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013FFD08-9585-4807-A448-DD17B539717B}" xr6:coauthVersionLast="41" xr6:coauthVersionMax="41" xr10:uidLastSave="{00000000-0000-0000-0000-000000000000}"/>
  <bookViews>
    <workbookView xWindow="28680" yWindow="-120" windowWidth="29040" windowHeight="16440" activeTab="6"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study_regions" sheetId="22" r:id="rId7"/>
    <sheet name="data_catalogue" sheetId="23" r:id="rId8"/>
    <sheet name="osm_and_open_space_defs" sheetId="24" r:id="rId9"/>
    <sheet name="osm_dest_definitions" sheetId="25" r:id="rId10"/>
    <sheet name="destinations" sheetId="26" r:id="rId11"/>
    <sheet name="ind_study_region_matrix" sheetId="27" r:id="rId12"/>
    <sheet name="ULI" sheetId="28" r:id="rId13"/>
  </sheets>
  <definedNames>
    <definedName name="_xlnm._FilterDatabase" localSheetId="3" hidden="1">Datasets!$A$1:$M$87</definedName>
    <definedName name="_xlnm._FilterDatabase" localSheetId="10" hidden="1">destinations!$G$63:$G$92</definedName>
    <definedName name="_xlnm._FilterDatabase" localSheetId="4" hidden="1">Glossary!$A$1:$B$1</definedName>
    <definedName name="_xlnm._FilterDatabase" localSheetId="11"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7"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H3" i="22"/>
  <c r="J2" i="22"/>
  <c r="H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B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<sst xmlns="http://schemas.openxmlformats.org/spreadsheetml/2006/main" count="5735" uniqueCount="2553">
  <si>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</si>
  <si>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</si>
  <si>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</si>
  <si>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</si>
  <si>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</si>
  <si>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</si>
  <si>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</si>
  <si>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</si>
  <si>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</si>
  <si>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</si>
  <si>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</si>
  <si>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</si>
  <si>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</si>
  <si>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</si>
  <si>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</si>
  <si>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</si>
  <si>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</si>
  <si>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</si>
  <si>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</si>
  <si>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</si>
  <si>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</si>
  <si>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</si>
  <si>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</si>
  <si>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</si>
  <si>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</si>
  <si>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</si>
  <si>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</si>
  <si>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</si>
  <si>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</si>
  <si>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</si>
  <si>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</si>
  <si>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</si>
  <si>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</si>
  <si>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</si>
  <si>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</si>
  <si>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</si>
  <si>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</si>
  <si>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</si>
  <si>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</si>
  <si>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</si>
  <si>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</si>
  <si>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</si>
  <si>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</si>
  <si>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</si>
  <si>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</si>
  <si>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</si>
  <si>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</si>
  <si>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</si>
  <si>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</si>
  <si>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</si>
  <si>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</si>
  <si>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</si>
  <si>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</si>
  <si>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</si>
  <si>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</si>
  <si>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</si>
  <si>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</si>
  <si>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</si>
  <si>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</si>
  <si>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</si>
  <si>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</si>
  <si>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</si>
  <si>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</si>
  <si>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</si>
  <si>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</si>
  <si>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</si>
  <si>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</si>
  <si>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</si>
  <si>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</si>
  <si>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</si>
  <si>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</si>
  <si>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</si>
  <si>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</si>
  <si>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</si>
  <si>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</si>
  <si>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</si>
  <si>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</si>
  <si>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</si>
  <si>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</si>
  <si>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https://data.humdata.org/dataset/d24bdc45-eb4c-4e3d-8b16-44db02667c27/resource/d0c722ff-6939-4423-ac0d-6501830b1759/download/tha_adm0_gista_plyg_v5.zip</t>
  </si>
  <si>
    <t>https://data.humdata.org/dataset/d24bdc45-eb4c-4e3d-8b16-44db02667c27/resource/3b931e68-8894-4e99-b6d7-0e522f9ba2d0/download/tha_adm1_gista_plyg_v5.zip</t>
  </si>
  <si>
    <t>https://data.humdata.org/dataset/d24bdc45-eb4c-4e3d-8b16-44db02667c27/resource/25566401-4ea9-4e6b-b87d-9e8d00c681ff/download/tha_adm_level_3_line.zip</t>
  </si>
  <si>
    <t>https://data.humdata.org/dataset/d24bdc45-eb4c-4e3d-8b16-44db02667c27/resource/d7140445-3c01-4373-8174-93bdcf1d65ab/download/tha_adm3_gista_plyg.zip</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</si>
  <si>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</si>
  <si>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</si>
  <si>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</si>
  <si>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</si>
  <si>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</si>
  <si>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</si>
  <si>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</si>
  <si>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</si>
  <si>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</si>
  <si>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</si>
  <si>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</si>
  <si>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</si>
  <si>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</si>
  <si>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</si>
  <si>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</si>
  <si>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</si>
  <si>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</si>
  <si>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</si>
  <si>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</si>
  <si>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</si>
  <si>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</si>
  <si>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</si>
  <si>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</si>
  <si>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</si>
  <si>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</si>
  <si>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</si>
  <si>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</si>
  <si>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</si>
  <si>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</si>
  <si>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</si>
  <si>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</si>
  <si>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</si>
  <si>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</si>
  <si>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</si>
  <si>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</si>
  <si>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</si>
  <si>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</si>
  <si>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</si>
  <si>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</si>
  <si>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</si>
  <si>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</si>
  <si>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</si>
  <si>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</si>
  <si>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</si>
  <si>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</si>
  <si>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</si>
  <si>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</si>
  <si>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</si>
  <si>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</si>
  <si>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</si>
  <si>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</si>
  <si>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</si>
  <si>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</si>
  <si>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</si>
  <si>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</si>
  <si>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</si>
  <si>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</si>
  <si>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</si>
  <si>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</si>
  <si>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</si>
  <si>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</si>
  <si>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</si>
  <si>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</si>
  <si>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</si>
  <si>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</si>
  <si>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</si>
  <si>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</si>
  <si>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</si>
  <si>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</si>
  <si>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</si>
  <si>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</si>
  <si>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</si>
  <si>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</si>
  <si>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</si>
  <si>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</si>
  <si>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</si>
  <si>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</si>
  <si>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</si>
  <si>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</si>
  <si>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</si>
  <si>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</si>
  <si>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</si>
  <si>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</si>
  <si>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</si>
  <si>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</si>
  <si>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</si>
  <si>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</si>
  <si>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</si>
  <si>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</si>
  <si>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</si>
  <si>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</si>
  <si>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</si>
  <si>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</si>
  <si>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</si>
  <si>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</si>
  <si>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</si>
  <si>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</si>
  <si>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</si>
  <si>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</si>
  <si>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</si>
  <si>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</si>
  <si>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</si>
  <si>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</si>
  <si>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</si>
  <si>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</si>
  <si>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</si>
  <si>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</si>
  <si>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</si>
  <si>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</si>
  <si>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</si>
  <si>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</si>
  <si>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</si>
  <si>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</si>
  <si>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</si>
  <si>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</si>
  <si>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</si>
  <si>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</si>
  <si>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</si>
  <si>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</si>
  <si>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</si>
  <si>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</si>
  <si>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</si>
  <si>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</si>
  <si>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</si>
  <si>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</si>
  <si>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</si>
  <si>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</si>
  <si>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</si>
  <si>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</si>
  <si>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</si>
  <si>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</si>
  <si>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</si>
  <si>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</si>
  <si>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</si>
  <si>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</si>
  <si>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</si>
  <si>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</si>
  <si>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</si>
  <si>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</si>
  <si>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</si>
  <si>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</si>
  <si>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</si>
  <si>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</si>
  <si>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</si>
  <si>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</si>
  <si>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</si>
  <si>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</si>
  <si>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</si>
  <si>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</si>
  <si>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</si>
  <si>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</si>
  <si>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</si>
  <si>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</si>
  <si>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</si>
  <si>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</si>
  <si>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</si>
  <si>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</si>
  <si>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</si>
  <si>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</si>
  <si>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</si>
  <si>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</si>
  <si>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</si>
  <si>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</si>
  <si>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</si>
  <si>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</si>
  <si>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</si>
  <si>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</si>
  <si>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</si>
  <si>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</si>
  <si>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</si>
  <si>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</si>
  <si>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</si>
  <si>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</si>
  <si>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</si>
  <si>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</si>
  <si>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</si>
  <si>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</si>
  <si>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</si>
  <si>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</si>
  <si>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</si>
  <si>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</si>
  <si>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</si>
  <si>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</si>
  <si>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</si>
  <si>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</si>
  <si>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</si>
  <si>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</si>
  <si>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</si>
  <si>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</si>
  <si>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</si>
  <si>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</si>
  <si>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</si>
  <si>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</si>
  <si>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</si>
  <si>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</si>
  <si>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</si>
  <si>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</si>
  <si>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</si>
  <si>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</si>
  <si>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</si>
  <si>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</si>
  <si>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</si>
  <si>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</si>
  <si>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</si>
  <si>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</si>
  <si>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</si>
  <si>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</si>
  <si>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</si>
  <si>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</si>
  <si>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</si>
  <si>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</si>
  <si>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</si>
  <si>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</si>
  <si>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</si>
  <si>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</si>
  <si>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</si>
  <si>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</si>
  <si>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</si>
  <si>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</si>
  <si>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</si>
  <si>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</si>
  <si>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</si>
  <si>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</si>
  <si>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</si>
  <si>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</si>
  <si>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</si>
  <si>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</si>
  <si>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</si>
  <si>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</si>
  <si>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</si>
  <si>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</si>
  <si>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</si>
  <si>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</si>
  <si>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</si>
  <si>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</si>
  <si>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</si>
  <si>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</si>
  <si>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</si>
  <si>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</si>
  <si>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</si>
  <si>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</si>
  <si>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</si>
  <si>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</si>
  <si>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</si>
  <si>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</si>
  <si>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</si>
  <si>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</si>
  <si>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</si>
  <si>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</si>
  <si>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</si>
  <si>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</si>
  <si>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</si>
  <si>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</si>
  <si>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</si>
  <si>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</si>
  <si>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</si>
  <si>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</si>
  <si>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</si>
  <si>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</si>
  <si>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</si>
  <si>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</si>
  <si>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</si>
  <si>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</si>
  <si>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</si>
  <si>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</si>
  <si>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</si>
  <si>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</si>
  <si>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</si>
  <si>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</si>
  <si>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</si>
  <si>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</si>
  <si>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</si>
  <si>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</si>
  <si>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</si>
  <si>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</si>
  <si>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</si>
  <si>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</si>
  <si>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</si>
  <si>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</si>
  <si>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</si>
  <si>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</si>
  <si>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</si>
  <si>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</si>
  <si>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</si>
  <si>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</si>
  <si>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</si>
  <si>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</si>
  <si>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</si>
  <si>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</si>
  <si>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</si>
  <si>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</si>
  <si>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</si>
  <si>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</si>
  <si>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</si>
  <si>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</si>
  <si>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</si>
  <si>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</si>
  <si>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</si>
  <si>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</si>
  <si>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</si>
  <si>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</si>
  <si>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</si>
  <si>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</si>
  <si>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</si>
  <si>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</si>
  <si>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</si>
  <si>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</si>
  <si>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</si>
  <si>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</si>
  <si>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</si>
  <si>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</si>
  <si>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</si>
  <si>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</si>
  <si>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</si>
  <si>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</si>
  <si>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</si>
  <si>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</si>
  <si>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</si>
  <si>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Population.7z</t>
  </si>
  <si>
    <t>./data/WorldPop/Thailand 100m Urban change.7z</t>
  </si>
  <si>
    <t>./data/WorldPop/Thailand 1km Births.7z</t>
  </si>
  <si>
    <t>./data/HDX/tha_adm0_gista_plyg_v5.zip</t>
  </si>
  <si>
    <t>./data/HDX/tha_adm1_gista_plyg_v5.zip</t>
  </si>
  <si>
    <t>./data/HDX/tha_adm2_gista_plyg_v5.zip</t>
  </si>
  <si>
    <t>./data/HDX/tha_adm3_gista_plyg.zip</t>
  </si>
  <si>
    <t>./data/HDX/trans.zip</t>
  </si>
  <si>
    <t>./data/bma_gis_center/transport</t>
  </si>
  <si>
    <t>./data/HDX/indicator_data_th.xlsx</t>
  </si>
  <si>
    <t>./data/National Statistical Office/2010 Census/10_C-pop_2553_000_010000_00100.xls</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</si>
  <si>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</si>
  <si>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</si>
  <si>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</si>
  <si>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</si>
  <si>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</si>
  <si>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</si>
  <si>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</si>
  <si>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</si>
  <si>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</si>
  <si>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</si>
  <si>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</si>
  <si>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</si>
  <si>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</si>
  <si>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</si>
  <si>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</si>
  <si>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</si>
  <si>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</si>
  <si>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</si>
  <si>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</si>
  <si>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</si>
  <si>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</si>
  <si>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</si>
  <si>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</si>
  <si>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</si>
  <si>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</si>
  <si>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</si>
  <si>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</si>
  <si>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</si>
  <si>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</si>
  <si>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</si>
  <si>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</si>
  <si>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</si>
  <si>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</si>
  <si>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</si>
  <si>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</si>
  <si>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</si>
  <si>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</si>
  <si>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</si>
  <si>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</si>
  <si>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</si>
  <si>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</si>
  <si>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</si>
  <si>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</si>
  <si>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</si>
  <si>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</si>
  <si>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</si>
  <si>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</si>
  <si>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</si>
  <si>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</si>
  <si>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</si>
  <si>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</si>
  <si>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</si>
  <si>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</si>
  <si>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</si>
  <si>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</si>
  <si>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</si>
  <si>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</si>
  <si>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</si>
  <si>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</si>
  <si>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</si>
  <si>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</si>
  <si>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</si>
  <si>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</si>
  <si>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</si>
  <si>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</si>
  <si>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</si>
  <si>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</si>
  <si>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</si>
  <si>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</si>
  <si>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</si>
  <si>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</si>
  <si>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</si>
  <si>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</si>
  <si>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</si>
  <si>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</si>
  <si>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</si>
  <si>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</si>
  <si>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</si>
  <si>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</si>
  <si>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</si>
  <si>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</si>
  <si>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</si>
  <si>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</si>
  <si>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</si>
  <si>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</si>
  <si>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</si>
  <si>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</si>
  <si>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</si>
  <si>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</si>
  <si>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</si>
  <si>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</si>
  <si>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</si>
  <si>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</si>
  <si>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</si>
  <si>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</si>
  <si>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</si>
  <si>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</si>
  <si>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</si>
  <si>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</si>
  <si>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</si>
  <si>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</si>
  <si>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</si>
  <si>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</si>
  <si>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</si>
  <si>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</si>
  <si>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</si>
  <si>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</si>
  <si>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</si>
  <si>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</si>
  <si>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</si>
  <si>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</si>
  <si>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</si>
  <si>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</si>
  <si>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</si>
  <si>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</si>
  <si>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</si>
  <si>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</si>
  <si>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</si>
  <si>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</si>
  <si>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</si>
  <si>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</si>
  <si>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</si>
  <si>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</si>
  <si>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</si>
  <si>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</si>
  <si>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</si>
  <si>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</si>
  <si>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</si>
  <si>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</si>
  <si>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</si>
  <si>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</si>
  <si>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</si>
  <si>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</si>
  <si>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</si>
  <si>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</si>
  <si>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</si>
  <si>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</si>
  <si>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</si>
  <si>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</si>
  <si>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</si>
  <si>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</si>
  <si>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</si>
  <si>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</si>
  <si>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</si>
  <si>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</si>
  <si>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</si>
  <si>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</si>
  <si>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</si>
  <si>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</si>
  <si>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</si>
  <si>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</si>
  <si>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</si>
  <si>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</si>
  <si>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</si>
  <si>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</si>
  <si>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</si>
  <si>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</si>
  <si>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</si>
  <si>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</si>
  <si>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</si>
  <si>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</si>
  <si>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</si>
  <si>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</si>
  <si>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</si>
  <si>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</si>
  <si>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</si>
  <si>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</si>
  <si>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</si>
  <si>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</si>
  <si>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</si>
  <si>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</si>
  <si>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</si>
  <si>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</si>
  <si>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</si>
  <si>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</si>
  <si>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</si>
  <si>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</si>
  <si>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</si>
  <si>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</si>
  <si>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</si>
  <si>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</si>
  <si>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</si>
  <si>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</si>
  <si>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</si>
  <si>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</si>
  <si>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</si>
  <si>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</si>
  <si>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</si>
  <si>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</si>
  <si>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</si>
  <si>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</si>
  <si>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</si>
  <si>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</si>
  <si>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</si>
  <si>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</si>
  <si>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</si>
  <si>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</si>
  <si>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</si>
  <si>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</si>
  <si>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</si>
  <si>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</si>
  <si>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</si>
  <si>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</si>
  <si>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</si>
  <si>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</si>
  <si>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</si>
  <si>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</si>
  <si>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</si>
  <si>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</si>
  <si>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</si>
  <si>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</si>
  <si>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</si>
  <si>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</si>
  <si>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sql</t>
  </si>
  <si>
    <t>db_port</t>
  </si>
  <si>
    <t>as above</t>
  </si>
  <si>
    <t>db_user</t>
  </si>
  <si>
    <t>db_pwd</t>
  </si>
  <si>
    <t>osm2pgsql_exe</t>
  </si>
  <si>
    <t>Directory of the osm2pgsql.exe executable, relative to folderPath; osm2pgsql is used to import open street map data for our study regions to their respective Postgresql postgis databases.</t>
  </si>
  <si>
    <t>osm2pgsql_style</t>
  </si>
  <si>
    <t>the osm2pgsql executable needs to know where this file is</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</si>
  <si>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</si>
  <si>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</si>
  <si>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</si>
  <si>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</si>
  <si>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</si>
  <si>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</si>
  <si>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</si>
  <si>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</si>
  <si>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</si>
  <si>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</si>
  <si>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</si>
  <si>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</si>
  <si>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</si>
  <si>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</si>
  <si>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</si>
  <si>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</si>
  <si>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</si>
  <si>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</si>
  <si>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</si>
  <si>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</si>
  <si>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</si>
  <si>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</si>
  <si>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</si>
  <si>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</si>
  <si>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</si>
  <si>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</si>
  <si>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</si>
  <si>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</si>
  <si>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</si>
  <si>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</si>
  <si>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</si>
  <si>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</si>
  <si>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</si>
  <si>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</si>
  <si>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</si>
  <si>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</si>
  <si>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</si>
  <si>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</si>
  <si>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</si>
  <si>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</si>
  <si>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</si>
  <si>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</si>
  <si>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</si>
  <si>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</si>
  <si>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</si>
  <si>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</si>
  <si>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</si>
  <si>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</si>
  <si>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</si>
  <si>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</si>
  <si>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../process/code/osm2pgsql/</t>
  </si>
  <si>
    <t>../process/ode/osm2pgsql/default.style</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</si>
  <si>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</si>
  <si>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</si>
  <si>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</si>
  <si>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</si>
  <si>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</si>
  <si>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</si>
  <si>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</si>
  <si>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</si>
  <si>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</si>
  <si>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</si>
  <si>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</si>
  <si>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</si>
  <si>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</si>
  <si>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</si>
  <si>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</si>
  <si>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</si>
  <si>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</si>
  <si>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</si>
  <si>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</si>
  <si>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</si>
  <si>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</si>
  <si>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</si>
  <si>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</si>
  <si>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</si>
  <si>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</si>
  <si>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</si>
  <si>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</si>
  <si>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</si>
  <si>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</si>
  <si>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</si>
  <si>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</si>
  <si>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</si>
  <si>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</si>
  <si>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</si>
  <si>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</si>
  <si>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</si>
  <si>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</si>
  <si>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</si>
  <si>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</si>
  <si>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</si>
  <si>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</si>
  <si>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</si>
  <si>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</si>
  <si>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</si>
  <si>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</si>
  <si>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</si>
  <si>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</si>
  <si>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</si>
  <si>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</si>
  <si>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</si>
  <si>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</si>
  <si>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</si>
  <si>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</si>
  <si>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</si>
  <si>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</si>
  <si>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</si>
  <si>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</si>
  <si>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</si>
  <si>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</si>
  <si>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</si>
  <si>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</si>
  <si>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</si>
  <si>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</si>
  <si>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</si>
  <si>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</si>
  <si>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</si>
  <si>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</si>
  <si>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</si>
  <si>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</si>
  <si>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</si>
  <si>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</si>
  <si>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</si>
  <si>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</si>
  <si>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</si>
  <si>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</si>
  <si>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</si>
  <si>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</si>
  <si>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</si>
  <si>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</si>
  <si>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</si>
  <si>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</si>
  <si>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</si>
  <si>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</si>
  <si>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</si>
  <si>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</si>
  <si>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</si>
  <si>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</si>
  <si>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</si>
  <si>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</si>
  <si>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</si>
  <si>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</si>
  <si>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</si>
  <si>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</si>
  <si>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</si>
  <si>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</si>
  <si>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</si>
  <si>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</si>
  <si>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</si>
  <si>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</si>
  <si>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</si>
  <si>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</si>
  <si>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</si>
  <si>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</si>
  <si>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</si>
  <si>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</si>
  <si>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</si>
  <si>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</si>
  <si>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</si>
  <si>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</si>
  <si>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</si>
  <si>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</si>
  <si>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</si>
  <si>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</si>
  <si>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</si>
  <si>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</si>
  <si>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</si>
  <si>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</si>
  <si>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</si>
  <si>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</si>
  <si>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</si>
  <si>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</si>
  <si>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</si>
  <si>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</si>
  <si>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</si>
  <si>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</si>
  <si>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</si>
  <si>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</si>
  <si>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</si>
  <si>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</si>
  <si>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</si>
  <si>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</si>
  <si>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</si>
  <si>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</si>
  <si>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</si>
  <si>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</si>
  <si>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</si>
  <si>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</si>
  <si>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</si>
  <si>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</si>
  <si>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</si>
  <si>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</si>
  <si>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</si>
  <si>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</si>
  <si>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</si>
  <si>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</si>
  <si>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</si>
  <si>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</si>
  <si>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</si>
  <si>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</si>
  <si>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</si>
  <si>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</si>
  <si>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</si>
  <si>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</si>
  <si>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</si>
  <si>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</si>
  <si>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</si>
  <si>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</si>
  <si>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</si>
  <si>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</si>
  <si>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</si>
  <si>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</si>
  <si>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</si>
  <si>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</si>
  <si>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</si>
  <si>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</si>
  <si>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network_folder</t>
  </si>
  <si>
    <t>clean_intersections_locale</t>
  </si>
  <si>
    <t>island_exception</t>
  </si>
  <si>
    <t>testing</t>
  </si>
  <si>
    <t>GCCSTEST</t>
  </si>
  <si>
    <t>ABS/derived/ASGS_2016_Volume_1_GDA2020/main_GCCSA_2016_AUST_FULL.shp</t>
  </si>
  <si>
    <t xml:space="preserve">"STATE_NAME" = 'TEST' AND "GCCSA_NAME"  = 'TEST' </t>
  </si>
  <si>
    <t>D:/osm/planet_archives/planet-latest_20181001.osm.pbf</t>
  </si>
  <si>
    <t>osm_20181001</t>
  </si>
  <si>
    <t>nada</t>
  </si>
  <si>
    <t>None</t>
  </si>
  <si>
    <t>adelaide</t>
  </si>
  <si>
    <t>Carl</t>
  </si>
  <si>
    <t>SA</t>
  </si>
  <si>
    <t>osm_adelaide_gccsa_2018_10000m_epsg4326_pedestrian_20181001</t>
  </si>
  <si>
    <t>bris</t>
  </si>
  <si>
    <t>QLD</t>
  </si>
  <si>
    <t>ACT</t>
  </si>
  <si>
    <t>NT</t>
  </si>
  <si>
    <t>Tas</t>
  </si>
  <si>
    <t>melb</t>
  </si>
  <si>
    <t>Vic</t>
  </si>
  <si>
    <t>perth</t>
  </si>
  <si>
    <t>WA</t>
  </si>
  <si>
    <t>syd</t>
  </si>
  <si>
    <t>NSW</t>
  </si>
  <si>
    <t>data</t>
  </si>
  <si>
    <t>purpose_category</t>
  </si>
  <si>
    <t>purpose_specific</t>
  </si>
  <si>
    <t>target_period</t>
  </si>
  <si>
    <t>custodian</t>
  </si>
  <si>
    <t>source</t>
  </si>
  <si>
    <t>receipt_date</t>
  </si>
  <si>
    <t>processors</t>
  </si>
  <si>
    <t>Main Structure and Greater Capital City Statistical Areas ASGS Ed 2016 Digital Boundaries in Geopackage</t>
  </si>
  <si>
    <t>boundaries</t>
  </si>
  <si>
    <t>Aggregation</t>
  </si>
  <si>
    <t>ABS</t>
  </si>
  <si>
    <t>CC BY 4.0</t>
  </si>
  <si>
    <t>http://abs.gov.au/AUSSTATS/abs@.nsf/DetailsPage/1270.0.55.001July%202016</t>
  </si>
  <si>
    <t>CH</t>
  </si>
  <si>
    <t>Z:/RESEARCH/GIS/Projects/ntnl_li_2018_template/data/ABS/downloads/1270055001_asgs_2016_vol_1_geopackage</t>
  </si>
  <si>
    <t>Downloaded file 1270055001_asgs_2016_vol_1_geopackage.zip was unzipped and reprojected to project spatial reference (EPSG 7845) and stored in Z:\RESEARCH\GIS\Projects\ntnl_li_2018_template\data\ABS\derived</t>
  </si>
  <si>
    <t xml:space="preserve">Non ABS Structure ASGS Ed 2016 Digital Boundaries in Geopackage   </t>
  </si>
  <si>
    <t>http://abs.gov.au/AUSSTATS/abs@.nsf/DetailsPage/1270.0.55.003July%202016?OpenDocument</t>
  </si>
  <si>
    <t>Z:/RESEARCH/GIS/Projects/ntnl_li_2018_template/data/ABS/downloads/1270055003_asgs_2016_vol_3_geopackage</t>
  </si>
  <si>
    <t>Urban Centre and Locality (UCL), Section of State Range (SOSR), Section of State (SOS) and Significant Urban Area (SUA) ASGS Ed 2016 Digital Boundaries in Geopackage</t>
  </si>
  <si>
    <t xml:space="preserve">http://abs.gov.au/AUSSTATS/abs@.nsf/DetailsPage/1270.0.55.004July%202016?OpenDocument  </t>
  </si>
  <si>
    <t>Z:/RESEARCH/GIS/Projects/ntnl_li_2018_template/data/ABS/downloads/1270055004_asgs_2016_vol4_geopackage</t>
  </si>
  <si>
    <t>Significant Urban Areas</t>
  </si>
  <si>
    <t>Significant Urban Areas were used to define non-GCCSA study region boundaries</t>
  </si>
  <si>
    <t>Sections of State</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</si>
  <si>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</si>
  <si>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 xml:space="preserve">2016 Census Mesh Block Counts </t>
  </si>
  <si>
    <t>dwellings</t>
  </si>
  <si>
    <t>OpenStreetMap Foundation</t>
  </si>
  <si>
    <t>CH / national liveability scripted process</t>
  </si>
  <si>
    <t>Z:/RESEARCH/GIS/Data/OpenStreetMap/planet_archives/planet-latest_20181001.osm.pbf</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</si>
  <si>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</si>
  <si>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conveniencestores_2014</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</si>
  <si>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</si>
  <si>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</si>
  <si>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</si>
  <si>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</si>
  <si>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</si>
  <si>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</si>
  <si>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</si>
  <si>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</si>
  <si>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</si>
  <si>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</si>
  <si>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</si>
  <si>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</si>
  <si>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</si>
  <si>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</si>
  <si>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</si>
  <si>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</si>
  <si>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</si>
  <si>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</si>
  <si>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all_schools2018</t>
  </si>
  <si>
    <t>P_12_Schools2018</t>
  </si>
  <si>
    <t>primary_schools2018</t>
  </si>
  <si>
    <t>secondary_schools2018</t>
  </si>
  <si>
    <t>special_schools2018</t>
  </si>
  <si>
    <t>intersections</t>
  </si>
  <si>
    <t>street connectivity</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</si>
  <si>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</si>
  <si>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</si>
  <si>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</si>
  <si>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</si>
  <si>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</si>
  <si>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</si>
  <si>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</si>
  <si>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</si>
  <si>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</si>
  <si>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</si>
  <si>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</si>
  <si>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</si>
  <si>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</si>
  <si>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</si>
  <si>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</si>
  <si>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</si>
  <si>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</si>
  <si>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</si>
  <si>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</si>
  <si>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</si>
  <si>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</si>
  <si>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</si>
  <si>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</si>
  <si>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</si>
  <si>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</si>
  <si>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</si>
  <si>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</si>
  <si>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</si>
  <si>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</si>
  <si>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</si>
  <si>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</si>
  <si>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swimming_pool_osm</t>
  </si>
  <si>
    <t>Libraries (Australia)</t>
  </si>
  <si>
    <t>libraries_2018</t>
  </si>
  <si>
    <t>Z:/RESEARCH/GIS/Projects/ntnl_li_2018_template/data/destinations/libraries/libraries_australia_20181119.gpkg</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</si>
  <si>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</si>
  <si>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Libraries (ACT)</t>
  </si>
  <si>
    <t xml:space="preserve">	Libraries ACT</t>
  </si>
  <si>
    <t>https://www.data.act.gov.au/Government-and-Transparency/Library-Locations/hssi-h7fk</t>
  </si>
  <si>
    <t>Z:/RESEARCH/GIS/Projects/ntnl_li_2018_template/data/destinations/libraries/ACT/Library_Locations.csv</t>
  </si>
  <si>
    <t>"Location of public library branches in Libraries ACT (2012; last updated July 2017)"</t>
  </si>
  <si>
    <t>Libraries (NSW)</t>
  </si>
  <si>
    <t>State Libraries of NSW</t>
  </si>
  <si>
    <t>not stated</t>
  </si>
  <si>
    <t>e-mail from Joyce Azzopardi (Lead, NSW.net Services at the State Library of NSW)</t>
  </si>
  <si>
    <t>Z:/RESEARCH/GIS/Projects/ntnl_li_2018_template/data/destinations/libraries/NSW/Library-Export  - NSW official library data  - XY coord seperated_20160301.xlsx</t>
  </si>
  <si>
    <t>Received upon inquiry on 20160301. The provided coordinate data which was concatenated using commas was seperated into respective columns.</t>
  </si>
  <si>
    <t>Libraries (NT)</t>
  </si>
  <si>
    <t>NT Government</t>
  </si>
  <si>
    <t>public listing ("fair use for the purpose of … research")</t>
  </si>
  <si>
    <t>https://nt.gov.au/leisure/arts-culture-heritage/find-a-library-in-the-nt</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</si>
  <si>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</si>
  <si>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</si>
  <si>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Libraries (TAS)</t>
  </si>
  <si>
    <t>Libraries Tasmania</t>
  </si>
  <si>
    <t>https://data.gov.au/dataset/libraries-tasmania-locations</t>
  </si>
  <si>
    <t>Z:/RESEARCH/GIS/Projects/ntnl_li_2018_template/data/destinations/libraries/Tas/tas_libraries_2018.csv</t>
  </si>
  <si>
    <t>Libraries Tasmania, Archives &amp; Online Access Centre (OAC) locations by name, address, latitude and longitude</t>
  </si>
  <si>
    <t>Libraries (QLD)</t>
  </si>
  <si>
    <t>State Library of Queensland</t>
  </si>
  <si>
    <t>CC BY 3.0 AU</t>
  </si>
  <si>
    <t>https://data.gov.au/dataset/queensland-public-libraries</t>
  </si>
  <si>
    <t>Z:/RESEARCH/GIS/Projects/ntnl_li_2018_template/data/destinations/libraries/QLD/publiclibrarybranches-with-coordinates6march18slq.csv</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</si>
  <si>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</si>
  <si>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Libraries (SA)</t>
  </si>
  <si>
    <t>Libraries SA</t>
  </si>
  <si>
    <t>public listing</t>
  </si>
  <si>
    <t>http://www.libraries.sa.gov.au/webdata/resources/files/All-Library-Locations.xlsx</t>
  </si>
  <si>
    <t>Z:/RESEARCH/GIS/Projects/ntnl_li_2018_template/data/destinations/libraries/SA/SA_All-Library-Locations_2017_geocoded.csv</t>
  </si>
  <si>
    <t>Locations of Public Libraries in Tasmania (updated 2018).  QGIS was used to output the geojson as CSV with added latitude and longitude (YX) coordinates. The geojson specific fields were removed to retain the following fields: library, address, y, x</t>
  </si>
  <si>
    <t>Libraries (Vic)</t>
  </si>
  <si>
    <t>Department of Premier and Cabinet</t>
  </si>
  <si>
    <t>https://www.data.vic.gov.au/data/dataset/libraries</t>
  </si>
  <si>
    <t>Z:/RESEARCH/GIS/Projects/ntnl_li_2018_template/data/destinations/libraries/VIC/fileslibraries.csv</t>
  </si>
  <si>
    <t>Locations of Public Libraries in Victoria (2010, updated 2016)</t>
  </si>
  <si>
    <t>Libraries (WA)</t>
  </si>
  <si>
    <t>State Library of Western Australia</t>
  </si>
  <si>
    <t>https://data.gov.au/dataset/western-australia-public-library-network</t>
  </si>
  <si>
    <t>Z:/RESEARCH/GIS/Projects/ntnl_li_2018_template/data/destinations/libraries/WA/libraries20160206.csv</t>
  </si>
  <si>
    <t>"Western Australia public library branch names, locations and phone numbers.  New for 2016: now includes Map references (lat/long and elevation)."</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</si>
  <si>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</si>
  <si>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</si>
  <si>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</si>
  <si>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</si>
  <si>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</si>
  <si>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</si>
  <si>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</si>
  <si>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</si>
  <si>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</si>
  <si>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</si>
  <si>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</si>
  <si>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</si>
  <si>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</si>
  <si>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</si>
  <si>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</si>
  <si>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</si>
  <si>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</si>
  <si>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</si>
  <si>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</si>
  <si>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</si>
  <si>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</si>
  <si>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</si>
  <si>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</si>
  <si>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</si>
  <si>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</si>
  <si>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</si>
  <si>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</si>
  <si>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</si>
  <si>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</si>
  <si>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</si>
  <si>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</si>
  <si>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</si>
  <si>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</si>
  <si>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</si>
  <si>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</si>
  <si>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</si>
  <si>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</si>
  <si>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</si>
  <si>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</si>
  <si>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destinations:P_12_Schools_catholic_2018</t>
  </si>
  <si>
    <t>JR</t>
  </si>
  <si>
    <t>Selected where school_sec = catholic from P_12_Schools2018</t>
  </si>
  <si>
    <t>P_12_Schools_gov_2018</t>
  </si>
  <si>
    <t>destinations:P_12_Schools_gov_2018</t>
  </si>
  <si>
    <t>Selected where school_sec = government from P_12_Schools2018</t>
  </si>
  <si>
    <t>P_12_Schools_indep_2018</t>
  </si>
  <si>
    <t>destinations:P_12_Schools_indep_2018</t>
  </si>
  <si>
    <t>Selected where school_sec = independent from P_12_Schools2018</t>
  </si>
  <si>
    <t>primary_schools_catholic_2018</t>
  </si>
  <si>
    <t>destinations:primary_schools_catholic_2018</t>
  </si>
  <si>
    <t>Selected where school_sec = catholic from primary_schools2018</t>
  </si>
  <si>
    <t>primary_schools_gov_2018</t>
  </si>
  <si>
    <t>destinations:primary_schools_gov_2018</t>
  </si>
  <si>
    <t>Selected where school_sec = government from primary_schools2018</t>
  </si>
  <si>
    <t>primary_schools_indep_2018</t>
  </si>
  <si>
    <t>destinations:primary_schools_indep_2018</t>
  </si>
  <si>
    <t>Selected where school_sec = independent from primary_schools2018</t>
  </si>
  <si>
    <t>childcare_all_2019</t>
  </si>
  <si>
    <t>destinations:childcare_all_2019</t>
  </si>
  <si>
    <t>ACECQUA</t>
  </si>
  <si>
    <t>https://www.acecqa.gov.au/resources/national-registers</t>
  </si>
  <si>
    <t>Geocoded Australian national education services dataset from ACECQUA. 14596 geocoded</t>
  </si>
  <si>
    <t>childcare_oshc_2019</t>
  </si>
  <si>
    <t>destinations:childcare_oshc_2019</t>
  </si>
  <si>
    <t xml:space="preserve">Subset of childcare_all_2019  "Outside sc" =  'Yes' OR  "Outside _1" =  'Yes' OR  "Outside _2" =  'Yes' </t>
  </si>
  <si>
    <t>childcare_preschool_2019</t>
  </si>
  <si>
    <t>destinations:childcare_preschool_2019</t>
  </si>
  <si>
    <t xml:space="preserve">Subset of childcare_all_2019  "Preschool/" =  'Yes' OR  "Preschoo_1" =  'Yes' </t>
  </si>
  <si>
    <t>childcare_all_exc_2019</t>
  </si>
  <si>
    <t>destinations:childcare_all_exc_2019</t>
  </si>
  <si>
    <t>Subset of childcare_all_2019  "OverallRat" IN ( 'Exceeding NQS',  'Excellent' )</t>
  </si>
  <si>
    <t>childcare_all_meet_2019</t>
  </si>
  <si>
    <t>destinations:childcare_all_meet_2019</t>
  </si>
  <si>
    <t>Subset of childcare_all_2019  "OverallRat" IN ( 'Exceeding NQS',  'Excellent' ,  'Meeting NQS' )</t>
  </si>
  <si>
    <t>childcare_oshc_exc_2019</t>
  </si>
  <si>
    <t>destinations:childcare_oshc_exc_2019</t>
  </si>
  <si>
    <t>Subset of childcare_all_2019 ("Outside sc" =  'Yes' OR  "Outside _1" =  'Yes' OR  "Outside _2" =  'Yes') AND  "OverallRat" IN ( 'Exceeding NQS',  'Excellent' )</t>
  </si>
  <si>
    <t>childcare_oshc_meet_2019</t>
  </si>
  <si>
    <t>destinations:childcare_oshc_meet_2019</t>
  </si>
  <si>
    <t>Subset of childcare_all_2019 ("Outside sc" =  'Yes' OR  "Outside _1" =  'Yes' OR  "Outside _2" =  'Yes') AND  "OverallRat" IN ( 'Exceeding NQS',  'Excellent' ,  'Meeting NQS' )</t>
  </si>
  <si>
    <t>childcare_preschool_exc_2019</t>
  </si>
  <si>
    <t>destinations:childcare_preschool_exc_2019</t>
  </si>
  <si>
    <t>Subset of childcare_all_2019 ("Preschool/" =  'Yes' OR  "Preschoo_1" =  'Yes') AND  "OverallRat" IN ( 'Exceeding NQS',  'Excellent' ,  'Meeting NQS' )</t>
  </si>
  <si>
    <t>childcare_preschool_meet_2019</t>
  </si>
  <si>
    <t>destinations:childcare_preschool_meet_2019</t>
  </si>
  <si>
    <t>Subset of childcare_all_2019 ("Preschool/" =  'Yes' OR  "Preschoo_1" =  'Yes') AND  "OverallRat" IN ( 'Exceeding NQS',  'Excellent')</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</si>
  <si>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</si>
  <si>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</si>
  <si>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</si>
  <si>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</si>
  <si>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</si>
  <si>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</si>
  <si>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</si>
  <si>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</si>
  <si>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</si>
  <si>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</si>
  <si>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</si>
  <si>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</si>
  <si>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</si>
  <si>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</si>
  <si>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</si>
  <si>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</si>
  <si>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</si>
  <si>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</si>
  <si>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</si>
  <si>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</si>
  <si>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</si>
  <si>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</si>
  <si>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</si>
  <si>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</si>
  <si>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</si>
  <si>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</si>
  <si>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</si>
  <si>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</si>
  <si>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</si>
  <si>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</si>
  <si>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</si>
  <si>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</si>
  <si>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</si>
  <si>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</si>
  <si>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</si>
  <si>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</si>
  <si>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</si>
  <si>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</si>
  <si>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</si>
  <si>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</si>
  <si>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</si>
  <si>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</si>
  <si>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</si>
  <si>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</si>
  <si>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</si>
  <si>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</si>
  <si>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</si>
  <si>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</si>
  <si>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</si>
  <si>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</si>
  <si>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</si>
  <si>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</si>
  <si>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</si>
  <si>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</si>
  <si>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</si>
  <si>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</si>
  <si>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</si>
  <si>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</si>
  <si>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</si>
  <si>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</si>
  <si>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</si>
  <si>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</si>
  <si>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</si>
  <si>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</si>
  <si>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</si>
  <si>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</si>
  <si>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</si>
  <si>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</si>
  <si>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</si>
  <si>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</si>
  <si>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</si>
  <si>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</si>
  <si>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</si>
  <si>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</si>
  <si>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</si>
  <si>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</si>
  <si>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</si>
  <si>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</si>
  <si>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</si>
  <si>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</si>
  <si>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</si>
  <si>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</si>
  <si>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</si>
  <si>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</si>
  <si>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</si>
  <si>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</si>
  <si>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</si>
  <si>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</si>
  <si>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</si>
  <si>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</si>
  <si>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</si>
  <si>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</si>
  <si>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</si>
  <si>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</si>
  <si>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</si>
  <si>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</si>
  <si>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</si>
  <si>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</si>
  <si>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</si>
  <si>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</si>
  <si>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</si>
  <si>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</si>
  <si>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</si>
  <si>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</si>
  <si>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</si>
  <si>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</si>
  <si>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</si>
  <si>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</si>
  <si>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</si>
  <si>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</si>
  <si>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</si>
  <si>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</si>
  <si>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</si>
  <si>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</si>
  <si>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</si>
  <si>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</si>
  <si>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</si>
  <si>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</si>
  <si>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</si>
  <si>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</si>
  <si>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</si>
  <si>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</si>
  <si>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</si>
  <si>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</si>
  <si>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</si>
  <si>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</si>
  <si>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</si>
  <si>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</si>
  <si>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</si>
  <si>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</si>
  <si>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</si>
  <si>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</si>
  <si>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</si>
  <si>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</si>
  <si>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</si>
  <si>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</si>
  <si>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</si>
  <si>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</si>
  <si>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</si>
  <si>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</si>
  <si>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</si>
  <si>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</si>
  <si>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</si>
  <si>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</si>
  <si>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</si>
  <si>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</si>
  <si>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</si>
  <si>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</si>
  <si>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</si>
  <si>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</si>
  <si>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</si>
  <si>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</si>
  <si>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</si>
  <si>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</si>
  <si>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</si>
  <si>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</si>
  <si>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</si>
  <si>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</si>
  <si>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</si>
  <si>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</si>
  <si>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</si>
  <si>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</si>
  <si>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</si>
  <si>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</si>
  <si>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</si>
  <si>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</si>
  <si>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</si>
  <si>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</si>
  <si>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</si>
  <si>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</si>
  <si>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</si>
  <si>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</si>
  <si>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</si>
  <si>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</si>
  <si>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</si>
  <si>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</si>
  <si>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</si>
  <si>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</si>
  <si>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</si>
  <si>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</si>
  <si>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</si>
  <si>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</si>
  <si>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</si>
  <si>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</si>
  <si>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</si>
  <si>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</si>
  <si>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</si>
  <si>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</si>
  <si>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</si>
  <si>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</si>
  <si>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</si>
  <si>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</si>
  <si>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</si>
  <si>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</si>
  <si>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</si>
  <si>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</si>
  <si>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</si>
  <si>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</si>
  <si>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</si>
  <si>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</si>
  <si>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</si>
  <si>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</si>
  <si>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</si>
  <si>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</si>
  <si>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</si>
  <si>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</si>
  <si>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</si>
  <si>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</si>
  <si>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</si>
  <si>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</si>
  <si>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</si>
  <si>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</si>
  <si>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</si>
  <si>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</si>
  <si>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</si>
  <si>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</si>
  <si>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</si>
  <si>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</si>
  <si>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</si>
  <si>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</si>
  <si>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</si>
  <si>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</si>
  <si>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</si>
  <si>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</si>
  <si>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</si>
  <si>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</si>
  <si>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</si>
  <si>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</si>
  <si>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</si>
  <si>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</si>
  <si>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</si>
  <si>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</si>
  <si>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</si>
  <si>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</si>
  <si>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</si>
  <si>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</si>
  <si>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</si>
  <si>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</si>
  <si>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</si>
  <si>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</si>
  <si>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</si>
  <si>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</si>
  <si>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</si>
  <si>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</si>
  <si>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</si>
  <si>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</si>
  <si>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</si>
  <si>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</si>
  <si>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</si>
  <si>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</si>
  <si>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</si>
  <si>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</si>
  <si>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</si>
  <si>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</si>
  <si>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</si>
  <si>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</si>
  <si>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</si>
  <si>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</si>
  <si>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</si>
  <si>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</si>
  <si>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</si>
  <si>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</si>
  <si>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</si>
  <si>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</si>
  <si>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</si>
  <si>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</si>
  <si>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</si>
  <si>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</si>
  <si>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</si>
  <si>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</si>
  <si>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</si>
  <si>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</si>
  <si>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</si>
  <si>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</si>
  <si>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</si>
  <si>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</si>
  <si>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</si>
  <si>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</si>
  <si>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</si>
  <si>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</si>
  <si>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</si>
  <si>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</si>
  <si>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</si>
  <si>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</si>
  <si>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</si>
  <si>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</si>
  <si>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</si>
  <si>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</si>
  <si>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</si>
  <si>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</si>
  <si>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</si>
  <si>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</si>
  <si>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</si>
  <si>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</si>
  <si>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</si>
  <si>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</si>
  <si>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</si>
  <si>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</si>
  <si>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</si>
  <si>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</si>
  <si>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</si>
  <si>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</si>
  <si>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</si>
  <si>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</si>
  <si>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</si>
  <si>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</si>
  <si>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</si>
  <si>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</si>
  <si>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</si>
  <si>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</si>
  <si>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</si>
  <si>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</si>
  <si>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</si>
  <si>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</si>
  <si>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</si>
  <si>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</si>
  <si>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</si>
  <si>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</si>
  <si>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</si>
  <si>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</si>
  <si>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</si>
  <si>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</si>
  <si>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</si>
  <si>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</si>
  <si>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</si>
  <si>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</si>
  <si>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</si>
  <si>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</si>
  <si>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</si>
  <si>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</si>
  <si>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</si>
  <si>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</si>
  <si>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</si>
  <si>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</si>
  <si>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</si>
  <si>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</si>
  <si>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</si>
  <si>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</si>
  <si>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</si>
  <si>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</si>
  <si>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</si>
  <si>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</si>
  <si>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</si>
  <si>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</si>
  <si>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</si>
  <si>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</si>
  <si>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</si>
  <si>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</si>
  <si>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</si>
  <si>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</si>
  <si>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</si>
  <si>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</si>
  <si>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</si>
  <si>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</si>
  <si>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</si>
  <si>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</si>
  <si>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</si>
  <si>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</si>
  <si>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</si>
  <si>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</si>
  <si>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</si>
  <si>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</si>
  <si>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</si>
  <si>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</si>
  <si>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</si>
  <si>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</si>
  <si>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</si>
  <si>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</si>
  <si>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</si>
  <si>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</si>
  <si>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</si>
  <si>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</si>
  <si>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</si>
  <si>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</si>
  <si>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</si>
  <si>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</si>
  <si>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</si>
  <si>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</si>
  <si>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</si>
  <si>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</si>
  <si>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</si>
  <si>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</si>
  <si>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</si>
  <si>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</si>
  <si>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</si>
  <si>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</si>
  <si>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</si>
  <si>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</si>
  <si>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</si>
  <si>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</si>
  <si>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</si>
  <si>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</si>
  <si>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</si>
  <si>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</si>
  <si>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</si>
  <si>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</si>
  <si>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</si>
  <si>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</si>
  <si>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</si>
  <si>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</si>
  <si>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</si>
  <si>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</si>
  <si>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</si>
  <si>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</si>
  <si>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</si>
  <si>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</si>
  <si>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</si>
  <si>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</si>
  <si>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</si>
  <si>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</si>
  <si>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</si>
  <si>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</si>
  <si>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</si>
  <si>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</si>
  <si>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</si>
  <si>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</si>
  <si>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</si>
  <si>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</si>
  <si>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</si>
  <si>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</si>
  <si>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</si>
  <si>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</si>
  <si>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</si>
  <si>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</si>
  <si>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</si>
  <si>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</si>
  <si>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</si>
  <si>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</si>
  <si>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</si>
  <si>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</si>
  <si>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</si>
  <si>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</si>
  <si>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</si>
  <si>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</si>
  <si>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</si>
  <si>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</si>
  <si>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</si>
  <si>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</si>
  <si>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</si>
  <si>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</si>
  <si>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</si>
  <si>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</si>
  <si>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</si>
  <si>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</si>
  <si>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</si>
  <si>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</si>
  <si>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</si>
  <si>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</si>
  <si>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</si>
  <si>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</si>
  <si>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</si>
  <si>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</si>
  <si>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</si>
  <si>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</si>
  <si>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</si>
  <si>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</si>
  <si>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</si>
  <si>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</si>
  <si>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</si>
  <si>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</si>
  <si>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</si>
  <si>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</si>
  <si>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</si>
  <si>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</si>
  <si>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</si>
  <si>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</si>
  <si>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</si>
  <si>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</si>
  <si>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</si>
  <si>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</si>
  <si>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</si>
  <si>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</si>
  <si>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reference</t>
  </si>
  <si>
    <t>address_agg</t>
  </si>
  <si>
    <t>indicator</t>
  </si>
  <si>
    <t>address:sample_points,boundaries:aggregation_admin</t>
  </si>
  <si>
    <t>address_dwellings_agg</t>
  </si>
  <si>
    <t>indicator:address_agg, boundaries:dwellings,</t>
  </si>
  <si>
    <t>walk_1</t>
  </si>
  <si>
    <t>Percentage of street blocks with a perimeter less than 720m OR Percentage of street blocks with a perimeter of 720m or less</t>
  </si>
  <si>
    <t>n</t>
  </si>
  <si>
    <t>% of street blocks with a perimeter of &lt;720 m (i.e.&gt;120 m and &lt;240 m long and &gt;60 m and &lt;120 m wide)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</si>
  <si>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</si>
  <si>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VPP56.06-7 Neighbourhood street network detail objective</t>
  </si>
  <si>
    <t>percent</t>
  </si>
  <si>
    <t>%</t>
  </si>
  <si>
    <t>ASC</t>
  </si>
  <si>
    <t>walk_2</t>
  </si>
  <si>
    <t>Percentage of dwellings within 1km of an activity centre with a supermarket. (Target: 80-90%)</t>
  </si>
  <si>
    <t>activity_centre_1km</t>
  </si>
  <si>
    <t>_{threshold}</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</si>
  <si>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</si>
  <si>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</si>
  <si>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</si>
  <si>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indicator:activity_centre_proximity, meshblock:dwellings</t>
  </si>
  <si>
    <t>threshold_{threshold}(ind_activity.distance , 1000)</t>
  </si>
  <si>
    <t>LEFT JOIN ind_activity ON p.gnaf_pid = ind_activity.gnaf_pid</t>
  </si>
  <si>
    <t>walk_3</t>
  </si>
  <si>
    <t>Average net dwelling density. (Target: at least 15 dwellings per hectare)</t>
  </si>
  <si>
    <t>&lt;/ &gt;= 15 dwellings per net developable hectare</t>
  </si>
  <si>
    <t>PSP Guidelines Part One/Victorian Planning Provisions</t>
  </si>
  <si>
    <t>walk_4</t>
  </si>
  <si>
    <t>% of street blocks with a perimeter of &lt; 720 m (i.e. &lt;240 m long and &lt;120 m wide)</t>
  </si>
  <si>
    <t>Liveable Neighbourhoods: E2 Movement Network Street Layout R1.1</t>
  </si>
  <si>
    <t>walk_5</t>
  </si>
  <si>
    <t>within 400 m network distance of a secondary or district centre, or 200 m network distance of a neighbourhood centre</t>
  </si>
  <si>
    <t>% dwellings &lt; 400 m network distance of a secondary or district centre or &lt; 200 m network distance of a neighbourhood centre</t>
  </si>
  <si>
    <t>Activity Centres State Planning Policy 4.2, 2010</t>
  </si>
  <si>
    <t>walk_6</t>
  </si>
  <si>
    <t>At least 26 dwellings per net developable hectare</t>
  </si>
  <si>
    <t>&lt; / &gt;= 26 dwellings per net developable hectare</t>
  </si>
  <si>
    <t>Liveable Neighbourhoods / Directions 2031</t>
  </si>
  <si>
    <t>walk_7</t>
  </si>
  <si>
    <t>Residential lot size distribution</t>
  </si>
  <si>
    <t>% residential lots by size: ?350m2; &gt;350 - ?550m2; &gt;550 - ?750m2; &gt;750 - ?950m2; &gt;950 m2</t>
  </si>
  <si>
    <t>Liveable Neighbourhoods: E4 Lot Design Housing Diversity R6.1</t>
  </si>
  <si>
    <t>walk_8</t>
  </si>
  <si>
    <t>Street blocks with a perimeter of &lt; 560 m</t>
  </si>
  <si>
    <t>% of street blocks with a perimeter of &lt; 560 m (i.e. between 100 m and 200 m long and 40 m and 80 m wide)</t>
  </si>
  <si>
    <t>Neighbourhood planning and design: PDA guideline no. 5. May 2015</t>
  </si>
  <si>
    <t>walk_9</t>
  </si>
  <si>
    <t>At least 15 dwellings per hectare</t>
  </si>
  <si>
    <t>dd_greq_15_per_ha</t>
  </si>
  <si>
    <t>y (but not differentiate between urban or suburban)</t>
  </si>
  <si>
    <t>&lt; / &gt;= 15 dwellings per hectare</t>
  </si>
  <si>
    <t>Note that policy wording regarding 'suburban' is not matched with a clear spatial definition.  As such the indicator is presented based on all residential lots.</t>
  </si>
  <si>
    <t>&lt; / &gt;= 15 dwellings per hectare for suburban areas</t>
  </si>
  <si>
    <t>(dd_nh1600m.dd_nh1600m  &gt;= 15)::int</t>
  </si>
  <si>
    <t>LEFT JOIN dd_nh1600m ON p.gnaf_pid = dd_nh1600m.gnaf_pid</t>
  </si>
  <si>
    <t>walk_10</t>
  </si>
  <si>
    <t>At least 30 dwellings per hectare</t>
  </si>
  <si>
    <t>dd_greq_30_per_ha</t>
  </si>
  <si>
    <t>&lt; / &gt;= 30 dwellings per hectare</t>
  </si>
  <si>
    <t>Note that policy wording regarding 'urban' is not matched with a clear spatial definition.  As such the indicator is presented based on all residential lots.</t>
  </si>
  <si>
    <t>&lt; / &gt;= 30 dwellings per hectare for urban areas ( higher density neighbourhoods typically located around a major centre or secondary centre or large transit node)</t>
  </si>
  <si>
    <t>(dd_nh1600m.dd_nh1600m  &gt;= 30)::int</t>
  </si>
  <si>
    <t>walk_11</t>
  </si>
  <si>
    <t>Note that policy wording regarding 'new residential release areas' is not matched with a clear spatial definition.  As such the indicator is presented based on all residential lots.</t>
  </si>
  <si>
    <t>&lt; / &gt;= 15 dwellings per hectare for new residential release areas</t>
  </si>
  <si>
    <t>Department of Urban Affairs and Planning Integrated Transport and Land Use Guidelines, 2001</t>
  </si>
  <si>
    <t>walk_12</t>
  </si>
  <si>
    <t>Distance to closest activity centre</t>
  </si>
  <si>
    <t>activity_centre_proximity</t>
  </si>
  <si>
    <t>*</t>
  </si>
  <si>
    <t>Average distance to closest activity centre (proxy measure: supermarket within a commercial zoned Mesh Block)</t>
  </si>
  <si>
    <t>N/A</t>
  </si>
  <si>
    <t>indicator:address_agg,roads:network_analysis,destinations:supermarket_2018, destinations:supermarket_osm</t>
  </si>
  <si>
    <t>dest_distance_m.activity_centres_2017/1000.0</t>
  </si>
  <si>
    <t>LEFT JOIN dest_distance_m ON p.gnaf_pid = ind_activity.gnaf_pid</t>
  </si>
  <si>
    <t>km</t>
  </si>
  <si>
    <t>DESC</t>
  </si>
  <si>
    <t>walk_13</t>
  </si>
  <si>
    <t>Pedshed ratio</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</si>
  <si>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</si>
  <si>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</si>
  <si>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ratio</t>
  </si>
  <si>
    <t>walk_14</t>
  </si>
  <si>
    <t>Daily living destination types present ({threshold} threshold)</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</si>
  <si>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</si>
  <si>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</si>
  <si>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</si>
  <si>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ind_daily_living.dl_{threshold}_1600m</t>
  </si>
  <si>
    <t>LEFT JOIN ind_daily_living ON p.gnaf_pid = ind_daily_living.gnaf_pid</t>
  </si>
  <si>
    <t>count</t>
  </si>
  <si>
    <t>/3</t>
  </si>
  <si>
    <t>walk_15</t>
  </si>
  <si>
    <t>Street connectivity</t>
  </si>
  <si>
    <t>street_connectivity</t>
  </si>
  <si>
    <t>Street connectivity, measured as intersection count per square kilometre of local walkable neighbourhood</t>
  </si>
  <si>
    <t>indicator:address_agg,roads:network_analysis</t>
  </si>
  <si>
    <t>sc_nh1600m.sc_nh1600m</t>
  </si>
  <si>
    <t>LEFT JOIN sc_nh1600m ON p.gnaf_pid = sc_nh1600m.gnaf_pid</t>
  </si>
  <si>
    <t>/km&lt;sup&gt;2&lt;/sup&gt;</t>
  </si>
  <si>
    <t>walk_16</t>
  </si>
  <si>
    <t>Dwelling density</t>
  </si>
  <si>
    <t>dwelling_density</t>
  </si>
  <si>
    <t>Dwelling per hectare (Ha) within the local walkable neighbourhood</t>
  </si>
  <si>
    <t>indicator:address_dwellings_agg,roads:network_analysis</t>
  </si>
  <si>
    <t>dd_nh1600m.dd_nh1600m</t>
  </si>
  <si>
    <t>/Ha</t>
  </si>
  <si>
    <t>walk_17</t>
  </si>
  <si>
    <t>Walkability index ({threshold} threshold)</t>
  </si>
  <si>
    <t>walkability</t>
  </si>
  <si>
    <t>Composite walkability index, combining street connectivity, dwelling density and daily living destinations</t>
  </si>
  <si>
    <t>indicator:daily_living,indicator:dwelling_density,indicator:street_connectivity</t>
  </si>
  <si>
    <t>ind_walkability.wa_{threshold}_1600m</t>
  </si>
  <si>
    <t>LEFT JOIN ind_walkability ON p.gnaf_pid = ind_walkability.gnaf_pid</t>
  </si>
  <si>
    <t>z</t>
  </si>
  <si>
    <t>(z)</t>
  </si>
  <si>
    <t>trans_1</t>
  </si>
  <si>
    <t>Access to bus stop &lt; 400 m OR &lt; 600m of a tram stop OR &lt; 800 m of a train station ({threshold} threshold)</t>
  </si>
  <si>
    <t>95% or more of dwellings with access to bus stop &lt; 400 m OR &lt; 600m of a tram stop OR &lt; 800 m of a train station</t>
  </si>
  <si>
    <t>Victorian Planning Provisions</t>
  </si>
  <si>
    <t>indicator:address_dwellings_agg,roads:network_analysis,destinations:gtfs_2018_stops_bus,destinations:gtfs_2018_stops_train,destinations:gtfs_2018_stops_tram</t>
  </si>
  <si>
    <t>GREATEST(threshold_{threshold}(dest_distance_m.gtfs_2018_stops_bus,400),threshold_{threshold}(dest_distance_m.gtfs_2018_stops_tram,600),threshold_{threshold}(dest_distance_m.gtfs_2018_stops_train,800))</t>
  </si>
  <si>
    <t>LEFT JOIN dest_distance_m ON p.gnaf_pid = dest_distance_m.gnaf_pid</t>
  </si>
  <si>
    <t>trans_2</t>
  </si>
  <si>
    <t>Access to bus stop &lt; 400 m ({threshold} threshold)</t>
  </si>
  <si>
    <t>95% or more of dwellings with access to bus stop &lt; 400 m</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</si>
  <si>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</si>
  <si>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</si>
  <si>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indicator:address_dwellings_agg,roads:network_analysis,destinations:gtfs_2018_stops_bus</t>
  </si>
  <si>
    <t>threshold_{threshold}(dest_distance_m.gtfs_2018_stops_bus,400)</t>
  </si>
  <si>
    <t>trans_3</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</si>
  <si>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</si>
  <si>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</si>
  <si>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Liveable Neighbourhoods: E2 Movement Network</t>
  </si>
  <si>
    <t>indicator:address_dwellings_agg,roads:network_analysis,destinations:gtfs_2018_stops_bus,destinations:gtfs_2018_stops_train,destinations:gtfs_2018_stops_tram, indicator:activity_centre_proximity</t>
  </si>
  <si>
    <t>GREATEST(threshold_{threshold}(dest_distance_m.gtfs_2018_stops_bus,400),threshold_{threshold}(ind_activity.distance,400),threshold_{threshold}(dest_distance_m.gtfs_2018_stops_train,800))</t>
  </si>
  <si>
    <t>trans_4</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</si>
  <si>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</si>
  <si>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</si>
  <si>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</si>
  <si>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threshold_{threshold}(dest_distance_m.gtfs_2018_stops_bus, 400)</t>
  </si>
  <si>
    <t>trans_5</t>
  </si>
  <si>
    <t>Within 400 m of a bus stop every 30 min, or 800 m of a train station every 15 min ({threshold} threshold)</t>
  </si>
  <si>
    <t>&lt; / &gt;= 100% of dwellings &lt; 400 m of a bus stop every 30 min OR &lt; 800 m of a train station every 15 min</t>
  </si>
  <si>
    <t>Department of Urban Affairs and Planning, 2001: Location/land use factor 1.2 Implementation Criterion</t>
  </si>
  <si>
    <t>indicator:address_dwellings_agg,roads:network_analysis,destinations:gtfs_2018_stops_bus,destinations:gtfs_2018_stops_train</t>
  </si>
  <si>
    <t>GREATEST(threshold_{threshold}(dest_distance_m.gtfs_nsw_stop_30_mins_bus,400), threshold_{threshold}(dest_distance_m.gtfs_nsw_stop_15_mins_train,800))</t>
  </si>
  <si>
    <t>trans_6</t>
  </si>
  <si>
    <t>Within 400 m of public transport stop with a regular scheduled weekday service ({threshold} threshold)</t>
  </si>
  <si>
    <t>pt_freq_400m</t>
  </si>
  <si>
    <t>% of dwellings &lt; 400 m of a public transport stop with a scheduled service at least every 30 minutes between 7am and 7pm on a normal weekday (= a combined measure of proximity and frequency)</t>
  </si>
  <si>
    <t>threshold_{threshold}(dest_distance_m.gtfs_2018_stop_30_mins_final,400)</t>
  </si>
  <si>
    <t>trans_7</t>
  </si>
  <si>
    <t>Distance to closest bus stop</t>
  </si>
  <si>
    <t>Average distance to closest bus stop</t>
  </si>
  <si>
    <t>indicator:address_dwellings_agg,roads:network_analysis,destinations:gtfs_2018_bus</t>
  </si>
  <si>
    <t>dest_distance_m.gtfs_2018_stops_bus/1000.0</t>
  </si>
  <si>
    <t>trans_8</t>
  </si>
  <si>
    <t>Distance to closest train station</t>
  </si>
  <si>
    <t>Average distance to closest train station</t>
  </si>
  <si>
    <t>indicator:address_dwellings_agg,roads:network_analysis,destinations:gtfs_2018_train</t>
  </si>
  <si>
    <t>dest_distance_m.gtfs_2018_stops_train/1000.0</t>
  </si>
  <si>
    <t>trans_9</t>
  </si>
  <si>
    <t>Distance to closest tram stop</t>
  </si>
  <si>
    <t>Average distance to closest tram stop</t>
  </si>
  <si>
    <t>indicator:address_dwellings_agg,roads:network_analysis,destinations:gtfs_2018_tram</t>
  </si>
  <si>
    <t>dest_distance_m.gtfs_2018_stops_tram/1000.0</t>
  </si>
  <si>
    <t>trans_10</t>
  </si>
  <si>
    <t>Distance to closest ferry terminal</t>
  </si>
  <si>
    <t>Average distance to closest ferry terminal</t>
  </si>
  <si>
    <t>indicator:address_dwellings_agg,roads:network_analysis,destinations:gtfs_2018_ferry</t>
  </si>
  <si>
    <t>dest_distance_m.gtfs_2018_stops_ferry/1000.0</t>
  </si>
  <si>
    <t>trans_11</t>
  </si>
  <si>
    <t>Distance to closest public transport stop</t>
  </si>
  <si>
    <t>Average distance to closest public transport stop</t>
  </si>
  <si>
    <t>dest_distance_m.gtfs_2018_stops/1000.0</t>
  </si>
  <si>
    <t>trans_16</t>
  </si>
  <si>
    <t>Distance to closest transport stop with frequent daytime service</t>
  </si>
  <si>
    <t>Average distance to closest transport stop with frequent daytime service</t>
  </si>
  <si>
    <t xml:space="preserve">indicator:address_dwellings_agg,roads:network_analysis,destinations:gtfs_2018_stop_30_mins_final 
</t>
  </si>
  <si>
    <t>dest_distance_m.gtfs_2018_stop_30_mins_final/1000.0</t>
  </si>
  <si>
    <t>os_public_1</t>
  </si>
  <si>
    <t>Within 400 m of POS ({threshold} threshold)</t>
  </si>
  <si>
    <t>pos_any_400m</t>
  </si>
  <si>
    <t>% dwellings within 400 m or less distance of public open space</t>
  </si>
  <si>
    <t>National Cities Perforance Framework (2019)</t>
  </si>
  <si>
    <t xml:space="preserve">indicator:address_dwellings_agg,roads:network_analysis,destinations:aos 
</t>
  </si>
  <si>
    <t>threshold_{threshold}(ind_os_distance.pos_any_distance_m,400)</t>
  </si>
  <si>
    <t>LEFT JOIN ind_os_distance ON p.gnaf_pid = ind_os_distance.gnaf_pid</t>
  </si>
  <si>
    <t>os_public_2</t>
  </si>
  <si>
    <t>Within 400 m of POS larger than 1.5 Ha ({threshold} threshold)</t>
  </si>
  <si>
    <t>pos_large_400m</t>
  </si>
  <si>
    <t>% dwellings &lt; 400 m of public open space &gt; 1.5 ha</t>
  </si>
  <si>
    <t>threshold_{threshold}(ind_os_distance.pos_15k_sqm_distance_m,400)</t>
  </si>
  <si>
    <t>os_public_3</t>
  </si>
  <si>
    <t>Within 400 m of public open space ({threshold} threshold)</t>
  </si>
  <si>
    <t>95% or more of dwellings within 400 m or less distance of public open space</t>
  </si>
  <si>
    <t>Victorian Planning Provisions 56.05-2 Public space provision objective/ Precinct Structure Planning Guidelines Part Two</t>
  </si>
  <si>
    <t>os_public_4</t>
  </si>
  <si>
    <t>Within 300 m of any public open space ({threshold} threshold)</t>
  </si>
  <si>
    <t>100% of dwellings within 300 m or less distance of any public open space</t>
  </si>
  <si>
    <t>Liveable Neighbourhoods: E1 Community Design Public Open space Network R5.1</t>
  </si>
  <si>
    <t>threshold_{threshold}(ind_os_distance.pos_any_distance_m,300)</t>
  </si>
  <si>
    <t>os_public_5</t>
  </si>
  <si>
    <t>Within 400 m of any local park of size 0.4 to 1 Ha ({threshold} threshold)</t>
  </si>
  <si>
    <t>50% or more of dwellings within 400 m or less distance of any local park (&gt; 0.4 to &lt;=1 ha)</t>
  </si>
  <si>
    <t>Liveable Neighbourhoods/Classification Framework for Public Open Space</t>
  </si>
  <si>
    <t>threshold_{threshold}(ind_os_distance.pos_4k_10k_sqm_distance_m,400)</t>
  </si>
  <si>
    <t>os_public_6</t>
  </si>
  <si>
    <t>Within 800 m of any neighbourhood park of size 1 to 5 Ha ({threshold} threshold)</t>
  </si>
  <si>
    <t>50% or more of dwellings within 800 m or less distance of any neighbourhood park (&gt;1 ha to &lt;= 5ha)</t>
  </si>
  <si>
    <t>threshold_{threshold}(ind_os_distance.pos_10k_50k_sqm_distance_m,800)</t>
  </si>
  <si>
    <t>os_public_7</t>
  </si>
  <si>
    <t>Within 2 km of any district park of size 5 to 20 Ha ({threshold} threshold)</t>
  </si>
  <si>
    <t>50% or more of dwellings within 2 km or less of any district park (&gt;5 ha to &lt;=20 ha)</t>
  </si>
  <si>
    <t>threshold_{threshold}(ind_os_distance.pos_50k_200k_sqm_distance_m,2000)</t>
  </si>
  <si>
    <t>os_public_8</t>
  </si>
  <si>
    <t>Within 400 m of a neighbourhood recreation park larger than 0.5 Ha ({threshold} threshold)</t>
  </si>
  <si>
    <t>90% or more of dwellings within 400 m or less distance of a neighbourhood recreation park (&gt;0.5 ha)</t>
  </si>
  <si>
    <t>Park planning and design: PDA guideline no. 12. May 2015</t>
  </si>
  <si>
    <t>threshold_{threshold}(ind_os_distance.pos_5k_sqm_distance_m,400)</t>
  </si>
  <si>
    <t>os_public_9</t>
  </si>
  <si>
    <t>Within 2.5 km of a district recreation park larger than 5 Ha ({threshold} threshold)</t>
  </si>
  <si>
    <t>90% or more of dwellings within 2.5 km or less distance of a district recreation park (&gt;5 ha)</t>
  </si>
  <si>
    <t>threshold_{threshold}(ind_os_distance.pos_50k_sqm_distance_m,2500)</t>
  </si>
  <si>
    <t>os_public_10</t>
  </si>
  <si>
    <t>Within 400 m of a park larger than 0.5 Ha ({threshold} threshold)</t>
  </si>
  <si>
    <t>50% or more of dwellings within 400 m or less distance of a park larger than 0.5 Ha</t>
  </si>
  <si>
    <t>Department of Planning, Recreation and Open Space Planning Guidelines for Local Government</t>
  </si>
  <si>
    <t>os_public_11</t>
  </si>
  <si>
    <t>Within 2 km of a park &gt;2 Ha ({threshold} threshold)</t>
  </si>
  <si>
    <t>50% or more of dwellings within 2 km or less distance of a park larger than 2 Ha</t>
  </si>
  <si>
    <t>threshold_{threshold}(ind_os_distance.pos_20k_sqm_distance_m,2000)</t>
  </si>
  <si>
    <t>os_public_12</t>
  </si>
  <si>
    <t>Distance to closest park with a public toilet</t>
  </si>
  <si>
    <t>Average distance to closest park with a public toilet</t>
  </si>
  <si>
    <t>indicator:address_agg,roads:network_analysis,destinations:toilet</t>
  </si>
  <si>
    <t>ind_os_distance.pos_toilet_distance_m/1000.0</t>
  </si>
  <si>
    <t>os_public_13</t>
  </si>
  <si>
    <t>Suburb area that is parkland</t>
  </si>
  <si>
    <t>% of suburb area that is parkland</t>
  </si>
  <si>
    <t>os_blue_1</t>
  </si>
  <si>
    <t>Distance to closest blue space</t>
  </si>
  <si>
    <t>Average distance to closest blue space</t>
  </si>
  <si>
    <t>hous_1</t>
  </si>
  <si>
    <t>Meets 30/40 measure of unaffordable housing</t>
  </si>
  <si>
    <t>y - no data yet</t>
  </si>
  <si>
    <t>% of dwellings meeting 30/40 measure of unaffordable housing</t>
  </si>
  <si>
    <t>hous_2</t>
  </si>
  <si>
    <t>Renting as a proportion of total</t>
  </si>
  <si>
    <t>% of dwellings renting as a proportion of total</t>
  </si>
  <si>
    <t>Employed persons working in the LGA in which their suburb resides</t>
  </si>
  <si>
    <t>% of employed persons working in the LGA in which their suburb resides</t>
  </si>
  <si>
    <t>Employed persons working in the region (i.e. SA4) in which their suburb resides</t>
  </si>
  <si>
    <t>% of employed persons working in the region (i.e. SA4) in which their suburb resides</t>
  </si>
  <si>
    <t>hous_3</t>
  </si>
  <si>
    <t>Employed persons aged 15 and over using active transport to travel to work</t>
  </si>
  <si>
    <t>% of employed persons aged 15 and over using active transport to travel to work</t>
  </si>
  <si>
    <t>hous_4</t>
  </si>
  <si>
    <t>Employed persons aged 15 and over using public transport to travel to work</t>
  </si>
  <si>
    <t>% of employed persons aged 15 and over using public transport to travel to work</t>
  </si>
  <si>
    <t>hous_5</t>
  </si>
  <si>
    <t>Employed persons aged 15 and over using private vehicle/s to travel to work</t>
  </si>
  <si>
    <t>% of employed persons aged 15 and over using private vehicle/s to travel to work</t>
  </si>
  <si>
    <t>food_1</t>
  </si>
  <si>
    <t>Percentage of food outlets within 3.2km that provide healthier food options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</si>
  <si>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</si>
  <si>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good availability* of healthy food within 3.2km</t>
  </si>
  <si>
    <t>Good availability of healthy food means at least 75% of food outlets within 3.2km are supermarkets, green grocers or fruit and vegetable vendors. Fast food and takeaway outlets which have more unhealthy food choices should make up less than 25% of outlets.</t>
  </si>
  <si>
    <t>indicator:address_agg,roads:network_analysis,destinations:supermarket_2018, destinations:supermarket_osm, destinations:fastfood_osm</t>
  </si>
  <si>
    <t>ind_foodratio.supermarket_proportion</t>
  </si>
  <si>
    <t>LEFT JOIN ind_foodratio ON p.gnaf_pid = ind_foodratio.gnaf_pid</t>
  </si>
  <si>
    <t>food_2</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</si>
  <si>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</si>
  <si>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</si>
  <si>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Percentage of dwellings with no availability of healthy or unhealthy food within 3.2km</t>
  </si>
  <si>
    <t>food_3</t>
  </si>
  <si>
    <t>Within 1km of a supermarket (osm or 2017 in-house) ({threshold} threshold)</t>
  </si>
  <si>
    <t>supermarket_1km</t>
  </si>
  <si>
    <t>% dwellings &lt; 1km of a supermarket</t>
  </si>
  <si>
    <t>ind_supermarket1000.ind_{threshold}</t>
  </si>
  <si>
    <t>LEFT JOIN ind_supermarket1000 ON p.gnaf_pid = ind_supermarket1000.gnaf_pid</t>
  </si>
  <si>
    <t>food_6</t>
  </si>
  <si>
    <t>Distance to closest supermarket (osm or 2017 in-house)</t>
  </si>
  <si>
    <t>Average distance to closest healthy food</t>
  </si>
  <si>
    <t>ind_supermarket1000.distance/1000.0</t>
  </si>
  <si>
    <t>food_7</t>
  </si>
  <si>
    <t>Distance to closest fast food (osm or 2017 in-house)</t>
  </si>
  <si>
    <t>Average distance to closest unhealthy food</t>
  </si>
  <si>
    <t>indicator:address_agg,roads:network_analysis,destinations:fastfood_osm</t>
  </si>
  <si>
    <t>dist_fastfood.distance/1000.0 As food_7,</t>
  </si>
  <si>
    <t>LEFT JOIN (SELECT p.gnaf_pid, min(distance) AS distance FROM parcel_dwellings p LEFT JOIN od_closest o ON p.gnaf_pid = o.gnaf_pid WHERE dest_class IN ('fastfood_osm') GROUP BY p.gnaf_pid) dist_fastfood ON p.gnaf_pid = dist_fastfood.gnaf_pid</t>
  </si>
  <si>
    <t>food_8</t>
  </si>
  <si>
    <t>Number of osm supermarkets within 3200m</t>
  </si>
  <si>
    <t>Average number of supermarkets &lt;1600m</t>
  </si>
  <si>
    <t>COALESCE(ind_foodratio.supermarkets,0)</t>
  </si>
  <si>
    <t>food_9</t>
  </si>
  <si>
    <t>Number of osm fast food outlets within 3200m</t>
  </si>
  <si>
    <t>Average number of fast food outlets &lt;1600m</t>
  </si>
  <si>
    <t>COALESCE(ind_foodratio.fastfood,0)</t>
  </si>
  <si>
    <t>alc_1</t>
  </si>
  <si>
    <t>Number of on-licenses within 400 m</t>
  </si>
  <si>
    <t>Average number of on-licenses &lt; 400 m</t>
  </si>
  <si>
    <t>indicator:address_agg,roads:network_analysis,destinations:alcohol_onlicence</t>
  </si>
  <si>
    <t>alc_on.count</t>
  </si>
  <si>
    <t>LEFT JOIN (SELECT p.gnaf_pid, COALESCE(o.count,0) AS count FROM parcel_dwellings p LEFT JOIN od_counts o ON p.gnaf_pid = o.gnaf_pid AND dest_class = 'alcohol_onlicence') alc_on ON p.gnaf_pid = alc_on.gnaf_pid</t>
  </si>
  <si>
    <t>alc_2</t>
  </si>
  <si>
    <t>Number of off-licenses within 800 m</t>
  </si>
  <si>
    <t>Average number of off-licenses &lt; 800 m</t>
  </si>
  <si>
    <t>indicator:address_agg,roads:network_analysis,destinations:alcohol_offlicence</t>
  </si>
  <si>
    <t>alc_off.count</t>
  </si>
  <si>
    <t>LEFT JOIN (SELECT p.gnaf_pid, COALESCE(o.count,0) AS count FROM parcel_dwellings p LEFT JOIN od_counts o ON p.gnaf_pid = o.gnaf_pid AND dest_class = 'alcohol_offlicence') alc_off ON p.gnaf_pid = alc_off.gnaf_pid</t>
  </si>
  <si>
    <t>alc_3</t>
  </si>
  <si>
    <t>Distance to closest on-licence alcohol</t>
  </si>
  <si>
    <t>Average distance to closest on-licence alcohol</t>
  </si>
  <si>
    <t>dist_alc_on.distance/1000.0 As alc_3,</t>
  </si>
  <si>
    <t>LEFT JOIN (SELECT p.gnaf_pid, min(distance) AS distance FROM parcel_dwellings p LEFT JOIN od_closest o ON p.gnaf_pid = o.gnaf_pid WHERE dest_class IN ('alcohol_onlicence') GROUP BY p.gnaf_pid) dist_alc_on ON p.gnaf_pid = dist_alc_on.gnaf_pid</t>
  </si>
  <si>
    <t>alc_4</t>
  </si>
  <si>
    <t>Distance to closest off-licence alcohol</t>
  </si>
  <si>
    <t>Average distance to closest off-licence alcohol</t>
  </si>
  <si>
    <t>dist_alc_off.distance/1000.0 As alc_4,</t>
  </si>
  <si>
    <t>LEFT JOIN (SELECT p.gnaf_pid, min(distance) AS distance FROM parcel_dwellings p LEFT JOIN od_closest o ON p.gnaf_pid = o.gnaf_pid WHERE dest_class IN ('alcohol_offlicence') GROUP BY p.gnaf_pid) dist_alc_off ON p.gnaf_pid = dist_alc_off.gnaf_pid</t>
  </si>
  <si>
    <t>childcare_1</t>
  </si>
  <si>
    <t>Within 1600m of a children's day care</t>
  </si>
  <si>
    <t>% dwellings &lt; 1600m of a children's day care</t>
  </si>
  <si>
    <t>indicator:address_agg,roads:network_analysis,destinations:childcare_all</t>
  </si>
  <si>
    <t>childcare_all.ind_{threshold}</t>
  </si>
  <si>
    <t>LEFT JOIN (SELECT p.gnaf_pid, distance, ind_hard,ind_soft FROM parcel_dwellings p LEFT JOIN od_closest o ON p.gnaf_pid = o.gnaf_pid WHERE dest_class IN ('childcare_all')) childcare_all ON p.gnaf_pid = childcare_all.gnaf_pid</t>
  </si>
  <si>
    <t>childcare_2</t>
  </si>
  <si>
    <t>Distance to closest children's day care</t>
  </si>
  <si>
    <t>Average distance to closest children's day care</t>
  </si>
  <si>
    <t>childcare_all.distance/1000.0</t>
  </si>
  <si>
    <t>childcare_3</t>
  </si>
  <si>
    <t>Within 1600m of a children's out of school hours care</t>
  </si>
  <si>
    <t>% dwellings &lt; 1600m of a children's day care (OSHC)</t>
  </si>
  <si>
    <t>indicator:address_agg,roads:network_analysis,destinations:childcare_oshc</t>
  </si>
  <si>
    <t>childcare_oshc.ind_{threshold}</t>
  </si>
  <si>
    <t>LEFT JOIN (SELECT p.gnaf_pid, distance,ind_hard,ind_soft FROM parcel_dwellings p LEFT JOIN od_closest o ON p.gnaf_pid = o.gnaf_pid WHERE dest_class IN ('childcare_oshc')) childcare_oshc ON p.gnaf_pid = childcare_oshc.gnaf_pid</t>
  </si>
  <si>
    <t>childcare_4</t>
  </si>
  <si>
    <t>Distance to closest children's out of school hours care</t>
  </si>
  <si>
    <t>Average distance to closest children's day care (OSHC)</t>
  </si>
  <si>
    <t>childcare_oshc.distance/1000.0</t>
  </si>
  <si>
    <t>gp_1</t>
  </si>
  <si>
    <t>Within 1600m of a GP</t>
  </si>
  <si>
    <t>% dwellings &lt; 1600m of a GP</t>
  </si>
  <si>
    <t>indicator:address_agg,roads:network_analysis,destinations:nhsd</t>
  </si>
  <si>
    <t>ind_gp.ind_{threshold}</t>
  </si>
  <si>
    <t>LEFT JOIN (SELECT p.gnaf_pid, distance, ind_hard,ind_soft FROM parcel_dwellings p LEFT JOIN od_closest o ON p.gnaf_pid = o.gnaf_pid WHERE dest_class IN ('GeneralPracticeGP_GP')) ind_gp ON p.gnaf_pid = ind_gp.gnaf_pid</t>
  </si>
  <si>
    <t>gp_2</t>
  </si>
  <si>
    <t>Distance to closest GP</t>
  </si>
  <si>
    <t>Average distance to closest GP</t>
  </si>
  <si>
    <t>ind_gp.distance/1000.0 As gp_2,</t>
  </si>
  <si>
    <t>uli</t>
  </si>
  <si>
    <t>Urban Liveability Index</t>
  </si>
  <si>
    <t>composite</t>
  </si>
  <si>
    <t>destinations_1</t>
  </si>
  <si>
    <t>Distance to closest convenience store (Pitney Bowes 2014)</t>
  </si>
  <si>
    <t>distance_m_convenience</t>
  </si>
  <si>
    <t>dest_distance</t>
  </si>
  <si>
    <t>Average distance to closest convenience store (Pitney Bowes 2014)</t>
  </si>
  <si>
    <t>indicator:address_agg,roads:network_analysis,destinations:convenience</t>
  </si>
  <si>
    <t>dest_distance_m."convenience"/1000.0</t>
  </si>
  <si>
    <t>LEFT JOIN  dest_distance_m ON p.gnaf_pid = dest_distance_m.gnaf_pid</t>
  </si>
  <si>
    <t>destinations_2</t>
  </si>
  <si>
    <t>Distance to closest newsagent (Pitney Bowes 2014)</t>
  </si>
  <si>
    <t>distance_m_newsagent</t>
  </si>
  <si>
    <t>Average distance to closest newsagent (Pitney Bowes 2014)</t>
  </si>
  <si>
    <t>indicator:address_agg,roads:network_analysis,destinations:newsagent</t>
  </si>
  <si>
    <t>dest_distance_m."newsagent"/1000.0</t>
  </si>
  <si>
    <t>destinations_3</t>
  </si>
  <si>
    <t>Distance to closest petrol station (Pitney Bowes 2014)</t>
  </si>
  <si>
    <t>distance_m_petrolstation</t>
  </si>
  <si>
    <t>Average distance to closest petrol station (Pitney Bowes 2014)</t>
  </si>
  <si>
    <t>indicator:address_agg,roads:network_analysis,destinations:petrolstation</t>
  </si>
  <si>
    <t>dest_distance_m."petrolstation"/1000.0</t>
  </si>
  <si>
    <t>destinations_4</t>
  </si>
  <si>
    <t>Distance to closest convenience store (OSM, October 2018)</t>
  </si>
  <si>
    <t>distance_m_convenience_osm</t>
  </si>
  <si>
    <t>Average distance to closest convenience store (OSM, October 2018)</t>
  </si>
  <si>
    <t>indicator:address_agg,roads:network_analysis,destinations:convenience_osm</t>
  </si>
  <si>
    <t>dest_distance_m."convenience_osm"/1000.0</t>
  </si>
  <si>
    <t>destinations_5</t>
  </si>
  <si>
    <t>Distance to closest newsagent (OSM, October 2018)</t>
  </si>
  <si>
    <t>distance_m_newsagent_osm</t>
  </si>
  <si>
    <t>Average distance to closest newsagent (OSM, October 2018)</t>
  </si>
  <si>
    <t>indicator:address_agg,roads:network_analysis,destinations:newsagent_osm</t>
  </si>
  <si>
    <t>dest_distance_m."newsagent_osm"/1000.0</t>
  </si>
  <si>
    <t>destinations_6</t>
  </si>
  <si>
    <t>Distance to closest petrol station (OSM, October 2018)</t>
  </si>
  <si>
    <t>distance_m_petrolstation_osm</t>
  </si>
  <si>
    <t>Average distance to closest petrol station (OSM, October 2018)</t>
  </si>
  <si>
    <t>indicator:address_agg,roads:network_analysis,destinations:petrolstation_osm</t>
  </si>
  <si>
    <t>dest_distance_m."petrolstation_osm"/1000.0</t>
  </si>
  <si>
    <t>destinations_7</t>
  </si>
  <si>
    <t>Distance to closest fast food (in house 2017)</t>
  </si>
  <si>
    <t>distance_m_fast_food</t>
  </si>
  <si>
    <t>Average distance to closest fast food (in house 2017)</t>
  </si>
  <si>
    <t>indicator:address_agg,roads:network_analysis,destinations:fast_food</t>
  </si>
  <si>
    <t>dest_distance_m."fast_food"/1000.0</t>
  </si>
  <si>
    <t>destinations_8</t>
  </si>
  <si>
    <t>Distance to closest supermarket (in house 2017)</t>
  </si>
  <si>
    <t>distance_m_supermarket</t>
  </si>
  <si>
    <t>Average distance to closest supermarket (in house 2017)</t>
  </si>
  <si>
    <t>indicator:address_agg,roads:network_analysis,destinations:supermarket</t>
  </si>
  <si>
    <t>dest_distance_m."supermarket"/1000.0</t>
  </si>
  <si>
    <t>destinations_9</t>
  </si>
  <si>
    <t>distance_m_activity_centres</t>
  </si>
  <si>
    <t>Average distance to closest activity centre</t>
  </si>
  <si>
    <t>indicator:address_agg,roads:network_analysis,destinations:activity_centres</t>
  </si>
  <si>
    <t>dest_distance_m."activity_centres"/1000.0</t>
  </si>
  <si>
    <t>destinations_10</t>
  </si>
  <si>
    <t>Distance to closest child care (all, ACEQUA 2018)</t>
  </si>
  <si>
    <t>distance_m_childcare_all</t>
  </si>
  <si>
    <t>Average distance to closest child care (all, ACEQUA 2018)</t>
  </si>
  <si>
    <t>dest_distance_m."childcare_all"/1000.0</t>
  </si>
  <si>
    <t>destinations_11</t>
  </si>
  <si>
    <t>Distance to closest child care (outside school hours, ACEQUA 2018)</t>
  </si>
  <si>
    <t>distance_m_childcare_oshc</t>
  </si>
  <si>
    <t>Average distance to closest child care (outside school hours, ACEQUA 2018)</t>
  </si>
  <si>
    <t>dest_distance_m."childcare_oshc"/1000.0</t>
  </si>
  <si>
    <t>destinations_12</t>
  </si>
  <si>
    <t>Distance to closest child care (pre-school, ACEQUA 2018)</t>
  </si>
  <si>
    <t>distance_m_childcare_preschool</t>
  </si>
  <si>
    <t>Average distance to closest child care (pre-school, ACEQUA 2018)</t>
  </si>
  <si>
    <t>indicator:address_agg,roads:network_analysis,destinations:childcare_preschool</t>
  </si>
  <si>
    <t>dest_distance_m."childcare_preschool"/1000.0</t>
  </si>
  <si>
    <t>destinations_13</t>
  </si>
  <si>
    <t>Distance to closest supermarket (OSM, October 2018)</t>
  </si>
  <si>
    <t>distance_m_supermarket_osm</t>
  </si>
  <si>
    <t>Average distance to closest supermarket (OSM, October 2018)</t>
  </si>
  <si>
    <t>indicator:address_agg,roads:network_analysis,destinations:supermarket_osm</t>
  </si>
  <si>
    <t>dest_distance_m."supermarket_osm"/1000.0</t>
  </si>
  <si>
    <t>destinations_14</t>
  </si>
  <si>
    <t>Distance to closest bakery (OSM, October 2018)</t>
  </si>
  <si>
    <t>distance_m_bakery_osm</t>
  </si>
  <si>
    <t>Average distance to closest bakery (OSM, October 2018)</t>
  </si>
  <si>
    <t>indicator:address_agg,roads:network_analysis,destinations:bakery_osm</t>
  </si>
  <si>
    <t>dest_distance_m."bakery_osm"/1000.0</t>
  </si>
  <si>
    <t>destinations_15</t>
  </si>
  <si>
    <t>Distance to closest meat / seafood (OSM, October 2018)</t>
  </si>
  <si>
    <t>distance_m_meat_seafood_osm</t>
  </si>
  <si>
    <t>Average distance to closest meat / seafood (OSM, October 2018)</t>
  </si>
  <si>
    <t>indicator:address_agg,roads:network_analysis,destinations:meat_seafood_osm</t>
  </si>
  <si>
    <t>dest_distance_m."meat_seafood_osm"/1000.0</t>
  </si>
  <si>
    <t>destinations_16</t>
  </si>
  <si>
    <t>Distance to closest fruit and veg (OSM, October 2018)</t>
  </si>
  <si>
    <t>distance_m_fruit_veg_osm</t>
  </si>
  <si>
    <t>Average distance to closest fruit and veg (OSM, October 2018)</t>
  </si>
  <si>
    <t>indicator:address_agg,roads:network_analysis,destinations:fruit_veg_osm</t>
  </si>
  <si>
    <t>dest_distance_m."fruit_veg_osm"/1000.0</t>
  </si>
  <si>
    <t>destinations_17</t>
  </si>
  <si>
    <t>Distance to closest deli (OSM, October 2018)</t>
  </si>
  <si>
    <t>distance_m_deli_osm</t>
  </si>
  <si>
    <t>Average distance to closest deli (OSM, October 2018)</t>
  </si>
  <si>
    <t>indicator:address_agg,roads:network_analysis,destinations:deli_osm</t>
  </si>
  <si>
    <t>dest_distance_m."deli_osm"/1000.0</t>
  </si>
  <si>
    <t>destinations_18</t>
  </si>
  <si>
    <t>Distance to closest other food (OSM, October 2018)</t>
  </si>
  <si>
    <t>distance_m_food_other_osm</t>
  </si>
  <si>
    <t>Average distance to closest other food (OSM, October 2018)</t>
  </si>
  <si>
    <t>indicator:address_agg,roads:network_analysis,destinations:food_other_osm</t>
  </si>
  <si>
    <t>dest_distance_m."food_other_osm"/1000.0</t>
  </si>
  <si>
    <t>destinations_19</t>
  </si>
  <si>
    <t>Distance to closest health food (OSM, October 2018)</t>
  </si>
  <si>
    <t>distance_m_food_health_osm</t>
  </si>
  <si>
    <t>Average distance to closest health food (OSM, October 2018)</t>
  </si>
  <si>
    <t>indicator:address_agg,roads:network_analysis,destinations:food_health_osm</t>
  </si>
  <si>
    <t>dest_distance_m."food_health_osm"/1000.0</t>
  </si>
  <si>
    <t>destinations_20</t>
  </si>
  <si>
    <t>Distance to closest market (OSM, October 2018)</t>
  </si>
  <si>
    <t>distance_m_market_osm</t>
  </si>
  <si>
    <t>Average distance to closest market (OSM, October 2018)</t>
  </si>
  <si>
    <t>indicator:address_agg,roads:network_analysis,destinations:market_osm</t>
  </si>
  <si>
    <t>dest_distance_m."market_osm"/1000.0</t>
  </si>
  <si>
    <t>destinations_21</t>
  </si>
  <si>
    <t>Distance to closest community centre (OSM, October 2018)</t>
  </si>
  <si>
    <t>distance_m_community_centre_osm</t>
  </si>
  <si>
    <t>Average distance to closest community centre (OSM, October 2018)</t>
  </si>
  <si>
    <t>indicator:address_agg,roads:network_analysis,destinations:community_centre_osm</t>
  </si>
  <si>
    <t>dest_distance_m."community_centre_osm"/1000.0</t>
  </si>
  <si>
    <t>destinations_22</t>
  </si>
  <si>
    <t>Distance to closest place of worship (OSM, October 2018)</t>
  </si>
  <si>
    <t>distance_m_place_of_worship_osm</t>
  </si>
  <si>
    <t>Average distance to closest place of worship (OSM, October 2018)</t>
  </si>
  <si>
    <t>indicator:address_agg,roads:network_analysis,destinations:place_of_worship_osm</t>
  </si>
  <si>
    <t>dest_distance_m."place_of_worship_osm"/1000.0</t>
  </si>
  <si>
    <t>destinations_23</t>
  </si>
  <si>
    <t>Distance to closest museum (OSM, October 2018)</t>
  </si>
  <si>
    <t>distance_m_museum_osm</t>
  </si>
  <si>
    <t>Average distance to closest museum (OSM, October 2018)</t>
  </si>
  <si>
    <t>indicator:address_agg,roads:network_analysis,destinations:museum_osm</t>
  </si>
  <si>
    <t>dest_distance_m."museum_osm"/1000.0</t>
  </si>
  <si>
    <t>destinations_24</t>
  </si>
  <si>
    <t>Distance to closest theatre (OSM, October 2018)</t>
  </si>
  <si>
    <t>distance_m_theatre_osm</t>
  </si>
  <si>
    <t>Average distance to closest theatre (OSM, October 2018)</t>
  </si>
  <si>
    <t>indicator:address_agg,roads:network_analysis,destinations:theatre_osm</t>
  </si>
  <si>
    <t>dest_distance_m."theatre_osm"/1000.0</t>
  </si>
  <si>
    <t>destinations_25</t>
  </si>
  <si>
    <t>Distance to closest cinema (OSM, October 2018)</t>
  </si>
  <si>
    <t>distance_m_cinema_osm</t>
  </si>
  <si>
    <t>Average distance to closest cinema (OSM, October 2018)</t>
  </si>
  <si>
    <t>indicator:address_agg,roads:network_analysis,destinations:cinema_osm</t>
  </si>
  <si>
    <t>dest_distance_m."cinema_osm"/1000.0</t>
  </si>
  <si>
    <t>destinations_26</t>
  </si>
  <si>
    <t>Distance to closest art gallery (OSM, October 2018)</t>
  </si>
  <si>
    <t>distance_m_art_gallery_osm</t>
  </si>
  <si>
    <t>Average distance to closest art gallery (OSM, October 2018)</t>
  </si>
  <si>
    <t>indicator:address_agg,roads:network_analysis,destinations:art_gallery_osm</t>
  </si>
  <si>
    <t>dest_distance_m."art_gallery_osm"/1000.0</t>
  </si>
  <si>
    <t>destinations_27</t>
  </si>
  <si>
    <t>Distance to closest art centre (OSM, October 2018)</t>
  </si>
  <si>
    <t>distance_m_art_centre_osm</t>
  </si>
  <si>
    <t>Average distance to closest art centre (OSM, October 2018)</t>
  </si>
  <si>
    <t>indicator:address_agg,roads:network_analysis,destinations:art_centre_osm</t>
  </si>
  <si>
    <t>dest_distance_m."art_centre_osm"/1000.0</t>
  </si>
  <si>
    <t>destinations_28</t>
  </si>
  <si>
    <t>Distance to closest artwork (OSM, October 2018)</t>
  </si>
  <si>
    <t>distance_m_artwork_osm</t>
  </si>
  <si>
    <t>Average distance to closest artwork (OSM, October 2018)</t>
  </si>
  <si>
    <t>indicator:address_agg,roads:network_analysis,destinations:artwork_osm</t>
  </si>
  <si>
    <t>dest_distance_m."artwork_osm"/1000.0</t>
  </si>
  <si>
    <t>destinations_29</t>
  </si>
  <si>
    <t>Distance to closest fountain (OSM, October 2018)</t>
  </si>
  <si>
    <t>distance_m_fountain_osm</t>
  </si>
  <si>
    <t>Average distance to closest fountain (OSM, October 2018)</t>
  </si>
  <si>
    <t>indicator:address_agg,roads:network_analysis,destinations:fountain_osm</t>
  </si>
  <si>
    <t>dest_distance_m."fountain_osm"/1000.0</t>
  </si>
  <si>
    <t>destinations_30</t>
  </si>
  <si>
    <t>Distance to closest viewpoint (OSM, October 2018)</t>
  </si>
  <si>
    <t>distance_m_viewpoint_osm</t>
  </si>
  <si>
    <t>Average distance to closest viewpoint (OSM, October 2018)</t>
  </si>
  <si>
    <t>indicator:address_agg,roads:network_analysis,destinations:viewpoint_osm</t>
  </si>
  <si>
    <t>dest_distance_m."viewpoint_osm"/1000.0</t>
  </si>
  <si>
    <t>destinations_31</t>
  </si>
  <si>
    <t>Distance to closest picnic site (OSM, October 2018)</t>
  </si>
  <si>
    <t>distance_m_picnic_site_osm</t>
  </si>
  <si>
    <t>Average distance to closest picnic site (OSM, October 2018)</t>
  </si>
  <si>
    <t>indicator:address_agg,roads:network_analysis,destinations:picnic_site_osm</t>
  </si>
  <si>
    <t>dest_distance_m."picnic_site_osm"/1000.0</t>
  </si>
  <si>
    <t>destinations_32</t>
  </si>
  <si>
    <t>Distance to closest pharmacy (OSM, October 2018)</t>
  </si>
  <si>
    <t>distance_m_pharmacy_osm</t>
  </si>
  <si>
    <t>Average distance to closest pharmacy (OSM, October 2018)</t>
  </si>
  <si>
    <t>indicator:address_agg,roads:network_analysis,destinations:pharmacy_osm</t>
  </si>
  <si>
    <t>dest_distance_m."pharmacy_osm"/1000.0</t>
  </si>
  <si>
    <t>destinations_33</t>
  </si>
  <si>
    <t>Distance to closest restaurant (OSM, October 2018)</t>
  </si>
  <si>
    <t>distance_m_restaurant_osm</t>
  </si>
  <si>
    <t>Average distance to closest restaurant (OSM, October 2018)</t>
  </si>
  <si>
    <t>indicator:address_agg,roads:network_analysis,destinations:restaurant_osm</t>
  </si>
  <si>
    <t>dest_distance_m."restaurant_osm"/1000.0</t>
  </si>
  <si>
    <t>destinations_34</t>
  </si>
  <si>
    <t>Distance to closest cafe (OSM, October 2018)</t>
  </si>
  <si>
    <t>distance_m_cafe_osm</t>
  </si>
  <si>
    <t>Average distance to closest cafe (OSM, October 2018)</t>
  </si>
  <si>
    <t>indicator:address_agg,roads:network_analysis,destinations:cafe_osm</t>
  </si>
  <si>
    <t>dest_distance_m."cafe_osm"/1000.0</t>
  </si>
  <si>
    <t>destinations_35</t>
  </si>
  <si>
    <t>Distance to closest eatery (OSM, October 2018)</t>
  </si>
  <si>
    <t>distance_m_eatery_osm</t>
  </si>
  <si>
    <t>Average distance to closest eatery (OSM, October 2018)</t>
  </si>
  <si>
    <t>indicator:address_agg,roads:network_analysis,destinations:eatery_osm</t>
  </si>
  <si>
    <t>dest_distance_m."eatery_osm"/1000.0</t>
  </si>
  <si>
    <t>destinations_36</t>
  </si>
  <si>
    <t>Distance to closest food court (OSM, October 2018)</t>
  </si>
  <si>
    <t>distance_m_food_court_osm</t>
  </si>
  <si>
    <t>Average distance to closest food court (OSM, October 2018)</t>
  </si>
  <si>
    <t>indicator:address_agg,roads:network_analysis,destinations:food_court_osm</t>
  </si>
  <si>
    <t>dest_distance_m."food_court_osm"/1000.0</t>
  </si>
  <si>
    <t>destinations_37</t>
  </si>
  <si>
    <t>Distance to closest fast food (OSM, October 2018)</t>
  </si>
  <si>
    <t>distance_m_fastfood_osm</t>
  </si>
  <si>
    <t>Average distance to closest fast food (OSM, October 2018)</t>
  </si>
  <si>
    <t>dest_distance_m."fastfood_osm"/1000.0</t>
  </si>
  <si>
    <t>destinations_38</t>
  </si>
  <si>
    <t>Distance to closest pub (OSM, October 2018)</t>
  </si>
  <si>
    <t>distance_m_pub_osm</t>
  </si>
  <si>
    <t>Average distance to closest pub (OSM, October 2018)</t>
  </si>
  <si>
    <t>indicator:address_agg,roads:network_analysis,destinations:pub_osm</t>
  </si>
  <si>
    <t>dest_distance_m."pub_osm"/1000.0</t>
  </si>
  <si>
    <t>destinations_39</t>
  </si>
  <si>
    <t>Distance to closest bar (OSM, October 2018)</t>
  </si>
  <si>
    <t>distance_m_bar_osm</t>
  </si>
  <si>
    <t>Average distance to closest bar (OSM, October 2018)</t>
  </si>
  <si>
    <t>indicator:address_agg,roads:network_analysis,destinations:bar_osm</t>
  </si>
  <si>
    <t>dest_distance_m."bar_osm"/1000.0</t>
  </si>
  <si>
    <t>destinations_40</t>
  </si>
  <si>
    <t>Distance to closest nightclub (OSM, October 2018)</t>
  </si>
  <si>
    <t>distance_m_nightclub_osm</t>
  </si>
  <si>
    <t>Average distance to closest nightclub (OSM, October 2018)</t>
  </si>
  <si>
    <t>indicator:address_agg,roads:network_analysis,destinations:nightclub_osm</t>
  </si>
  <si>
    <t>dest_distance_m."nightclub_osm"/1000.0</t>
  </si>
  <si>
    <t>destinations_41</t>
  </si>
  <si>
    <t>Distance to closest gambling (OSM, October 2018)</t>
  </si>
  <si>
    <t>distance_m_gambling_osm</t>
  </si>
  <si>
    <t>Average distance to closest gambling (OSM, October 2018)</t>
  </si>
  <si>
    <t>indicator:address_agg,roads:network_analysis,destinations:gambling_osm</t>
  </si>
  <si>
    <t>dest_distance_m."gambling_osm"/1000.0</t>
  </si>
  <si>
    <t>destinations_42</t>
  </si>
  <si>
    <t>Distance to closest alcohol outlet (OSM, October 2018)</t>
  </si>
  <si>
    <t>distance_m_alcohol_osm</t>
  </si>
  <si>
    <t>Average distance to closest alcohol outlet (OSM, October 2018)</t>
  </si>
  <si>
    <t>indicator:address_agg,roads:network_analysis,destinations:alcohol_osm</t>
  </si>
  <si>
    <t>dest_distance_m."alcohol_osm"/1000.0</t>
  </si>
  <si>
    <t>destinations_43</t>
  </si>
  <si>
    <t>Distance to closest tobaconnist (OSM, October 2018)</t>
  </si>
  <si>
    <t>distance_m_tobacco_osm</t>
  </si>
  <si>
    <t>Average distance to closest tobaconnist (OSM, October 2018)</t>
  </si>
  <si>
    <t>indicator:address_agg,roads:network_analysis,destinations:tobacco_osm</t>
  </si>
  <si>
    <t>dest_distance_m."tobacco_osm"/1000.0</t>
  </si>
  <si>
    <t>destinations_44</t>
  </si>
  <si>
    <t>Distance to closest schools (all; ACARA, 2018)</t>
  </si>
  <si>
    <t>distance_m_all_schools</t>
  </si>
  <si>
    <t>Average distance to closest schools (all; ACARA, 2018)</t>
  </si>
  <si>
    <t>indicator:address_agg,roads:network_analysis,destinations:all_schools</t>
  </si>
  <si>
    <t>dest_distance_m."all_schools"/1000.0</t>
  </si>
  <si>
    <t>destinations_45</t>
  </si>
  <si>
    <t>Distance to closest schools (K - 12; ACARA, 2018)</t>
  </si>
  <si>
    <t>distance_m_P_12_Schools</t>
  </si>
  <si>
    <t>Average distance to closest schools (K - 12; ACARA, 2018)</t>
  </si>
  <si>
    <t>indicator:address_agg,roads:network_analysis,destinations:P_12_Schools</t>
  </si>
  <si>
    <t>dest_distance_m."P_12_Schools"/1000.0</t>
  </si>
  <si>
    <t>destinations_46</t>
  </si>
  <si>
    <t>Distance to closest schools (primary; ACARA, 2018)</t>
  </si>
  <si>
    <t>distance_m_primary_schools</t>
  </si>
  <si>
    <t>Average distance to closest schools (primary; ACARA, 2018)</t>
  </si>
  <si>
    <t>indicator:address_agg,roads:network_analysis,destinations:primary_schools</t>
  </si>
  <si>
    <t>dest_distance_m."primary_schools"/1000.0</t>
  </si>
  <si>
    <t>destinations_47</t>
  </si>
  <si>
    <t>Distance to closest schools (secondary; ACARA, 2018)</t>
  </si>
  <si>
    <t>distance_m_secondary_schools</t>
  </si>
  <si>
    <t>Average distance to closest schools (secondary; ACARA, 2018)</t>
  </si>
  <si>
    <t>indicator:address_agg,roads:network_analysis,destinations:secondary_schools</t>
  </si>
  <si>
    <t>dest_distance_m."secondary_schools"/1000.0</t>
  </si>
  <si>
    <t>destinations_48</t>
  </si>
  <si>
    <t>Distance to closest schools (special; ACARA, 2018)</t>
  </si>
  <si>
    <t>distance_m_special_schools</t>
  </si>
  <si>
    <t>Average distance to closest schools (special; ACARA, 2018)</t>
  </si>
  <si>
    <t>indicator:address_agg,roads:network_analysis,destinations:special_schools</t>
  </si>
  <si>
    <t>dest_distance_m."special_schools"/1000.0</t>
  </si>
  <si>
    <t>destinations_49</t>
  </si>
  <si>
    <t>Distance to closest libraries (multiple sources, in-house, 2015-18)</t>
  </si>
  <si>
    <t>distance_m_libraries</t>
  </si>
  <si>
    <t>Average distance to closest libraries (multiple sources, in-house, 2015-18)</t>
  </si>
  <si>
    <t>indicator:address_agg,roads:network_analysis,destinations:libraries</t>
  </si>
  <si>
    <t>dest_distance_m."libraries"/1000.0</t>
  </si>
  <si>
    <t>destinations_50</t>
  </si>
  <si>
    <t>Distance to closest hospital (NHSD 2017)</t>
  </si>
  <si>
    <t>distance_m_Hospital</t>
  </si>
  <si>
    <t>Average distance to closest hospital (NHSD 2017)</t>
  </si>
  <si>
    <t>indicator:address_agg,roads:network_analysis,destinations:Hospital</t>
  </si>
  <si>
    <t>dest_distance_m."Hospital"/1000.0</t>
  </si>
  <si>
    <t>destinations_51</t>
  </si>
  <si>
    <t>Distance to closest physical activity &amp; recreation (NHSD 2017)</t>
  </si>
  <si>
    <t>distance_m_PhysicalActivity_Recreation</t>
  </si>
  <si>
    <t>Average distance to closest physical activity &amp; recreation (NHSD 2017)</t>
  </si>
  <si>
    <t>indicator:address_agg,roads:network_analysis,destinations:PhysicalActivity_Recreation</t>
  </si>
  <si>
    <t>dest_distance_m."PhysicalActivity_Recreation"/1000.0</t>
  </si>
  <si>
    <t>destinations_52</t>
  </si>
  <si>
    <t>Distance to closest long day child care (NHSD 2017)</t>
  </si>
  <si>
    <t>distance_m_ChildcareKinder_LongDayChildCare</t>
  </si>
  <si>
    <t>Average distance to closest long day child care (NHSD 2017)</t>
  </si>
  <si>
    <t>indicator:address_agg,roads:network_analysis,destinations:ChildcareKinder_LongDayChildCare</t>
  </si>
  <si>
    <t>dest_distance_m."ChildcareKinder_LongDayChildCare"/1000.0</t>
  </si>
  <si>
    <t>destinations_53</t>
  </si>
  <si>
    <t>Distance to closest kindergarten/preschool (NHSD 2017)</t>
  </si>
  <si>
    <t>distance_m_ChildcareKinder_Kinder_Preschool</t>
  </si>
  <si>
    <t>Average distance to closest kindergarten/preschool (NHSD 2017)</t>
  </si>
  <si>
    <t>indicator:address_agg,roads:network_analysis,destinations:ChildcareKinder_Kinder_Preschool</t>
  </si>
  <si>
    <t>dest_distance_m."ChildcareKinder_Kinder_Preschool"/1000.0</t>
  </si>
  <si>
    <t>destinations_54</t>
  </si>
  <si>
    <t>Distance to closest holiday programs (NHSD 2017)</t>
  </si>
  <si>
    <t>distance_m_ChildcareKinder_HolidayProgram</t>
  </si>
  <si>
    <t>Average distance to closest holiday programs (NHSD 2017)</t>
  </si>
  <si>
    <t>indicator:address_agg,roads:network_analysis,destinations:ChildcareKinder_HolidayProgram</t>
  </si>
  <si>
    <t>dest_distance_m."ChildcareKinder_HolidayProgram"/1000.0</t>
  </si>
  <si>
    <t>destinations_55</t>
  </si>
  <si>
    <t>Distance to closest kindergarten inclusion support for children with a disability (NHSD 2017)</t>
  </si>
  <si>
    <t>distance_m_ChildcareKinder_KinderDisability</t>
  </si>
  <si>
    <t>Average distance to closest kindergarten inclusion support for children with a disability (NHSD 2017)</t>
  </si>
  <si>
    <t>indicator:address_agg,roads:network_analysis,destinations:ChildcareKinder_KinderDisability</t>
  </si>
  <si>
    <t>dest_distance_m."ChildcareKinder_KinderDisability"/1000.0</t>
  </si>
  <si>
    <t>destinations_56</t>
  </si>
  <si>
    <t>Distance to closest outside school hours care (NHSD 2017)</t>
  </si>
  <si>
    <t>distance_m_ChildcareKinder_OSHC</t>
  </si>
  <si>
    <t>Average distance to closest outside school hours care (NHSD 2017)</t>
  </si>
  <si>
    <t>indicator:address_agg,roads:network_analysis,destinations:ChildcareKinder_OSHC</t>
  </si>
  <si>
    <t>dest_distance_m."ChildcareKinder_OSHC"/1000.0</t>
  </si>
  <si>
    <t>destinations_57</t>
  </si>
  <si>
    <t>Distance to closest occasional child care (NHSD 2017)</t>
  </si>
  <si>
    <t>distance_m_ChildcareKinder_OccasionalCare</t>
  </si>
  <si>
    <t>Average distance to closest occasional child care (NHSD 2017)</t>
  </si>
  <si>
    <t>indicator:address_agg,roads:network_analysis,destinations:ChildcareKinder_OccasionalCare</t>
  </si>
  <si>
    <t>dest_distance_m."ChildcareKinder_OccasionalCare"/1000.0</t>
  </si>
  <si>
    <t>destinations_58</t>
  </si>
  <si>
    <t>Distance to closest family day care (NHSD 2017)</t>
  </si>
  <si>
    <t>distance_m_ChildcareKinder_FamilyDayCare</t>
  </si>
  <si>
    <t>Average distance to closest family day care (NHSD 2017)</t>
  </si>
  <si>
    <t>indicator:address_agg,roads:network_analysis,destinations:ChildcareKinder_FamilyDayCare</t>
  </si>
  <si>
    <t>dest_distance_m."ChildcareKinder_FamilyDayCare"/1000.0</t>
  </si>
  <si>
    <t>destinations_59</t>
  </si>
  <si>
    <t>Distance to closest playgroup (NHSD 2017)</t>
  </si>
  <si>
    <t>distance_m_ChildDevelopment_Playgroup</t>
  </si>
  <si>
    <t>Average distance to closest playgroup (NHSD 2017)</t>
  </si>
  <si>
    <t>indicator:address_agg,roads:network_analysis,destinations:ChildDevelopment_Playgroup</t>
  </si>
  <si>
    <t>dest_distance_m."ChildDevelopment_Playgroup"/1000.0</t>
  </si>
  <si>
    <t>destinations_60</t>
  </si>
  <si>
    <t>Distance to closest parenting &amp; family support/education (NHSD 2017)</t>
  </si>
  <si>
    <t>distance_m_ChildDevelopment_ParentingFamilySupport</t>
  </si>
  <si>
    <t>Average distance to closest parenting &amp; family support/education (NHSD 2017)</t>
  </si>
  <si>
    <t>indicator:address_agg,roads:network_analysis,destinations:ChildDevelopment_ParentingFamilySupport</t>
  </si>
  <si>
    <t>dest_distance_m."ChildDevelopment_ParentingFamilySupport"/1000.0</t>
  </si>
  <si>
    <t>destinations_61</t>
  </si>
  <si>
    <t>Distance to closest child play programs (NHSD 2017)</t>
  </si>
  <si>
    <t>distance_m_ChildDevelopment_ChildPlayProgram</t>
  </si>
  <si>
    <t>Average distance to closest child play programs (NHSD 2017)</t>
  </si>
  <si>
    <t>indicator:address_agg,roads:network_analysis,destinations:ChildDevelopment_ChildPlayProgram</t>
  </si>
  <si>
    <t>dest_distance_m."ChildDevelopment_ChildPlayProgram"/1000.0</t>
  </si>
  <si>
    <t>destinations_62</t>
  </si>
  <si>
    <t>Distance to closest early parenting support (NHSD 2017)</t>
  </si>
  <si>
    <t>distance_m_ChildDevelopment_EarlyParentingSupport</t>
  </si>
  <si>
    <t>Average distance to closest early parenting support (NHSD 2017)</t>
  </si>
  <si>
    <t>indicator:address_agg,roads:network_analysis,destinations:ChildDevelopment_EarlyParentingSupport</t>
  </si>
  <si>
    <t>dest_distance_m."ChildDevelopment_EarlyParentingSupport"/1000.0</t>
  </si>
  <si>
    <t>destinations_63</t>
  </si>
  <si>
    <t>Distance to closest toy library (NHSD 2017)</t>
  </si>
  <si>
    <t>distance_m_ChildDevelopment_ToyLibrary</t>
  </si>
  <si>
    <t>Average distance to closest toy library (NHSD 2017)</t>
  </si>
  <si>
    <t>indicator:address_agg,roads:network_analysis,destinations:ChildDevelopment_ToyLibrary</t>
  </si>
  <si>
    <t>dest_distance_m."ChildDevelopment_ToyLibrary"/1000.0</t>
  </si>
  <si>
    <t>destinations_64</t>
  </si>
  <si>
    <t>Distance to closest school nursing (NHSD 2017)</t>
  </si>
  <si>
    <t>distance_m_ChildDevelopment_SchoolNursing</t>
  </si>
  <si>
    <t>Average distance to closest school nursing (NHSD 2017)</t>
  </si>
  <si>
    <t>indicator:address_agg,roads:network_analysis,destinations:ChildDevelopment_SchoolNursing</t>
  </si>
  <si>
    <t>dest_distance_m."ChildDevelopment_SchoolNursing"/1000.0</t>
  </si>
  <si>
    <t>destinations_65</t>
  </si>
  <si>
    <t>Distance to closest integrated family services (NHSD 2017)</t>
  </si>
  <si>
    <t>distance_m_ChildProtectionFamilyServices_IntegratedFamilyServices</t>
  </si>
  <si>
    <t>Average distance to closest integrated family services (NHSD 2017)</t>
  </si>
  <si>
    <t>indicator:address_agg,roads:network_analysis,destinations:ChildProtectionFamilyServices_IntegratedFamilyServices</t>
  </si>
  <si>
    <t>dest_distance_m."ChildProtectionFamilyServices_IntegratedFamilyServices"/1000.0</t>
  </si>
  <si>
    <t>destinations_66</t>
  </si>
  <si>
    <t>Distance to closest pharmacy (NHSD 2017)</t>
  </si>
  <si>
    <t>distance_m_CommunityHealthCare_Pharmacy</t>
  </si>
  <si>
    <t>Average distance to closest pharmacy (NHSD 2017)</t>
  </si>
  <si>
    <t>indicator:address_agg,roads:network_analysis,destinations:CommunityHealthCare_Pharmacy</t>
  </si>
  <si>
    <t>dest_distance_m."CommunityHealthCare_Pharmacy"/1000.0</t>
  </si>
  <si>
    <t>destinations_67</t>
  </si>
  <si>
    <t>Distance to closest maternal, child and family health (NHSD 2017)</t>
  </si>
  <si>
    <t>distance_m_CommunityHealthCare_MCH</t>
  </si>
  <si>
    <t>Average distance to closest maternal, child and family health (NHSD 2017)</t>
  </si>
  <si>
    <t>indicator:address_agg,roads:network_analysis,destinations:CommunityHealthCare_MCH</t>
  </si>
  <si>
    <t>dest_distance_m."CommunityHealthCare_MCH"/1000.0</t>
  </si>
  <si>
    <t>destinations_68</t>
  </si>
  <si>
    <t>Distance to closest immunisation (NHSD 2017)</t>
  </si>
  <si>
    <t>distance_m_CommunityHealthCare_Immunisation</t>
  </si>
  <si>
    <t>Average distance to closest immunisation (NHSD 2017)</t>
  </si>
  <si>
    <t>indicator:address_agg,roads:network_analysis,destinations:CommunityHealthCare_Immunisation</t>
  </si>
  <si>
    <t>dest_distance_m."CommunityHealthCare_Immunisation"/1000.0</t>
  </si>
  <si>
    <t>destinations_69</t>
  </si>
  <si>
    <t>Distance to closest family counselling and/or family therapy (NHSD 2017)</t>
  </si>
  <si>
    <t>distance_m_Counselling_CounsellingFamilyTherapy</t>
  </si>
  <si>
    <t>Average distance to closest family counselling and/or family therapy (NHSD 2017)</t>
  </si>
  <si>
    <t>indicator:address_agg,roads:network_analysis,destinations:Counselling_CounsellingFamilyTherapy</t>
  </si>
  <si>
    <t>dest_distance_m."Counselling_CounsellingFamilyTherapy"/1000.0</t>
  </si>
  <si>
    <t>destinations_70</t>
  </si>
  <si>
    <t>Distance to closest generalist counselling (NHSD 2017)</t>
  </si>
  <si>
    <t>distance_m_Counselling_GeneralCounselling</t>
  </si>
  <si>
    <t>Average distance to closest generalist counselling (NHSD 2017)</t>
  </si>
  <si>
    <t>indicator:address_agg,roads:network_analysis,destinations:Counselling_GeneralCounselling</t>
  </si>
  <si>
    <t>dest_distance_m."Counselling_GeneralCounselling"/1000.0</t>
  </si>
  <si>
    <t>destinations_71</t>
  </si>
  <si>
    <t>Distance to closest early childhood intervention (NHSD 2017)</t>
  </si>
  <si>
    <t>distance_m_DisabilitySupport_EarlyChildhoodIntervention</t>
  </si>
  <si>
    <t>Average distance to closest early childhood intervention (NHSD 2017)</t>
  </si>
  <si>
    <t>indicator:address_agg,roads:network_analysis,destinations:DisabilitySupport_EarlyChildhoodIntervention</t>
  </si>
  <si>
    <t>dest_distance_m."DisabilitySupport_EarlyChildhoodIntervention"/1000.0</t>
  </si>
  <si>
    <t>destinations_72</t>
  </si>
  <si>
    <t>Distance to closest library (NHSD 2017)</t>
  </si>
  <si>
    <t>distance_m_EducationLearning_Library</t>
  </si>
  <si>
    <t>Average distance to closest library (NHSD 2017)</t>
  </si>
  <si>
    <t>indicator:address_agg,roads:network_analysis,destinations:EducationLearning_Library</t>
  </si>
  <si>
    <t>dest_distance_m."EducationLearning_Library"/1000.0</t>
  </si>
  <si>
    <t>destinations_73</t>
  </si>
  <si>
    <t>Distance to closest general practice/GP/doctor (NHSD 2017)</t>
  </si>
  <si>
    <t>distance_m_GeneralPracticeGP_GP</t>
  </si>
  <si>
    <t>Average distance to closest general practice/GP/doctor (NHSD 2017)</t>
  </si>
  <si>
    <t>indicator:address_agg,roads:network_analysis,destinations:GeneralPracticeGP_GP</t>
  </si>
  <si>
    <t>dest_distance_m."GeneralPracticeGP_GP"/1000.0</t>
  </si>
  <si>
    <t>destinations_74</t>
  </si>
  <si>
    <t>Distance to closest child and adolescent mental health services (NHSD 2017)</t>
  </si>
  <si>
    <t>distance_m_MentalHealth_ChildMentalHealth</t>
  </si>
  <si>
    <t>Average distance to closest child and adolescent mental health services (NHSD 2017)</t>
  </si>
  <si>
    <t>indicator:address_agg,roads:network_analysis,destinations:MentalHealth_ChildMentalHealth</t>
  </si>
  <si>
    <t>dest_distance_m."MentalHealth_ChildMentalHealth"/1000.0</t>
  </si>
  <si>
    <t>destinations_75</t>
  </si>
  <si>
    <t>Distance to closest paediatric medicine (NHSD 2017)</t>
  </si>
  <si>
    <t>distance_m_SpecialistPaediatric_PaediatricMedicine</t>
  </si>
  <si>
    <t>Average distance to closest paediatric medicine (NHSD 2017)</t>
  </si>
  <si>
    <t>indicator:address_agg,roads:network_analysis,destinations:SpecialistPaediatric_PaediatricMedicine</t>
  </si>
  <si>
    <t>dest_distance_m."SpecialistPaediatric_PaediatricMedicine"/1000.0</t>
  </si>
  <si>
    <t>destinations_76</t>
  </si>
  <si>
    <t>Distance to closest general mental health services (NHSD 2017)</t>
  </si>
  <si>
    <t>distance_m_MentalHealth_GeneralMentalHealthService</t>
  </si>
  <si>
    <t>Average distance to closest general mental health services (NHSD 2017)</t>
  </si>
  <si>
    <t>indicator:address_agg,roads:network_analysis,destinations:MentalHealth_GeneralMentalHealthService</t>
  </si>
  <si>
    <t>dest_distance_m."MentalHealth_GeneralMentalHealthService"/1000.0</t>
  </si>
  <si>
    <t>destinations_77</t>
  </si>
  <si>
    <t>Distance to closest adult mental health services (NHSD 2017)</t>
  </si>
  <si>
    <t>distance_m_MentalHealth_AdultMentalHealthService</t>
  </si>
  <si>
    <t>Average distance to closest adult mental health services (NHSD 2017)</t>
  </si>
  <si>
    <t>indicator:address_agg,roads:network_analysis,destinations:MentalHealth_AdultMentalHealthService</t>
  </si>
  <si>
    <t>dest_distance_m."MentalHealth_AdultMentalHealthService"/1000.0</t>
  </si>
  <si>
    <t>destinations_78</t>
  </si>
  <si>
    <t>Distance to closest psychology (NHSD 2017)</t>
  </si>
  <si>
    <t>distance_m_MentalHealth_Psychology</t>
  </si>
  <si>
    <t>Average distance to closest psychology (NHSD 2017)</t>
  </si>
  <si>
    <t>indicator:address_agg,roads:network_analysis,destinations:MentalHealth_Psychology</t>
  </si>
  <si>
    <t>dest_distance_m."MentalHealth_Psychology"/1000.0</t>
  </si>
  <si>
    <t>destinations_79</t>
  </si>
  <si>
    <t>Distance to closest playground (in house 2018)</t>
  </si>
  <si>
    <t>distance_m_playgrounds</t>
  </si>
  <si>
    <t>Average distance to closest playground (in house 2018)</t>
  </si>
  <si>
    <t>indicator:address_agg,roads:network_analysis,destinations:playgrounds</t>
  </si>
  <si>
    <t>dest_distance_m."playgrounds"/1000.0</t>
  </si>
  <si>
    <t>destinations_80</t>
  </si>
  <si>
    <t>Distance to closest centrelink (in house 2018)</t>
  </si>
  <si>
    <t>distance_m_centrelink</t>
  </si>
  <si>
    <t>Average distance to closest centrelink (in house 2018)</t>
  </si>
  <si>
    <t>indicator:address_agg,roads:network_analysis,destinations:centrelink</t>
  </si>
  <si>
    <t>dest_distance_m."centrelink"/1000.0</t>
  </si>
  <si>
    <t>Destinations</t>
  </si>
  <si>
    <t>variable</t>
  </si>
  <si>
    <t>Buffer</t>
  </si>
  <si>
    <t>Status</t>
  </si>
  <si>
    <t>State</t>
  </si>
  <si>
    <t>Domains</t>
  </si>
  <si>
    <t>SI groups</t>
  </si>
  <si>
    <t>Other inds</t>
  </si>
  <si>
    <t>Social Infrastructure</t>
  </si>
  <si>
    <t>Walkability</t>
  </si>
  <si>
    <t>Community, Culture &amp; Leisure</t>
  </si>
  <si>
    <t>Health &amp; Social Services</t>
  </si>
  <si>
    <t>Sport &amp; Recreation</t>
  </si>
  <si>
    <t>Daily living</t>
  </si>
  <si>
    <t>Local Living</t>
  </si>
  <si>
    <t>Specialty Food</t>
  </si>
  <si>
    <t>acquired</t>
  </si>
  <si>
    <t>Museum / Art gallery</t>
  </si>
  <si>
    <t>Cinema / Theatre</t>
  </si>
  <si>
    <t>Library</t>
  </si>
  <si>
    <t>State librarires</t>
  </si>
  <si>
    <t>Childcare (OSH*)</t>
  </si>
  <si>
    <t>RR (mixed?)</t>
  </si>
  <si>
    <t>processing</t>
  </si>
  <si>
    <t>Childcare</t>
  </si>
  <si>
    <t>State secondary school</t>
  </si>
  <si>
    <t>ACEQUA</t>
  </si>
  <si>
    <t>State primary school</t>
  </si>
  <si>
    <t>Aged care</t>
  </si>
  <si>
    <t>NHSD</t>
  </si>
  <si>
    <t>Community health centre</t>
  </si>
  <si>
    <t>Dentist</t>
  </si>
  <si>
    <t>GP clinic</t>
  </si>
  <si>
    <t>Maternal / child health centre</t>
  </si>
  <si>
    <t>OSM blue space?</t>
  </si>
  <si>
    <t>OSM?</t>
  </si>
  <si>
    <t>OSM / Scraping</t>
  </si>
  <si>
    <t>Convenience store</t>
  </si>
  <si>
    <t>Petrol station</t>
  </si>
  <si>
    <t>Newsagent</t>
  </si>
  <si>
    <t>Fish/Meat/Poultry shop</t>
  </si>
  <si>
    <t>Fruit/Vegetable shop</t>
  </si>
  <si>
    <t xml:space="preserve">OSM </t>
  </si>
  <si>
    <t>Bus stop</t>
  </si>
  <si>
    <t>GTFS</t>
  </si>
  <si>
    <t>400 (30')</t>
  </si>
  <si>
    <t>Tram stop</t>
  </si>
  <si>
    <t>600 (15')</t>
  </si>
  <si>
    <t>Train stations</t>
  </si>
  <si>
    <t>800 (20')</t>
  </si>
  <si>
    <t>Ferry stations (where applicable)</t>
  </si>
  <si>
    <t>Bangkok</t>
  </si>
  <si>
    <t>bangkok</t>
  </si>
  <si>
    <t>Thailand</t>
  </si>
  <si>
    <t>"Adm1Name" = 'Bangkok'</t>
  </si>
  <si>
    <t>D:/ind_bangkok/data/osm/thailand-latest.20181210.osm.pbf</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</si>
  <si>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</si>
  <si>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</si>
  <si>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</si>
  <si>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</si>
  <si>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</si>
  <si>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</si>
  <si>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</si>
  <si>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</si>
  <si>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</si>
  <si>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</si>
  <si>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</si>
  <si>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</si>
  <si>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</si>
  <si>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</si>
  <si>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</si>
  <si>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</si>
  <si>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</si>
  <si>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</si>
  <si>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</si>
  <si>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</si>
  <si>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</si>
  <si>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</si>
  <si>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</si>
  <si>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</si>
  <si>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</si>
  <si>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</si>
  <si>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</si>
  <si>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</si>
  <si>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</si>
  <si>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</si>
  <si>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</si>
  <si>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</si>
  <si>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</si>
  <si>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</si>
  <si>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</si>
  <si>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</si>
  <si>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</si>
  <si>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</si>
  <si>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</si>
  <si>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</si>
  <si>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</si>
  <si>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</si>
  <si>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</si>
  <si>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</si>
  <si>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</si>
  <si>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</si>
  <si>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</si>
  <si>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</si>
  <si>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</si>
  <si>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</si>
  <si>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</si>
  <si>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</si>
  <si>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</si>
  <si>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</si>
  <si>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</si>
  <si>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</si>
  <si>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</si>
  <si>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</si>
  <si>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</si>
  <si>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</si>
  <si>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</si>
  <si>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</si>
  <si>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</si>
  <si>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</si>
  <si>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subdistricts</t>
  </si>
  <si>
    <t>districts</t>
  </si>
  <si>
    <t>osmconvert</t>
  </si>
  <si>
    <t>osmconvert64-0.8.8p.exe</t>
  </si>
  <si>
    <t>utility</t>
  </si>
  <si>
    <t>a utility program, located in the process folder (used for extracting OSM)</t>
  </si>
  <si>
    <t>0,1,2</t>
  </si>
  <si>
    <t>intersection_tolerance</t>
  </si>
  <si>
    <t>tolerance in metres for cleaning intersections</t>
  </si>
  <si>
    <t>/home/jovyan/work/data</t>
  </si>
  <si>
    <t>postgres</t>
  </si>
  <si>
    <t>db_main</t>
  </si>
  <si>
    <t>area_filter</t>
  </si>
  <si>
    <t>area_filter_field</t>
  </si>
  <si>
    <t>area_filter_value</t>
  </si>
  <si>
    <t>Adm1Name</t>
  </si>
  <si>
    <t>Filter all admin files using common field and value?</t>
  </si>
  <si>
    <t>field to filter on</t>
  </si>
  <si>
    <t>value of field to filter on</t>
  </si>
  <si>
    <t>Adm2Name</t>
  </si>
  <si>
    <t>Adm3CodeN</t>
  </si>
  <si>
    <t>HDX/tha_adm1_gista_plyg_v5.zip</t>
  </si>
  <si>
    <t>HDX/tha_adm2_gista_plyg_v5.zip</t>
  </si>
  <si>
    <t>HDX/tha_adm3_gista_plyg.zip</t>
  </si>
  <si>
    <t>provinces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</si>
</sst>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1"/>
      <color theme="0" tint="-0.34998626667073579"/>
      <name val="Calibri"/>
      <family val="2"/>
      <scheme val="minor"/>
    </font>
    <font>
      <sz val="11"/>
      <color theme="0" tint="-0.34998626667073579"/>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79998168889431442"/>
        <bgColor theme="5" tint="0.79998168889431442"/>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style="thin">
        <color auto="1"/>
      </right>
      <top/>
      <bottom/>
      <diagonal/>
    </border>
    <border>
      <left/>
      <right style="thin">
        <color auto="1"/>
      </right>
      <top/>
      <bottom/>
      <diagonal/>
    </border>
  </borders>
  <cellStyleXfs count="2">
    <xf numFmtId="0" fontId="0" fillId="0" borderId="0"/>
    <xf numFmtId="0" fontId="2" fillId="0" borderId="0" applyNumberFormat="0" applyFill="0" applyBorder="0" applyAlignment="0" applyProtection="0"/>
  </cellStyleXfs>
  <cellXfs count="166">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7" fillId="5" borderId="18" xfId="0" applyFont="1" applyFill="1" applyBorder="1" applyAlignment="1">
      <alignment vertical="top"/>
    </xf>
    <xf numFmtId="0" fontId="7" fillId="5" borderId="19" xfId="0" applyFont="1" applyFill="1" applyBorder="1" applyAlignment="1">
      <alignment vertical="top"/>
    </xf>
    <xf numFmtId="0" fontId="7" fillId="5" borderId="19" xfId="0" applyFont="1" applyFill="1" applyBorder="1" applyAlignment="1">
      <alignment vertical="top" wrapText="1"/>
    </xf>
    <xf numFmtId="0" fontId="7" fillId="5" borderId="20" xfId="0" applyFont="1" applyFill="1" applyBorder="1" applyAlignment="1">
      <alignment vertical="top"/>
    </xf>
    <xf numFmtId="0" fontId="21" fillId="8" borderId="18" xfId="0" applyFont="1" applyFill="1" applyBorder="1" applyAlignment="1">
      <alignment vertical="top"/>
    </xf>
    <xf numFmtId="0" fontId="22" fillId="8" borderId="19" xfId="0" applyFont="1" applyFill="1" applyBorder="1" applyAlignment="1">
      <alignment vertical="top"/>
    </xf>
    <xf numFmtId="0" fontId="22" fillId="8" borderId="19" xfId="0" applyFont="1" applyFill="1" applyBorder="1" applyAlignment="1">
      <alignment vertical="top" wrapText="1"/>
    </xf>
    <xf numFmtId="0" fontId="22" fillId="8" borderId="20" xfId="0" applyFont="1" applyFill="1" applyBorder="1" applyAlignment="1">
      <alignment vertical="top"/>
    </xf>
    <xf numFmtId="0" fontId="22" fillId="0" borderId="0" xfId="0" applyFont="1" applyAlignment="1">
      <alignment vertical="top"/>
    </xf>
    <xf numFmtId="0" fontId="7" fillId="8" borderId="18" xfId="0" applyFont="1" applyFill="1" applyBorder="1" applyAlignment="1">
      <alignment vertical="top"/>
    </xf>
    <xf numFmtId="0" fontId="13" fillId="8" borderId="19" xfId="0" applyFont="1" applyFill="1" applyBorder="1" applyAlignment="1">
      <alignment vertical="top"/>
    </xf>
    <xf numFmtId="0" fontId="13" fillId="8" borderId="19" xfId="0" applyFont="1" applyFill="1" applyBorder="1" applyAlignment="1">
      <alignment vertical="top" wrapText="1"/>
    </xf>
    <xf numFmtId="0" fontId="13" fillId="8" borderId="20" xfId="0" applyFont="1" applyFill="1" applyBorder="1" applyAlignment="1">
      <alignment vertical="top"/>
    </xf>
    <xf numFmtId="0" fontId="13" fillId="0" borderId="21" xfId="0" applyFont="1" applyBorder="1" applyAlignment="1">
      <alignment vertical="top"/>
    </xf>
    <xf numFmtId="0" fontId="13" fillId="0" borderId="22" xfId="0" applyFont="1" applyBorder="1" applyAlignment="1">
      <alignment vertical="top"/>
    </xf>
    <xf numFmtId="0" fontId="13" fillId="0" borderId="2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horizontal="right" vertical="top" wrapText="1"/>
    </xf>
    <xf numFmtId="0" fontId="1" fillId="0" borderId="1" xfId="0" applyFont="1" applyBorder="1" applyAlignment="1">
      <alignment horizontal="right" vertical="top"/>
    </xf>
    <xf numFmtId="0" fontId="0" fillId="0" borderId="0" xfId="0" applyAlignment="1">
      <alignment horizontal="right" vertical="top" wrapText="1"/>
    </xf>
    <xf numFmtId="0" fontId="0" fillId="0" borderId="0" xfId="0" applyAlignment="1">
      <alignment horizontal="right" vertical="top"/>
    </xf>
    <xf numFmtId="0" fontId="1" fillId="0" borderId="0" xfId="0" applyFont="1"/>
    <xf numFmtId="0" fontId="0" fillId="0" borderId="0" xfId="0" quotePrefix="1"/>
    <xf numFmtId="0" fontId="23" fillId="0" borderId="1" xfId="0" applyFont="1" applyBorder="1"/>
    <xf numFmtId="0" fontId="1" fillId="0" borderId="1" xfId="0" applyFont="1" applyBorder="1" applyAlignment="1">
      <alignment horizontal="right"/>
    </xf>
    <xf numFmtId="0" fontId="23" fillId="0" borderId="0" xfId="0" applyFont="1"/>
    <xf numFmtId="0" fontId="24" fillId="0" borderId="0" xfId="0" applyFont="1"/>
    <xf numFmtId="3" fontId="24" fillId="0" borderId="0" xfId="0" applyNumberFormat="1" applyFont="1" applyAlignment="1">
      <alignment horizontal="right"/>
    </xf>
    <xf numFmtId="0" fontId="24" fillId="0" borderId="0" xfId="0" applyFont="1" applyAlignment="1">
      <alignment horizontal="right"/>
    </xf>
    <xf numFmtId="0" fontId="24" fillId="0" borderId="0" xfId="0" applyFont="1" applyAlignment="1">
      <alignment vertical="center"/>
    </xf>
    <xf numFmtId="0" fontId="25"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6" fillId="0" borderId="0" xfId="0" applyFont="1" applyAlignment="1">
      <alignment vertical="top" wrapText="1"/>
    </xf>
    <xf numFmtId="0" fontId="26" fillId="0" borderId="0" xfId="0" applyFont="1" applyAlignment="1">
      <alignment vertical="top"/>
    </xf>
    <xf numFmtId="0" fontId="0" fillId="0" borderId="0" xfId="0" quotePrefix="1" applyAlignment="1">
      <alignment wrapText="1"/>
    </xf>
    <xf numFmtId="0" fontId="27" fillId="0" borderId="0" xfId="0" applyFont="1" applyAlignment="1">
      <alignment vertical="top" wrapText="1"/>
    </xf>
    <xf numFmtId="0" fontId="27" fillId="0" borderId="0" xfId="0" applyFont="1" applyAlignment="1">
      <alignment horizontal="right" vertical="top" wrapText="1"/>
    </xf>
    <xf numFmtId="0" fontId="27" fillId="0" borderId="0" xfId="0" applyFont="1" applyAlignment="1">
      <alignment wrapText="1"/>
    </xf>
    <xf numFmtId="0" fontId="1" fillId="0" borderId="6" xfId="0" applyFont="1" applyBorder="1" applyAlignment="1">
      <alignment horizontal="center"/>
    </xf>
    <xf numFmtId="0" fontId="1" fillId="0" borderId="6" xfId="0" applyFont="1" applyBorder="1"/>
    <xf numFmtId="0" fontId="1" fillId="0" borderId="1" xfId="0" applyFont="1" applyBorder="1" applyAlignment="1">
      <alignment textRotation="90"/>
    </xf>
    <xf numFmtId="0" fontId="0" fillId="0" borderId="1" xfId="0" applyBorder="1" applyAlignment="1">
      <alignment horizontal="center" textRotation="90"/>
    </xf>
    <xf numFmtId="0" fontId="0" fillId="0" borderId="0" xfId="0" applyAlignment="1">
      <alignment textRotation="90"/>
    </xf>
    <xf numFmtId="0" fontId="9" fillId="0" borderId="1" xfId="0" applyFont="1" applyBorder="1" applyAlignment="1">
      <alignment horizontal="center" textRotation="90"/>
    </xf>
    <xf numFmtId="0" fontId="9" fillId="2" borderId="1" xfId="0" applyFont="1" applyFill="1" applyBorder="1" applyAlignment="1">
      <alignment horizontal="center" textRotation="90"/>
    </xf>
    <xf numFmtId="0" fontId="0" fillId="0" borderId="1" xfId="0"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xf numFmtId="0" fontId="1" fillId="3" borderId="5" xfId="0" applyFont="1" applyFill="1" applyBorder="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268</v>
      </c>
      <c r="B1" s="19"/>
    </row>
    <row r="2" spans="1:3" x14ac:dyDescent="0.25">
      <c r="A2" s="6" t="s">
        <v>269</v>
      </c>
    </row>
    <row r="3" spans="1:3" x14ac:dyDescent="0.25">
      <c r="A3" s="6" t="s">
        <v>212</v>
      </c>
    </row>
    <row r="5" spans="1:3" x14ac:dyDescent="0.25">
      <c r="A5" s="6" t="s">
        <v>469</v>
      </c>
    </row>
    <row r="7" spans="1:3" x14ac:dyDescent="0.25">
      <c r="A7" s="6" t="s">
        <v>466</v>
      </c>
    </row>
    <row r="9" spans="1:3" x14ac:dyDescent="0.25">
      <c r="A9" s="6" t="s">
        <v>467</v>
      </c>
    </row>
    <row r="11" spans="1:3" ht="15.75" thickBot="1" x14ac:dyDescent="0.3">
      <c r="A11" s="19" t="s">
        <v>270</v>
      </c>
      <c r="B11" s="19" t="s">
        <v>366</v>
      </c>
      <c r="C11" s="22" t="s">
        <v>271</v>
      </c>
    </row>
    <row r="12" spans="1:3" ht="45" x14ac:dyDescent="0.25">
      <c r="A12" s="23" t="s">
        <v>273</v>
      </c>
      <c r="B12" s="24"/>
      <c r="C12" s="25" t="s">
        <v>369</v>
      </c>
    </row>
    <row r="13" spans="1:3" x14ac:dyDescent="0.25">
      <c r="B13" s="21" t="s">
        <v>37</v>
      </c>
      <c r="C13" s="8" t="s">
        <v>503</v>
      </c>
    </row>
    <row r="14" spans="1:3" ht="30" x14ac:dyDescent="0.25">
      <c r="B14" s="21" t="s">
        <v>4</v>
      </c>
      <c r="C14" s="8" t="s">
        <v>371</v>
      </c>
    </row>
    <row r="15" spans="1:3" x14ac:dyDescent="0.25">
      <c r="B15" s="21" t="s">
        <v>370</v>
      </c>
      <c r="C15" s="8" t="s">
        <v>372</v>
      </c>
    </row>
    <row r="16" spans="1:3" ht="45" x14ac:dyDescent="0.25">
      <c r="B16" s="21" t="s">
        <v>367</v>
      </c>
      <c r="C16" s="8" t="s">
        <v>373</v>
      </c>
    </row>
    <row r="17" spans="1:3" x14ac:dyDescent="0.25">
      <c r="B17" s="21" t="s">
        <v>368</v>
      </c>
      <c r="C17" s="8" t="s">
        <v>374</v>
      </c>
    </row>
    <row r="18" spans="1:3" x14ac:dyDescent="0.25">
      <c r="A18" s="26"/>
      <c r="B18" s="27"/>
      <c r="C18" s="28"/>
    </row>
    <row r="19" spans="1:3" x14ac:dyDescent="0.25">
      <c r="A19" s="20" t="s">
        <v>272</v>
      </c>
      <c r="B19" s="21"/>
      <c r="C19" s="8" t="s">
        <v>375</v>
      </c>
    </row>
    <row r="20" spans="1:3" ht="30" x14ac:dyDescent="0.25">
      <c r="A20" s="21"/>
      <c r="B20" s="21" t="s">
        <v>213</v>
      </c>
      <c r="C20" s="8" t="s">
        <v>376</v>
      </c>
    </row>
    <row r="21" spans="1:3" x14ac:dyDescent="0.25">
      <c r="A21" s="21"/>
      <c r="B21" s="21" t="s">
        <v>214</v>
      </c>
      <c r="C21" s="8" t="s">
        <v>377</v>
      </c>
    </row>
    <row r="22" spans="1:3" x14ac:dyDescent="0.25">
      <c r="A22" s="21"/>
      <c r="B22" s="21" t="s">
        <v>70</v>
      </c>
      <c r="C22" s="8" t="s">
        <v>378</v>
      </c>
    </row>
    <row r="23" spans="1:3" x14ac:dyDescent="0.25">
      <c r="A23" s="21"/>
      <c r="B23" s="21" t="s">
        <v>78</v>
      </c>
      <c r="C23" s="8" t="s">
        <v>379</v>
      </c>
    </row>
    <row r="24" spans="1:3" x14ac:dyDescent="0.25">
      <c r="A24" s="21"/>
      <c r="B24" s="21" t="s">
        <v>83</v>
      </c>
      <c r="C24" s="8" t="s">
        <v>380</v>
      </c>
    </row>
    <row r="25" spans="1:3" x14ac:dyDescent="0.25">
      <c r="A25" s="21"/>
      <c r="B25" s="21" t="s">
        <v>218</v>
      </c>
      <c r="C25" s="8" t="s">
        <v>381</v>
      </c>
    </row>
    <row r="26" spans="1:3" ht="30" x14ac:dyDescent="0.25">
      <c r="A26" s="21"/>
      <c r="B26" s="21" t="s">
        <v>65</v>
      </c>
      <c r="C26" s="8" t="s">
        <v>382</v>
      </c>
    </row>
    <row r="27" spans="1:3" x14ac:dyDescent="0.25">
      <c r="B27" s="21" t="s">
        <v>63</v>
      </c>
      <c r="C27" s="8" t="s">
        <v>383</v>
      </c>
    </row>
    <row r="28" spans="1:3" x14ac:dyDescent="0.25">
      <c r="B28" s="21" t="s">
        <v>62</v>
      </c>
      <c r="C28" s="8" t="s">
        <v>384</v>
      </c>
    </row>
    <row r="29" spans="1:3" ht="30" x14ac:dyDescent="0.25">
      <c r="B29" s="21" t="s">
        <v>101</v>
      </c>
      <c r="C29" s="8" t="s">
        <v>385</v>
      </c>
    </row>
    <row r="30" spans="1:3" x14ac:dyDescent="0.25">
      <c r="B30" s="21" t="s">
        <v>71</v>
      </c>
      <c r="C30" s="8" t="s">
        <v>387</v>
      </c>
    </row>
    <row r="31" spans="1:3" x14ac:dyDescent="0.25">
      <c r="B31" s="21" t="s">
        <v>0</v>
      </c>
      <c r="C31" s="8" t="s">
        <v>386</v>
      </c>
    </row>
    <row r="32" spans="1:3" x14ac:dyDescent="0.25">
      <c r="A32" s="26"/>
      <c r="B32" s="27"/>
      <c r="C32" s="28"/>
    </row>
    <row r="33" spans="1:3" x14ac:dyDescent="0.25">
      <c r="A33" s="20" t="s">
        <v>388</v>
      </c>
      <c r="B33" s="21"/>
      <c r="C33" s="8" t="s">
        <v>389</v>
      </c>
    </row>
    <row r="34" spans="1:3" x14ac:dyDescent="0.25">
      <c r="A34" s="21"/>
      <c r="B34" s="21" t="s">
        <v>393</v>
      </c>
      <c r="C34" s="8" t="s">
        <v>390</v>
      </c>
    </row>
    <row r="35" spans="1:3" x14ac:dyDescent="0.25">
      <c r="B35" s="21" t="s">
        <v>392</v>
      </c>
      <c r="C35" s="8" t="s">
        <v>394</v>
      </c>
    </row>
    <row r="36" spans="1:3" x14ac:dyDescent="0.25">
      <c r="B36" s="21" t="s">
        <v>391</v>
      </c>
      <c r="C36" s="8" t="s">
        <v>395</v>
      </c>
    </row>
    <row r="37" spans="1:3" x14ac:dyDescent="0.25">
      <c r="B37" s="21" t="s">
        <v>361</v>
      </c>
      <c r="C37" s="8" t="s">
        <v>396</v>
      </c>
    </row>
    <row r="38" spans="1:3" x14ac:dyDescent="0.25">
      <c r="B38" s="21" t="s">
        <v>362</v>
      </c>
      <c r="C38" s="8" t="s">
        <v>397</v>
      </c>
    </row>
    <row r="39" spans="1:3" x14ac:dyDescent="0.25">
      <c r="B39" s="21" t="s">
        <v>1</v>
      </c>
      <c r="C39" s="8" t="s">
        <v>398</v>
      </c>
    </row>
    <row r="40" spans="1:3" x14ac:dyDescent="0.25">
      <c r="B40" s="21" t="s">
        <v>363</v>
      </c>
      <c r="C40" s="8" t="s">
        <v>399</v>
      </c>
    </row>
    <row r="41" spans="1:3" x14ac:dyDescent="0.25">
      <c r="B41" s="21" t="s">
        <v>2</v>
      </c>
      <c r="C41" s="8" t="s">
        <v>462</v>
      </c>
    </row>
    <row r="42" spans="1:3" x14ac:dyDescent="0.25">
      <c r="B42" s="21" t="s">
        <v>364</v>
      </c>
      <c r="C42" s="8" t="s">
        <v>463</v>
      </c>
    </row>
    <row r="43" spans="1:3" x14ac:dyDescent="0.25">
      <c r="A43" s="26"/>
      <c r="B43" s="27"/>
      <c r="C43" s="28"/>
    </row>
    <row r="44" spans="1:3" x14ac:dyDescent="0.25">
      <c r="A44" s="20" t="s">
        <v>464</v>
      </c>
      <c r="B44" s="21"/>
      <c r="C44" s="8" t="s">
        <v>465</v>
      </c>
    </row>
    <row r="45" spans="1:3" x14ac:dyDescent="0.25">
      <c r="B45" s="5" t="s">
        <v>89</v>
      </c>
      <c r="C45" s="7"/>
    </row>
    <row r="46" spans="1:3" x14ac:dyDescent="0.25">
      <c r="B46" s="5" t="s">
        <v>90</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37" t="s">
        <v>779</v>
      </c>
      <c r="B1" s="137" t="s">
        <v>781</v>
      </c>
      <c r="C1" s="137" t="s">
        <v>783</v>
      </c>
      <c r="D1" s="137" t="s">
        <v>595</v>
      </c>
      <c r="E1" s="137" t="s">
        <v>786</v>
      </c>
      <c r="F1" s="137" t="s">
        <v>597</v>
      </c>
      <c r="G1" s="137" t="s">
        <v>771</v>
      </c>
      <c r="H1" s="138" t="s">
        <v>773</v>
      </c>
      <c r="I1" s="138" t="s">
        <v>775</v>
      </c>
      <c r="J1" s="137" t="s">
        <v>792</v>
      </c>
      <c r="K1" s="139" t="s">
        <v>1266</v>
      </c>
    </row>
    <row r="2" spans="1:11" x14ac:dyDescent="0.25">
      <c r="A2" t="s">
        <v>936</v>
      </c>
      <c r="B2" s="140" t="s">
        <v>1267</v>
      </c>
      <c r="C2" s="140" t="s">
        <v>1239</v>
      </c>
      <c r="D2" s="140" t="s">
        <v>1240</v>
      </c>
      <c r="E2" s="141">
        <v>343085</v>
      </c>
      <c r="F2" s="140" t="s">
        <v>1268</v>
      </c>
      <c r="G2" s="140" t="s">
        <v>1269</v>
      </c>
      <c r="H2">
        <v>1600</v>
      </c>
      <c r="I2">
        <v>3200</v>
      </c>
      <c r="J2" s="140"/>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936</v>
      </c>
      <c r="B3" s="140" t="s">
        <v>1267</v>
      </c>
      <c r="C3" s="140" t="s">
        <v>1240</v>
      </c>
      <c r="D3" s="140"/>
      <c r="E3" s="142">
        <v>95</v>
      </c>
      <c r="F3" s="140"/>
      <c r="G3" s="140" t="s">
        <v>1269</v>
      </c>
      <c r="J3" s="143" t="s">
        <v>1270</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936</v>
      </c>
      <c r="B4" s="140" t="s">
        <v>1267</v>
      </c>
      <c r="C4" s="140" t="s">
        <v>1115</v>
      </c>
      <c r="D4" s="140" t="s">
        <v>1240</v>
      </c>
      <c r="E4" s="142">
        <v>37</v>
      </c>
      <c r="F4" s="140"/>
      <c r="G4" s="140" t="s">
        <v>1269</v>
      </c>
      <c r="J4" s="140"/>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936</v>
      </c>
      <c r="B5" s="140" t="s">
        <v>1267</v>
      </c>
      <c r="C5" s="140" t="s">
        <v>1242</v>
      </c>
      <c r="D5" s="140" t="s">
        <v>1240</v>
      </c>
      <c r="E5" s="141">
        <v>8251</v>
      </c>
      <c r="F5" s="140" t="s">
        <v>1271</v>
      </c>
      <c r="G5" s="140" t="s">
        <v>1269</v>
      </c>
      <c r="J5" s="140"/>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936</v>
      </c>
      <c r="B6" s="140" t="s">
        <v>1267</v>
      </c>
      <c r="C6" s="140" t="s">
        <v>1239</v>
      </c>
      <c r="D6" s="140" t="s">
        <v>1272</v>
      </c>
      <c r="E6" s="141">
        <v>1137</v>
      </c>
      <c r="F6" s="140"/>
      <c r="G6" s="140" t="s">
        <v>1269</v>
      </c>
      <c r="J6" s="140"/>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937</v>
      </c>
      <c r="B7" s="140" t="s">
        <v>1273</v>
      </c>
      <c r="C7" s="140" t="s">
        <v>1239</v>
      </c>
      <c r="D7" s="140" t="s">
        <v>1274</v>
      </c>
      <c r="E7" s="141">
        <v>154061</v>
      </c>
      <c r="F7" s="140" t="s">
        <v>1275</v>
      </c>
      <c r="G7" s="140" t="s">
        <v>1269</v>
      </c>
      <c r="H7">
        <v>1600</v>
      </c>
      <c r="J7" s="143" t="s">
        <v>1276</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937</v>
      </c>
      <c r="B8" s="140" t="s">
        <v>1273</v>
      </c>
      <c r="C8" s="140" t="s">
        <v>1239</v>
      </c>
      <c r="D8" s="140" t="s">
        <v>1277</v>
      </c>
      <c r="E8" s="141">
        <v>6436</v>
      </c>
      <c r="F8" s="144" t="s">
        <v>1278</v>
      </c>
      <c r="G8" s="144" t="s">
        <v>1269</v>
      </c>
      <c r="J8" s="143" t="s">
        <v>1276</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938</v>
      </c>
      <c r="B9" s="140" t="s">
        <v>1279</v>
      </c>
      <c r="C9" s="140" t="s">
        <v>1239</v>
      </c>
      <c r="D9" s="140" t="s">
        <v>1280</v>
      </c>
      <c r="E9" s="141">
        <v>60510</v>
      </c>
      <c r="F9" s="140" t="s">
        <v>1281</v>
      </c>
      <c r="G9" s="140" t="s">
        <v>1269</v>
      </c>
      <c r="H9">
        <v>1600</v>
      </c>
      <c r="J9" s="143" t="s">
        <v>1276</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938</v>
      </c>
      <c r="B10" s="140" t="s">
        <v>1279</v>
      </c>
      <c r="C10" s="140" t="s">
        <v>1239</v>
      </c>
      <c r="D10" s="140" t="s">
        <v>1282</v>
      </c>
      <c r="E10" s="141">
        <v>11651</v>
      </c>
      <c r="F10" s="144" t="s">
        <v>1283</v>
      </c>
      <c r="G10" s="144" t="s">
        <v>1269</v>
      </c>
      <c r="J10" s="143" t="s">
        <v>1276</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938</v>
      </c>
      <c r="B11" s="140" t="s">
        <v>1279</v>
      </c>
      <c r="C11" s="140" t="s">
        <v>1239</v>
      </c>
      <c r="D11" s="140" t="s">
        <v>1284</v>
      </c>
      <c r="E11" s="141">
        <v>1029</v>
      </c>
      <c r="F11" s="140"/>
      <c r="G11" s="140" t="s">
        <v>1269</v>
      </c>
      <c r="J11" s="143" t="s">
        <v>1276</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939</v>
      </c>
      <c r="B12" s="140" t="s">
        <v>1285</v>
      </c>
      <c r="C12" s="140" t="s">
        <v>1239</v>
      </c>
      <c r="D12" s="140" t="s">
        <v>1286</v>
      </c>
      <c r="E12" s="141">
        <v>33791</v>
      </c>
      <c r="F12" s="140" t="s">
        <v>1287</v>
      </c>
      <c r="G12" s="140" t="s">
        <v>1269</v>
      </c>
      <c r="H12">
        <v>1600</v>
      </c>
      <c r="J12" s="143" t="s">
        <v>1276</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939</v>
      </c>
      <c r="B13" s="140" t="s">
        <v>1285</v>
      </c>
      <c r="C13" s="140" t="s">
        <v>1239</v>
      </c>
      <c r="D13" s="140" t="s">
        <v>1288</v>
      </c>
      <c r="E13" s="141">
        <v>50</v>
      </c>
      <c r="F13" s="140"/>
      <c r="G13" s="140" t="s">
        <v>1269</v>
      </c>
      <c r="J13" s="143"/>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939</v>
      </c>
      <c r="B14" s="140" t="s">
        <v>1285</v>
      </c>
      <c r="C14" s="140" t="s">
        <v>1239</v>
      </c>
      <c r="D14" s="140" t="s">
        <v>1289</v>
      </c>
      <c r="E14" s="141">
        <v>22</v>
      </c>
      <c r="F14" s="140"/>
      <c r="G14" s="140" t="s">
        <v>1269</v>
      </c>
      <c r="J14" s="143"/>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939</v>
      </c>
      <c r="B15" s="140" t="s">
        <v>1285</v>
      </c>
      <c r="C15" s="140" t="s">
        <v>1239</v>
      </c>
      <c r="D15" s="140" t="s">
        <v>1290</v>
      </c>
      <c r="E15" s="141">
        <v>10</v>
      </c>
      <c r="F15" s="140"/>
      <c r="G15" s="140" t="s">
        <v>1269</v>
      </c>
      <c r="J15" s="143"/>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940</v>
      </c>
      <c r="B16" s="140" t="s">
        <v>1291</v>
      </c>
      <c r="C16" s="140" t="s">
        <v>1239</v>
      </c>
      <c r="D16" s="140" t="s">
        <v>1292</v>
      </c>
      <c r="E16" s="141">
        <v>12735</v>
      </c>
      <c r="F16" s="140" t="s">
        <v>1293</v>
      </c>
      <c r="G16" s="140" t="s">
        <v>1269</v>
      </c>
      <c r="H16">
        <v>1600</v>
      </c>
      <c r="J16" s="143" t="s">
        <v>1276</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940</v>
      </c>
      <c r="B17" s="140" t="s">
        <v>1291</v>
      </c>
      <c r="C17" s="140" t="s">
        <v>1239</v>
      </c>
      <c r="D17" s="140" t="s">
        <v>1294</v>
      </c>
      <c r="E17" s="141">
        <v>2415</v>
      </c>
      <c r="F17" s="144" t="s">
        <v>1295</v>
      </c>
      <c r="G17" s="144" t="s">
        <v>1269</v>
      </c>
      <c r="J17" s="143" t="s">
        <v>1276</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941</v>
      </c>
      <c r="B18" s="140" t="s">
        <v>1296</v>
      </c>
      <c r="C18" s="140" t="s">
        <v>1239</v>
      </c>
      <c r="D18" s="140" t="s">
        <v>1297</v>
      </c>
      <c r="E18" s="141">
        <v>457453</v>
      </c>
      <c r="F18" s="140" t="s">
        <v>1298</v>
      </c>
      <c r="G18" s="140" t="s">
        <v>1296</v>
      </c>
      <c r="H18">
        <v>1600</v>
      </c>
      <c r="J18" s="140"/>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942</v>
      </c>
      <c r="B19" s="140" t="s">
        <v>1296</v>
      </c>
      <c r="C19" s="140" t="s">
        <v>1115</v>
      </c>
      <c r="D19" s="140" t="s">
        <v>1299</v>
      </c>
      <c r="E19" s="141">
        <v>398945</v>
      </c>
      <c r="F19" s="140" t="s">
        <v>1300</v>
      </c>
      <c r="G19" s="140" t="s">
        <v>1296</v>
      </c>
      <c r="H19">
        <v>1600</v>
      </c>
      <c r="J19" s="143" t="s">
        <v>1301</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943</v>
      </c>
      <c r="B20" s="140" t="s">
        <v>1296</v>
      </c>
      <c r="C20" s="140" t="s">
        <v>1239</v>
      </c>
      <c r="D20" s="140" t="s">
        <v>1302</v>
      </c>
      <c r="E20" s="141">
        <v>72391</v>
      </c>
      <c r="F20" s="140" t="s">
        <v>1303</v>
      </c>
      <c r="G20" s="140" t="s">
        <v>1296</v>
      </c>
      <c r="H20">
        <v>1600</v>
      </c>
      <c r="J20" s="143"/>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943</v>
      </c>
      <c r="B21" s="140" t="s">
        <v>1296</v>
      </c>
      <c r="C21" s="140" t="s">
        <v>1239</v>
      </c>
      <c r="D21" s="140" t="s">
        <v>1304</v>
      </c>
      <c r="E21" s="141">
        <v>19245</v>
      </c>
      <c r="F21" s="140" t="s">
        <v>1305</v>
      </c>
      <c r="G21" s="140" t="s">
        <v>1296</v>
      </c>
      <c r="J21" s="143"/>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943</v>
      </c>
      <c r="B22" s="140" t="s">
        <v>1296</v>
      </c>
      <c r="C22" s="140" t="s">
        <v>1239</v>
      </c>
      <c r="D22" s="140" t="s">
        <v>1306</v>
      </c>
      <c r="E22" s="141">
        <v>10</v>
      </c>
      <c r="F22" s="140"/>
      <c r="G22" s="140" t="s">
        <v>1296</v>
      </c>
      <c r="J22" s="143"/>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943</v>
      </c>
      <c r="B23" s="140" t="s">
        <v>1296</v>
      </c>
      <c r="C23" s="140" t="s">
        <v>1115</v>
      </c>
      <c r="D23" s="140" t="s">
        <v>1306</v>
      </c>
      <c r="E23" s="141">
        <v>3</v>
      </c>
      <c r="F23" s="140"/>
      <c r="G23" s="140" t="s">
        <v>1296</v>
      </c>
      <c r="J23" s="143"/>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944</v>
      </c>
      <c r="B24" s="140" t="s">
        <v>1307</v>
      </c>
      <c r="C24" s="140" t="s">
        <v>1239</v>
      </c>
      <c r="D24" s="140" t="s">
        <v>1308</v>
      </c>
      <c r="E24" s="141">
        <v>1956</v>
      </c>
      <c r="F24" s="140" t="s">
        <v>1309</v>
      </c>
      <c r="G24" s="140" t="s">
        <v>1269</v>
      </c>
      <c r="H24">
        <v>1600</v>
      </c>
      <c r="J24" s="143" t="s">
        <v>1310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945</v>
      </c>
      <c r="B25" s="140" t="s">
        <v>1311</v>
      </c>
      <c r="C25" s="140" t="s">
        <v>1239</v>
      </c>
      <c r="D25" s="140" t="s">
        <v>1312</v>
      </c>
      <c r="E25" s="142">
        <v>816</v>
      </c>
      <c r="F25" s="140" t="s">
        <v>1313</v>
      </c>
      <c r="G25" s="140" t="s">
        <v>1269</v>
      </c>
      <c r="H25">
        <v>1600</v>
      </c>
      <c r="J25" s="143" t="s">
        <v>1310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1314</v>
      </c>
      <c r="B26" s="140" t="s">
        <v>1315</v>
      </c>
      <c r="C26" s="140" t="s">
        <v>1115</v>
      </c>
      <c r="D26" s="140" t="s">
        <v>1316</v>
      </c>
      <c r="E26" s="142">
        <v>52267</v>
      </c>
      <c r="F26" s="140" t="s">
        <v>1317</v>
      </c>
      <c r="G26" s="140" t="s">
        <v>1318</v>
      </c>
      <c r="J26" s="143" t="s">
        <v>1319</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1314</v>
      </c>
      <c r="B27" s="140" t="s">
        <v>1315</v>
      </c>
      <c r="C27" s="140" t="s">
        <v>1115</v>
      </c>
      <c r="D27" s="140" t="s">
        <v>1320</v>
      </c>
      <c r="E27" s="142">
        <v>206</v>
      </c>
      <c r="F27" s="140"/>
      <c r="G27" s="140" t="s">
        <v>1318</v>
      </c>
      <c r="J27" s="143" t="s">
        <v>1321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1314</v>
      </c>
      <c r="B28" s="140" t="s">
        <v>1315</v>
      </c>
      <c r="C28" s="140" t="s">
        <v>1115</v>
      </c>
      <c r="D28" s="140" t="s">
        <v>1322</v>
      </c>
      <c r="E28" s="142">
        <v>41</v>
      </c>
      <c r="F28" s="140"/>
      <c r="G28" s="140" t="s">
        <v>1318</v>
      </c>
      <c r="J28" s="143" t="s">
        <v>1321</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1314</v>
      </c>
      <c r="B29" s="140" t="s">
        <v>1315</v>
      </c>
      <c r="C29" s="140" t="s">
        <v>1115</v>
      </c>
      <c r="D29" s="140" t="s">
        <v>1323</v>
      </c>
      <c r="E29" s="142">
        <v>22</v>
      </c>
      <c r="F29" s="140"/>
      <c r="G29" s="140" t="s">
        <v>1318</v>
      </c>
      <c r="J29" s="143" t="s">
        <v>1321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1314</v>
      </c>
      <c r="B30" s="140" t="s">
        <v>1315</v>
      </c>
      <c r="C30" s="140" t="s">
        <v>1239</v>
      </c>
      <c r="D30" s="140" t="s">
        <v>1316</v>
      </c>
      <c r="E30" s="142">
        <v>248</v>
      </c>
      <c r="F30" s="140"/>
      <c r="G30" s="140" t="s">
        <v>1318</v>
      </c>
      <c r="J30" s="143"/>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1314</v>
      </c>
      <c r="B31" s="140" t="s">
        <v>1315</v>
      </c>
      <c r="C31" s="140" t="s">
        <v>1239</v>
      </c>
      <c r="D31" s="140" t="s">
        <v>1320</v>
      </c>
      <c r="E31" s="142">
        <v>246</v>
      </c>
      <c r="F31" s="140"/>
      <c r="G31" s="140" t="s">
        <v>1318</v>
      </c>
      <c r="J31" s="143"/>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946</v>
      </c>
      <c r="B32" s="140" t="s">
        <v>1324</v>
      </c>
      <c r="C32" s="140" t="s">
        <v>1244</v>
      </c>
      <c r="D32" s="140"/>
      <c r="E32" s="141">
        <v>3392</v>
      </c>
      <c r="F32" s="140" t="s">
        <v>1325</v>
      </c>
      <c r="G32" s="140" t="s">
        <v>1326</v>
      </c>
      <c r="H32">
        <v>1000</v>
      </c>
      <c r="J32" s="143" t="s">
        <v>1327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946</v>
      </c>
      <c r="B33" s="140" t="s">
        <v>1324</v>
      </c>
      <c r="C33" s="140" t="s">
        <v>1115</v>
      </c>
      <c r="D33" s="140" t="s">
        <v>1244</v>
      </c>
      <c r="E33" s="141">
        <v>86020</v>
      </c>
      <c r="F33" s="140" t="s">
        <v>1328</v>
      </c>
      <c r="G33" s="140" t="s">
        <v>1326</v>
      </c>
      <c r="J33" s="140"/>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946</v>
      </c>
      <c r="B34" s="140" t="s">
        <v>1324</v>
      </c>
      <c r="C34" s="140" t="s">
        <v>1115</v>
      </c>
      <c r="D34" s="140" t="s">
        <v>1329</v>
      </c>
      <c r="E34" s="141">
        <v>2082</v>
      </c>
      <c r="F34" s="140" t="s">
        <v>1330</v>
      </c>
      <c r="G34" s="140" t="s">
        <v>1326</v>
      </c>
      <c r="J34" s="143" t="s">
        <v>1331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947</v>
      </c>
      <c r="B35" s="140" t="s">
        <v>1332</v>
      </c>
      <c r="C35" s="140" t="s">
        <v>1115</v>
      </c>
      <c r="D35" s="140" t="s">
        <v>1247</v>
      </c>
      <c r="E35" s="141">
        <v>1036820</v>
      </c>
      <c r="F35" s="140" t="s">
        <v>1333</v>
      </c>
      <c r="G35" s="140" t="s">
        <v>1326</v>
      </c>
      <c r="H35">
        <v>1600</v>
      </c>
      <c r="J35" s="143" t="s">
        <v>1334</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947</v>
      </c>
      <c r="B36" s="140" t="s">
        <v>1332</v>
      </c>
      <c r="C36" s="140" t="s">
        <v>1247</v>
      </c>
      <c r="D36" s="140"/>
      <c r="E36" s="141">
        <v>2357</v>
      </c>
      <c r="F36" s="140"/>
      <c r="G36" s="140" t="s">
        <v>1326</v>
      </c>
      <c r="J36" s="143" t="s">
        <v>1335</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947</v>
      </c>
      <c r="B37" s="140" t="s">
        <v>1332</v>
      </c>
      <c r="C37" s="140" t="s">
        <v>1242</v>
      </c>
      <c r="D37" s="140" t="s">
        <v>1336</v>
      </c>
      <c r="E37" s="141">
        <v>243577</v>
      </c>
      <c r="F37" s="140" t="s">
        <v>1337</v>
      </c>
      <c r="G37" s="140" t="s">
        <v>1326</v>
      </c>
      <c r="J37" s="143"/>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947</v>
      </c>
      <c r="B38" s="140" t="s">
        <v>1332</v>
      </c>
      <c r="C38" s="140" t="s">
        <v>1242</v>
      </c>
      <c r="D38" s="140" t="s">
        <v>1338</v>
      </c>
      <c r="E38" s="141">
        <v>49037</v>
      </c>
      <c r="F38" s="143" t="s">
        <v>1339</v>
      </c>
      <c r="G38" s="140" t="s">
        <v>1326</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947</v>
      </c>
      <c r="B39" s="140" t="s">
        <v>1332</v>
      </c>
      <c r="C39" s="140" t="s">
        <v>1242</v>
      </c>
      <c r="D39" s="140" t="s">
        <v>1340</v>
      </c>
      <c r="E39" s="141">
        <v>32690</v>
      </c>
      <c r="F39" s="140" t="s">
        <v>1341</v>
      </c>
      <c r="G39" s="140" t="s">
        <v>1326</v>
      </c>
      <c r="J39" s="143"/>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947</v>
      </c>
      <c r="B40" s="140" t="s">
        <v>1332</v>
      </c>
      <c r="C40" s="140" t="s">
        <v>1242</v>
      </c>
      <c r="D40" s="140" t="s">
        <v>1342</v>
      </c>
      <c r="E40" s="141">
        <v>7382</v>
      </c>
      <c r="F40" s="140" t="s">
        <v>1343</v>
      </c>
      <c r="G40" s="140" t="s">
        <v>1326</v>
      </c>
      <c r="J40" s="143"/>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947</v>
      </c>
      <c r="B41" s="140" t="s">
        <v>1332</v>
      </c>
      <c r="C41" s="140" t="s">
        <v>1242</v>
      </c>
      <c r="D41" s="140" t="s">
        <v>1344</v>
      </c>
      <c r="E41" s="141">
        <v>1872</v>
      </c>
      <c r="F41" s="140" t="s">
        <v>1345</v>
      </c>
      <c r="G41" s="140" t="s">
        <v>1326</v>
      </c>
      <c r="J41" s="143"/>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948</v>
      </c>
      <c r="B42" s="140" t="s">
        <v>1346</v>
      </c>
      <c r="C42" s="140" t="s">
        <v>1155</v>
      </c>
      <c r="D42" s="140" t="s">
        <v>1347</v>
      </c>
      <c r="E42" s="141">
        <v>73881</v>
      </c>
      <c r="F42" s="140" t="s">
        <v>1348</v>
      </c>
      <c r="G42" s="140" t="s">
        <v>1326</v>
      </c>
      <c r="H42">
        <v>3200</v>
      </c>
      <c r="J42" s="140" t="s">
        <v>1349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949</v>
      </c>
      <c r="B43" s="140" t="s">
        <v>1350</v>
      </c>
      <c r="C43" s="140" t="s">
        <v>1115</v>
      </c>
      <c r="D43" s="140" t="s">
        <v>1351</v>
      </c>
      <c r="E43" s="141">
        <v>31943</v>
      </c>
      <c r="F43" s="144" t="s">
        <v>1352</v>
      </c>
      <c r="G43" s="144" t="s">
        <v>1326</v>
      </c>
      <c r="H43">
        <v>3200</v>
      </c>
      <c r="J43" s="140" t="s">
        <v>1349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950</v>
      </c>
      <c r="B44" s="140" t="s">
        <v>1353</v>
      </c>
      <c r="C44" s="140" t="s">
        <v>1115</v>
      </c>
      <c r="D44" s="140" t="s">
        <v>1354</v>
      </c>
      <c r="E44" s="141">
        <v>24284</v>
      </c>
      <c r="F44" s="144" t="s">
        <v>1355</v>
      </c>
      <c r="G44" s="144" t="s">
        <v>1326</v>
      </c>
      <c r="H44">
        <v>3200</v>
      </c>
      <c r="J44" s="140" t="s">
        <v>1349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1356</v>
      </c>
      <c r="B45" s="140" t="s">
        <v>1357</v>
      </c>
      <c r="C45" s="140" t="s">
        <v>1155</v>
      </c>
      <c r="D45" s="140" t="s">
        <v>1358</v>
      </c>
      <c r="E45" s="141">
        <v>5503</v>
      </c>
      <c r="F45" s="144" t="s">
        <v>1359</v>
      </c>
      <c r="G45" s="144" t="s">
        <v>1326</v>
      </c>
      <c r="H45">
        <v>3200</v>
      </c>
      <c r="J45" s="140" t="s">
        <v>1349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1360</v>
      </c>
      <c r="B46" s="140" t="s">
        <v>1361</v>
      </c>
      <c r="C46" s="140" t="s">
        <v>1115</v>
      </c>
      <c r="D46" s="140" t="s">
        <v>1362</v>
      </c>
      <c r="E46" s="141">
        <v>17542</v>
      </c>
      <c r="F46" s="140" t="s">
        <v>1363</v>
      </c>
      <c r="G46" s="140" t="s">
        <v>1326</v>
      </c>
      <c r="H46">
        <v>3200</v>
      </c>
      <c r="J46" s="140" t="s">
        <v>1349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953</v>
      </c>
      <c r="B47" s="140" t="s">
        <v>1364</v>
      </c>
      <c r="C47" s="140" t="s">
        <v>1155</v>
      </c>
      <c r="D47" s="140" t="s">
        <v>1365</v>
      </c>
      <c r="E47" s="141">
        <v>97466</v>
      </c>
      <c r="F47" s="140" t="s">
        <v>1366</v>
      </c>
      <c r="G47" s="140" t="s">
        <v>1326</v>
      </c>
      <c r="H47">
        <v>3200</v>
      </c>
      <c r="J47" s="140" t="s">
        <v>1367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954</v>
      </c>
      <c r="B48" s="140" t="s">
        <v>1368</v>
      </c>
      <c r="C48" s="140" t="s">
        <v>1115</v>
      </c>
      <c r="D48" s="140" t="s">
        <v>1369</v>
      </c>
      <c r="E48" s="141">
        <v>100217</v>
      </c>
      <c r="F48" s="144" t="s">
        <v>1370</v>
      </c>
      <c r="G48" s="144" t="s">
        <v>1326</v>
      </c>
      <c r="H48">
        <v>3200</v>
      </c>
      <c r="J48" s="140" t="s">
        <v>1367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955</v>
      </c>
      <c r="B49" s="140" t="s">
        <v>1371</v>
      </c>
      <c r="C49" s="140" t="s">
        <v>1155</v>
      </c>
      <c r="D49" s="140" t="s">
        <v>1372</v>
      </c>
      <c r="E49" s="141">
        <v>139617</v>
      </c>
      <c r="F49" s="140" t="s">
        <v>1373</v>
      </c>
      <c r="G49" s="140" t="s">
        <v>1326</v>
      </c>
      <c r="H49">
        <v>3200</v>
      </c>
      <c r="J49" s="140" t="s">
        <v>1367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1374</v>
      </c>
      <c r="B50" s="140" t="s">
        <v>1375</v>
      </c>
      <c r="C50" s="140" t="s">
        <v>1155</v>
      </c>
      <c r="D50" s="140" t="s">
        <v>1376</v>
      </c>
      <c r="E50" s="141">
        <v>114350</v>
      </c>
      <c r="F50" s="140" t="s">
        <v>1377</v>
      </c>
      <c r="G50" s="140" t="s">
        <v>1326</v>
      </c>
      <c r="H50">
        <v>3200</v>
      </c>
      <c r="J50" s="140" t="s">
        <v>1367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957</v>
      </c>
      <c r="B51" s="140" t="s">
        <v>1378</v>
      </c>
      <c r="C51" s="140" t="s">
        <v>1115</v>
      </c>
      <c r="D51" s="140" t="s">
        <v>1379</v>
      </c>
      <c r="E51" s="141">
        <v>253978</v>
      </c>
      <c r="F51" s="144" t="s">
        <v>1380</v>
      </c>
      <c r="G51" s="144" t="s">
        <v>48</v>
      </c>
      <c r="H51">
        <v>1000</v>
      </c>
      <c r="J51" s="143" t="s">
        <v>1381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957</v>
      </c>
      <c r="B52" s="140" t="s">
        <v>1378</v>
      </c>
      <c r="C52" s="140" t="s">
        <v>1115</v>
      </c>
      <c r="D52" s="140" t="s">
        <v>1382</v>
      </c>
      <c r="E52" s="141">
        <v>15</v>
      </c>
      <c r="F52" s="144"/>
      <c r="G52" s="144" t="s">
        <v>48</v>
      </c>
      <c r="J52" s="143" t="s">
        <v>1383</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957</v>
      </c>
      <c r="B53" s="140" t="s">
        <v>1378</v>
      </c>
      <c r="C53" s="140" t="s">
        <v>1239</v>
      </c>
      <c r="D53" s="140" t="s">
        <v>1379</v>
      </c>
      <c r="E53" s="141">
        <v>53</v>
      </c>
      <c r="F53" s="144"/>
      <c r="G53" s="144" t="s">
        <v>48</v>
      </c>
      <c r="J53" s="143" t="s">
        <v>1383</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957</v>
      </c>
      <c r="B54" s="140" t="s">
        <v>1378</v>
      </c>
      <c r="C54" s="140" t="s">
        <v>1239</v>
      </c>
      <c r="D54" s="140" t="s">
        <v>1382</v>
      </c>
      <c r="E54" s="141">
        <v>2495</v>
      </c>
      <c r="F54" s="144" t="s">
        <v>1384</v>
      </c>
      <c r="G54" s="144" t="s">
        <v>48</v>
      </c>
      <c r="J54" s="143" t="s">
        <v>1385</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958</v>
      </c>
      <c r="B55" s="140" t="s">
        <v>1386</v>
      </c>
      <c r="C55" s="140" t="s">
        <v>1115</v>
      </c>
      <c r="D55" s="140" t="s">
        <v>1386</v>
      </c>
      <c r="E55" s="141">
        <v>924972</v>
      </c>
      <c r="F55" s="140" t="s">
        <v>1387</v>
      </c>
      <c r="G55" s="140" t="s">
        <v>1388</v>
      </c>
      <c r="J55" s="140"/>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959</v>
      </c>
      <c r="B56" s="140" t="s">
        <v>1389</v>
      </c>
      <c r="C56" s="140" t="s">
        <v>1115</v>
      </c>
      <c r="D56" s="140" t="s">
        <v>1389</v>
      </c>
      <c r="E56" s="141">
        <v>356890</v>
      </c>
      <c r="F56" s="140" t="s">
        <v>1390</v>
      </c>
      <c r="G56" s="140" t="s">
        <v>1388</v>
      </c>
      <c r="J56" s="140"/>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960</v>
      </c>
      <c r="B57" s="140" t="s">
        <v>1391</v>
      </c>
      <c r="C57" s="140" t="s">
        <v>1251</v>
      </c>
      <c r="D57" s="140"/>
      <c r="E57" s="141">
        <v>394005</v>
      </c>
      <c r="F57" s="140" t="s">
        <v>1392</v>
      </c>
      <c r="G57" s="140" t="s">
        <v>1388</v>
      </c>
      <c r="J57" s="143" t="s">
        <v>1393</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961</v>
      </c>
      <c r="B58" s="140" t="s">
        <v>1394</v>
      </c>
      <c r="C58" s="140" t="s">
        <v>1115</v>
      </c>
      <c r="D58" s="140" t="s">
        <v>1394</v>
      </c>
      <c r="E58" s="141">
        <v>6309</v>
      </c>
      <c r="F58" s="144" t="s">
        <v>1395</v>
      </c>
      <c r="G58" s="144" t="s">
        <v>1388</v>
      </c>
      <c r="J58" s="140"/>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1396</v>
      </c>
      <c r="B59" s="140" t="s">
        <v>1397</v>
      </c>
      <c r="C59" s="140" t="s">
        <v>1115</v>
      </c>
      <c r="D59" s="140" t="s">
        <v>1398</v>
      </c>
      <c r="E59" s="141">
        <v>326229</v>
      </c>
      <c r="F59" s="140" t="s">
        <v>1399</v>
      </c>
      <c r="G59" s="140" t="s">
        <v>1269</v>
      </c>
      <c r="J59" s="140"/>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963</v>
      </c>
      <c r="B60" s="140" t="s">
        <v>1400</v>
      </c>
      <c r="C60" s="140" t="s">
        <v>1115</v>
      </c>
      <c r="D60" s="140" t="s">
        <v>1401</v>
      </c>
      <c r="E60" s="141">
        <v>151404</v>
      </c>
      <c r="F60" s="140" t="s">
        <v>1402</v>
      </c>
      <c r="G60" s="140" t="s">
        <v>1388</v>
      </c>
      <c r="J60" s="143" t="s">
        <v>1403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964</v>
      </c>
      <c r="B61" s="140" t="s">
        <v>1404</v>
      </c>
      <c r="C61" s="140" t="s">
        <v>1115</v>
      </c>
      <c r="D61" s="140" t="s">
        <v>1405</v>
      </c>
      <c r="E61" s="141">
        <v>156117</v>
      </c>
      <c r="F61" s="140" t="s">
        <v>1406</v>
      </c>
      <c r="G61" s="140" t="s">
        <v>1407</v>
      </c>
      <c r="J61" s="140"/>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965</v>
      </c>
      <c r="B62" s="140" t="s">
        <v>1408</v>
      </c>
      <c r="C62" s="140" t="s">
        <v>1115</v>
      </c>
      <c r="D62" s="140" t="s">
        <v>1409</v>
      </c>
      <c r="E62" s="141">
        <v>18994</v>
      </c>
      <c r="F62" s="140" t="s">
        <v>1410</v>
      </c>
      <c r="G62" s="140" t="s">
        <v>1407</v>
      </c>
      <c r="J62" s="140"/>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966</v>
      </c>
      <c r="B63" s="140" t="s">
        <v>1411</v>
      </c>
      <c r="C63" s="140" t="s">
        <v>1115</v>
      </c>
      <c r="D63" s="140" t="s">
        <v>1412</v>
      </c>
      <c r="E63" s="141">
        <v>5327</v>
      </c>
      <c r="F63" s="140" t="s">
        <v>1413</v>
      </c>
      <c r="G63" s="140" t="s">
        <v>1411</v>
      </c>
      <c r="J63" s="140"/>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966</v>
      </c>
      <c r="B64" s="140" t="s">
        <v>1411</v>
      </c>
      <c r="C64" s="140" t="s">
        <v>1115</v>
      </c>
      <c r="D64" s="140" t="s">
        <v>1253</v>
      </c>
      <c r="E64" s="141">
        <v>2300</v>
      </c>
      <c r="F64" s="140" t="s">
        <v>1414</v>
      </c>
      <c r="G64" s="140" t="s">
        <v>1411</v>
      </c>
      <c r="J64" s="140"/>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966</v>
      </c>
      <c r="B65" s="140" t="s">
        <v>1411</v>
      </c>
      <c r="C65" s="140" t="s">
        <v>1239</v>
      </c>
      <c r="D65" s="140" t="s">
        <v>1415</v>
      </c>
      <c r="E65" s="141">
        <v>7350</v>
      </c>
      <c r="F65" s="140" t="s">
        <v>1416</v>
      </c>
      <c r="G65" s="140" t="s">
        <v>1411</v>
      </c>
      <c r="J65" s="140"/>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966</v>
      </c>
      <c r="B66" s="140" t="s">
        <v>1411</v>
      </c>
      <c r="C66" s="140" t="s">
        <v>1253</v>
      </c>
      <c r="D66" s="140"/>
      <c r="E66" s="141">
        <v>1678</v>
      </c>
      <c r="F66" s="140"/>
      <c r="G66" s="140" t="s">
        <v>1411</v>
      </c>
      <c r="J66" s="140"/>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1417</v>
      </c>
      <c r="B67" s="140" t="s">
        <v>1418</v>
      </c>
      <c r="C67" s="140" t="s">
        <v>1239</v>
      </c>
      <c r="D67" s="140" t="s">
        <v>1419</v>
      </c>
      <c r="E67" s="141">
        <v>47756</v>
      </c>
      <c r="F67" s="140" t="s">
        <v>1420</v>
      </c>
      <c r="G67" s="140" t="s">
        <v>1421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1422</v>
      </c>
      <c r="B68" s="140" t="s">
        <v>1423</v>
      </c>
      <c r="C68" s="140" t="s">
        <v>1239</v>
      </c>
      <c r="D68" s="140" t="s">
        <v>1424</v>
      </c>
      <c r="E68" s="141">
        <v>12150</v>
      </c>
      <c r="F68" s="140" t="s">
        <v>1425</v>
      </c>
      <c r="G68" s="140" t="s">
        <v>1426</v>
      </c>
      <c r="J68" t="s">
        <v>1427</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1422</v>
      </c>
      <c r="B69" s="140" t="s">
        <v>1423</v>
      </c>
      <c r="C69" s="140" t="s">
        <v>1239</v>
      </c>
      <c r="D69" s="140" t="s">
        <v>1428</v>
      </c>
      <c r="E69" s="141">
        <v>20</v>
      </c>
      <c r="G69" s="140" t="s">
        <v>1426</v>
      </c>
      <c r="J69" t="s">
        <v>1429</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967</v>
      </c>
      <c r="B70" s="140" t="s">
        <v>1430</v>
      </c>
      <c r="C70" s="140" t="s">
        <v>1131</v>
      </c>
      <c r="D70" s="140" t="s">
        <v>1256</v>
      </c>
      <c r="E70" s="145">
        <v>978090</v>
      </c>
      <c r="F70" s="140" t="s">
        <v>1431</v>
      </c>
      <c r="G70" s="140" t="s">
        <v>1432</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967</v>
      </c>
      <c r="B71" s="140" t="s">
        <v>1430</v>
      </c>
      <c r="C71" s="140" t="s">
        <v>1115</v>
      </c>
      <c r="D71" s="140" t="s">
        <v>1256</v>
      </c>
      <c r="E71" s="141">
        <v>18885</v>
      </c>
      <c r="F71" s="140" t="s">
        <v>1433</v>
      </c>
      <c r="G71" s="140" t="s">
        <v>1432</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967</v>
      </c>
      <c r="B72" s="140" t="s">
        <v>1430</v>
      </c>
      <c r="C72" s="140" t="s">
        <v>1125</v>
      </c>
      <c r="D72" s="140" t="s">
        <v>1256</v>
      </c>
      <c r="E72" s="141">
        <v>26</v>
      </c>
      <c r="G72" s="140" t="s">
        <v>1432</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967</v>
      </c>
      <c r="B73" s="140" t="s">
        <v>1430</v>
      </c>
      <c r="C73" s="140" t="s">
        <v>1168</v>
      </c>
      <c r="D73" s="140" t="s">
        <v>1256</v>
      </c>
      <c r="E73" s="141">
        <v>24</v>
      </c>
      <c r="G73" s="140" t="s">
        <v>1432</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967</v>
      </c>
      <c r="B74" s="140" t="s">
        <v>1430</v>
      </c>
      <c r="C74" s="140" t="s">
        <v>1136</v>
      </c>
      <c r="D74" s="140" t="s">
        <v>1256</v>
      </c>
      <c r="E74" s="141">
        <v>83</v>
      </c>
      <c r="F74" s="140"/>
      <c r="G74" s="140" t="s">
        <v>1432</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967</v>
      </c>
      <c r="B75" s="140" t="s">
        <v>1430</v>
      </c>
      <c r="C75" s="140" t="s">
        <v>1256</v>
      </c>
      <c r="D75" s="140" t="s">
        <v>1434</v>
      </c>
      <c r="E75" s="141">
        <v>726</v>
      </c>
      <c r="F75" t="s">
        <v>1435</v>
      </c>
      <c r="G75" s="140" t="s">
        <v>1432</v>
      </c>
      <c r="J75" t="s">
        <v>1436</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1437</v>
      </c>
      <c r="B76" s="140" t="s">
        <v>1438</v>
      </c>
      <c r="C76" s="140" t="s">
        <v>1115</v>
      </c>
      <c r="D76" s="140" t="s">
        <v>1439</v>
      </c>
      <c r="E76" s="141">
        <v>156584</v>
      </c>
      <c r="F76" s="140" t="s">
        <v>1440</v>
      </c>
      <c r="G76" s="140" t="s">
        <v>1326</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35" customFormat="1" x14ac:dyDescent="0.25">
      <c r="A1" s="135" t="s">
        <v>1441</v>
      </c>
      <c r="B1" s="135" t="s">
        <v>769</v>
      </c>
      <c r="C1" s="135" t="s">
        <v>1442</v>
      </c>
      <c r="D1" s="135" t="s">
        <v>771</v>
      </c>
      <c r="E1" s="146" t="s">
        <v>1443</v>
      </c>
      <c r="F1" s="146" t="s">
        <v>1444</v>
      </c>
      <c r="G1" s="146" t="s">
        <v>1445</v>
      </c>
    </row>
    <row r="2" spans="1:7" x14ac:dyDescent="0.25">
      <c r="A2" t="s">
        <v>1446</v>
      </c>
      <c r="B2" t="s">
        <v>1446</v>
      </c>
      <c r="C2" t="s">
        <v>1447</v>
      </c>
      <c r="D2" t="s">
        <v>1421</v>
      </c>
      <c r="E2">
        <v>1600</v>
      </c>
      <c r="F2">
        <v>800</v>
      </c>
      <c r="G2" s="9" t="s">
        <v>1448</v>
      </c>
    </row>
    <row r="3" spans="1:7" x14ac:dyDescent="0.25">
      <c r="A3" t="s">
        <v>1449</v>
      </c>
      <c r="B3" t="s">
        <v>1449</v>
      </c>
      <c r="C3" t="s">
        <v>1450</v>
      </c>
      <c r="D3" t="s">
        <v>1421</v>
      </c>
      <c r="E3">
        <v>1600</v>
      </c>
      <c r="F3">
        <v>800</v>
      </c>
      <c r="G3" s="9" t="s">
        <v>1448</v>
      </c>
    </row>
    <row r="4" spans="1:7" x14ac:dyDescent="0.25">
      <c r="A4" t="s">
        <v>1297</v>
      </c>
      <c r="B4" t="s">
        <v>910</v>
      </c>
      <c r="C4" t="s">
        <v>1451</v>
      </c>
      <c r="D4" t="s">
        <v>1296</v>
      </c>
      <c r="E4">
        <v>1600</v>
      </c>
      <c r="F4">
        <v>3200</v>
      </c>
      <c r="G4" s="9" t="s">
        <v>1448</v>
      </c>
    </row>
    <row r="5" spans="1:7" x14ac:dyDescent="0.25">
      <c r="A5" t="s">
        <v>1304</v>
      </c>
      <c r="B5" t="s">
        <v>911</v>
      </c>
      <c r="C5" t="s">
        <v>1304</v>
      </c>
      <c r="D5" t="s">
        <v>1296</v>
      </c>
      <c r="E5">
        <v>1600</v>
      </c>
      <c r="F5">
        <v>3200</v>
      </c>
      <c r="G5" s="9" t="s">
        <v>1448</v>
      </c>
    </row>
    <row r="6" spans="1:7" x14ac:dyDescent="0.25">
      <c r="A6" t="s">
        <v>1452</v>
      </c>
      <c r="B6" t="s">
        <v>912</v>
      </c>
      <c r="C6" t="s">
        <v>1453</v>
      </c>
      <c r="D6" t="s">
        <v>1296</v>
      </c>
      <c r="E6">
        <v>1600</v>
      </c>
      <c r="F6">
        <v>3200</v>
      </c>
      <c r="G6" s="9" t="s">
        <v>1448</v>
      </c>
    </row>
    <row r="7" spans="1:7" x14ac:dyDescent="0.25">
      <c r="A7" t="s">
        <v>1398</v>
      </c>
      <c r="B7" t="s">
        <v>913</v>
      </c>
      <c r="C7" t="s">
        <v>1454</v>
      </c>
      <c r="D7" t="s">
        <v>1269</v>
      </c>
      <c r="E7">
        <v>1600</v>
      </c>
      <c r="F7">
        <v>3200</v>
      </c>
      <c r="G7" s="9" t="s">
        <v>1448</v>
      </c>
    </row>
    <row r="8" spans="1:7" x14ac:dyDescent="0.25">
      <c r="A8" t="s">
        <v>1240</v>
      </c>
      <c r="B8" t="s">
        <v>914</v>
      </c>
      <c r="C8" t="s">
        <v>1240</v>
      </c>
      <c r="D8" t="s">
        <v>1269</v>
      </c>
      <c r="E8">
        <v>1600</v>
      </c>
      <c r="F8">
        <v>3200</v>
      </c>
      <c r="G8" s="9" t="s">
        <v>1448</v>
      </c>
    </row>
    <row r="9" spans="1:7" x14ac:dyDescent="0.25">
      <c r="A9" t="s">
        <v>1455</v>
      </c>
      <c r="B9" t="s">
        <v>915</v>
      </c>
      <c r="C9" t="s">
        <v>1456</v>
      </c>
      <c r="D9" t="s">
        <v>1457</v>
      </c>
      <c r="E9">
        <v>3200</v>
      </c>
      <c r="F9">
        <v>3200</v>
      </c>
      <c r="G9" s="9" t="s">
        <v>1448</v>
      </c>
    </row>
    <row r="10" spans="1:7" x14ac:dyDescent="0.25">
      <c r="A10" t="s">
        <v>1458</v>
      </c>
      <c r="B10" t="s">
        <v>1073</v>
      </c>
      <c r="C10" t="s">
        <v>1459</v>
      </c>
      <c r="D10" t="s">
        <v>1460</v>
      </c>
      <c r="E10">
        <v>800</v>
      </c>
      <c r="F10">
        <v>1600</v>
      </c>
      <c r="G10" s="9" t="s">
        <v>1448</v>
      </c>
    </row>
    <row r="11" spans="1:7" x14ac:dyDescent="0.25">
      <c r="A11" t="s">
        <v>1461</v>
      </c>
      <c r="B11" t="s">
        <v>1078</v>
      </c>
      <c r="C11" t="s">
        <v>1462</v>
      </c>
      <c r="D11" t="s">
        <v>1460</v>
      </c>
      <c r="E11">
        <v>1600</v>
      </c>
      <c r="F11">
        <v>1600</v>
      </c>
      <c r="G11" s="9" t="s">
        <v>1448</v>
      </c>
    </row>
    <row r="12" spans="1:7" x14ac:dyDescent="0.25">
      <c r="A12" t="s">
        <v>1463</v>
      </c>
      <c r="B12" t="s">
        <v>1081</v>
      </c>
      <c r="C12" t="s">
        <v>1464</v>
      </c>
      <c r="D12" t="s">
        <v>1460</v>
      </c>
      <c r="E12">
        <v>800</v>
      </c>
      <c r="F12">
        <v>1600</v>
      </c>
      <c r="G12" s="9" t="s">
        <v>1448</v>
      </c>
    </row>
    <row r="13" spans="1:7" x14ac:dyDescent="0.25">
      <c r="A13" t="s">
        <v>936</v>
      </c>
      <c r="B13" t="s">
        <v>936</v>
      </c>
      <c r="C13" t="str">
        <f>LOWER(INDEX(osm_dest_definitions!B:B,MATCH(destinations!$B13,osm_dest_definitions!$A:$A,0)))</f>
        <v>supermarket</v>
      </c>
      <c r="D13" t="str">
        <f>INDEX(osm_dest_definitions!G:G,MATCH(destinations!$B13,osm_dest_definitions!$A:$A,0))</f>
        <v>Food</v>
      </c>
      <c r="E13">
        <v>1600</v>
      </c>
      <c r="F13">
        <v>3200</v>
      </c>
      <c r="G13" s="9" t="s">
        <v>1448</v>
      </c>
    </row>
    <row r="14" spans="1:7" x14ac:dyDescent="0.25">
      <c r="A14" t="s">
        <v>937</v>
      </c>
      <c r="B14" t="s">
        <v>937</v>
      </c>
      <c r="C14" t="str">
        <f>LOWER(INDEX(osm_dest_definitions!B:B,MATCH(destinations!$B14,osm_dest_definitions!$A:$A,0)))</f>
        <v>bakery</v>
      </c>
      <c r="D14" t="str">
        <f>INDEX(osm_dest_definitions!G:G,MATCH(destinations!$B14,osm_dest_definitions!$A:$A,0))</f>
        <v>Food</v>
      </c>
      <c r="E14">
        <v>1600</v>
      </c>
      <c r="F14">
        <v>3200</v>
      </c>
      <c r="G14" s="9" t="s">
        <v>1448</v>
      </c>
    </row>
    <row r="15" spans="1:7" x14ac:dyDescent="0.25">
      <c r="A15" t="s">
        <v>938</v>
      </c>
      <c r="B15" t="s">
        <v>938</v>
      </c>
      <c r="C15" t="str">
        <f>LOWER(INDEX(osm_dest_definitions!B:B,MATCH(destinations!$B15,osm_dest_definitions!$A:$A,0)))</f>
        <v>meat / seafood</v>
      </c>
      <c r="D15" t="str">
        <f>INDEX(osm_dest_definitions!G:G,MATCH(destinations!$B15,osm_dest_definitions!$A:$A,0))</f>
        <v>Food</v>
      </c>
      <c r="E15">
        <v>1600</v>
      </c>
      <c r="F15">
        <v>3200</v>
      </c>
      <c r="G15" s="9" t="s">
        <v>1448</v>
      </c>
    </row>
    <row r="16" spans="1:7" x14ac:dyDescent="0.25">
      <c r="A16" t="s">
        <v>939</v>
      </c>
      <c r="B16" t="s">
        <v>939</v>
      </c>
      <c r="C16" t="str">
        <f>LOWER(INDEX(osm_dest_definitions!B:B,MATCH(destinations!$B16,osm_dest_definitions!$A:$A,0)))</f>
        <v>fruit and veg</v>
      </c>
      <c r="D16" t="str">
        <f>INDEX(osm_dest_definitions!G:G,MATCH(destinations!$B16,osm_dest_definitions!$A:$A,0))</f>
        <v>Food</v>
      </c>
      <c r="E16">
        <v>1600</v>
      </c>
      <c r="F16">
        <v>3200</v>
      </c>
      <c r="G16" s="9" t="s">
        <v>1448</v>
      </c>
    </row>
    <row r="17" spans="1:7" x14ac:dyDescent="0.25">
      <c r="A17" t="s">
        <v>940</v>
      </c>
      <c r="B17" t="s">
        <v>940</v>
      </c>
      <c r="C17" t="str">
        <f>LOWER(INDEX(osm_dest_definitions!B:B,MATCH(destinations!$B17,osm_dest_definitions!$A:$A,0)))</f>
        <v>deli</v>
      </c>
      <c r="D17" t="str">
        <f>INDEX(osm_dest_definitions!G:G,MATCH(destinations!$B17,osm_dest_definitions!$A:$A,0))</f>
        <v>Food</v>
      </c>
      <c r="E17">
        <v>1600</v>
      </c>
      <c r="F17">
        <v>3200</v>
      </c>
      <c r="G17" s="9" t="s">
        <v>1448</v>
      </c>
    </row>
    <row r="18" spans="1:7" x14ac:dyDescent="0.25">
      <c r="A18" t="s">
        <v>941</v>
      </c>
      <c r="B18" t="s">
        <v>941</v>
      </c>
      <c r="C18" t="str">
        <f>LOWER(INDEX(osm_dest_definitions!B:B,MATCH(destinations!$B18,osm_dest_definitions!$A:$A,0)))</f>
        <v>convenience</v>
      </c>
      <c r="D18" t="str">
        <f>INDEX(osm_dest_definitions!G:G,MATCH(destinations!$B18,osm_dest_definitions!$A:$A,0))</f>
        <v>Convenience</v>
      </c>
      <c r="E18">
        <v>1600</v>
      </c>
      <c r="F18">
        <v>3200</v>
      </c>
      <c r="G18" s="9" t="s">
        <v>1448</v>
      </c>
    </row>
    <row r="19" spans="1:7" x14ac:dyDescent="0.25">
      <c r="A19" t="s">
        <v>942</v>
      </c>
      <c r="B19" t="s">
        <v>942</v>
      </c>
      <c r="C19" t="str">
        <f>LOWER(INDEX(osm_dest_definitions!B:B,MATCH(destinations!$B19,osm_dest_definitions!$A:$A,0)))</f>
        <v>convenience</v>
      </c>
      <c r="D19" t="str">
        <f>INDEX(osm_dest_definitions!G:G,MATCH(destinations!$B19,osm_dest_definitions!$A:$A,0))</f>
        <v>Convenience</v>
      </c>
      <c r="E19">
        <v>1600</v>
      </c>
      <c r="F19">
        <v>3200</v>
      </c>
      <c r="G19" s="9" t="s">
        <v>1448</v>
      </c>
    </row>
    <row r="20" spans="1:7" x14ac:dyDescent="0.25">
      <c r="A20" t="s">
        <v>943</v>
      </c>
      <c r="B20" t="s">
        <v>943</v>
      </c>
      <c r="C20" t="str">
        <f>LOWER(INDEX(osm_dest_definitions!B:B,MATCH(destinations!$B20,osm_dest_definitions!$A:$A,0)))</f>
        <v>convenience</v>
      </c>
      <c r="D20" t="str">
        <f>INDEX(osm_dest_definitions!G:G,MATCH(destinations!$B20,osm_dest_definitions!$A:$A,0))</f>
        <v>Convenience</v>
      </c>
      <c r="E20">
        <v>1600</v>
      </c>
      <c r="F20">
        <v>3200</v>
      </c>
      <c r="G20" s="9" t="s">
        <v>1448</v>
      </c>
    </row>
    <row r="21" spans="1:7" x14ac:dyDescent="0.25">
      <c r="A21" t="s">
        <v>944</v>
      </c>
      <c r="B21" t="s">
        <v>944</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945</v>
      </c>
      <c r="B22" t="s">
        <v>945</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1314</v>
      </c>
      <c r="B23" t="s">
        <v>1314</v>
      </c>
      <c r="C23" t="s">
        <v>1320</v>
      </c>
      <c r="D23" t="s">
        <v>1318</v>
      </c>
      <c r="E23">
        <v>3200</v>
      </c>
      <c r="F23">
        <v>3200</v>
      </c>
      <c r="G23" s="9" t="s">
        <v>1448</v>
      </c>
    </row>
    <row r="24" spans="1:7" x14ac:dyDescent="0.25">
      <c r="A24" t="s">
        <v>946</v>
      </c>
      <c r="B24" t="s">
        <v>946</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1448</v>
      </c>
    </row>
    <row r="25" spans="1:7" x14ac:dyDescent="0.25">
      <c r="A25" t="s">
        <v>947</v>
      </c>
      <c r="B25" t="s">
        <v>947</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1448</v>
      </c>
    </row>
    <row r="26" spans="1:7" x14ac:dyDescent="0.25">
      <c r="A26" t="s">
        <v>948</v>
      </c>
      <c r="B26" t="s">
        <v>948</v>
      </c>
      <c r="C26" t="str">
        <f>LOWER(INDEX(osm_dest_definitions!B:B,MATCH(destinations!$B26,osm_dest_definitions!$A:$A,0)))</f>
        <v>museum</v>
      </c>
      <c r="D26" t="str">
        <f>INDEX(osm_dest_definitions!G:G,MATCH(destinations!$B26,osm_dest_definitions!$A:$A,0))</f>
        <v>Community, Culture and Leisure</v>
      </c>
      <c r="E26">
        <v>3200</v>
      </c>
      <c r="F26">
        <v>3200</v>
      </c>
      <c r="G26" s="9" t="s">
        <v>1448</v>
      </c>
    </row>
    <row r="27" spans="1:7" x14ac:dyDescent="0.25">
      <c r="A27" t="s">
        <v>949</v>
      </c>
      <c r="B27" t="s">
        <v>949</v>
      </c>
      <c r="C27" t="str">
        <f>LOWER(INDEX(osm_dest_definitions!B:B,MATCH(destinations!$B27,osm_dest_definitions!$A:$A,0)))</f>
        <v>theatre</v>
      </c>
      <c r="D27" t="str">
        <f>INDEX(osm_dest_definitions!G:G,MATCH(destinations!$B27,osm_dest_definitions!$A:$A,0))</f>
        <v>Community, Culture and Leisure</v>
      </c>
      <c r="E27">
        <v>3200</v>
      </c>
      <c r="F27">
        <v>3200</v>
      </c>
      <c r="G27" s="9" t="s">
        <v>1448</v>
      </c>
    </row>
    <row r="28" spans="1:7" x14ac:dyDescent="0.25">
      <c r="A28" t="s">
        <v>950</v>
      </c>
      <c r="B28" t="s">
        <v>950</v>
      </c>
      <c r="C28" t="str">
        <f>LOWER(INDEX(osm_dest_definitions!B:B,MATCH(destinations!$B28,osm_dest_definitions!$A:$A,0)))</f>
        <v>cinema</v>
      </c>
      <c r="D28" t="str">
        <f>INDEX(osm_dest_definitions!G:G,MATCH(destinations!$B28,osm_dest_definitions!$A:$A,0))</f>
        <v>Community, Culture and Leisure</v>
      </c>
      <c r="E28">
        <v>3200</v>
      </c>
      <c r="F28">
        <v>3200</v>
      </c>
      <c r="G28" s="9" t="s">
        <v>1448</v>
      </c>
    </row>
    <row r="29" spans="1:7" x14ac:dyDescent="0.25">
      <c r="A29" t="s">
        <v>1356</v>
      </c>
      <c r="B29" t="s">
        <v>1356</v>
      </c>
      <c r="C29" t="str">
        <f>LOWER(INDEX(osm_dest_definitions!B:B,MATCH(destinations!$B29,osm_dest_definitions!$A:$A,0)))</f>
        <v>art gallery</v>
      </c>
      <c r="D29" t="str">
        <f>INDEX(osm_dest_definitions!G:G,MATCH(destinations!$B29,osm_dest_definitions!$A:$A,0))</f>
        <v>Community, Culture and Leisure</v>
      </c>
      <c r="E29">
        <v>3200</v>
      </c>
      <c r="F29">
        <v>3200</v>
      </c>
      <c r="G29" s="9" t="s">
        <v>1448</v>
      </c>
    </row>
    <row r="30" spans="1:7" x14ac:dyDescent="0.25">
      <c r="A30" t="s">
        <v>1360</v>
      </c>
      <c r="B30" t="s">
        <v>1360</v>
      </c>
      <c r="C30" t="str">
        <f>LOWER(INDEX(osm_dest_definitions!B:B,MATCH(destinations!$B30,osm_dest_definitions!$A:$A,0)))</f>
        <v>art centre</v>
      </c>
      <c r="D30" t="str">
        <f>INDEX(osm_dest_definitions!G:G,MATCH(destinations!$B30,osm_dest_definitions!$A:$A,0))</f>
        <v>Community, Culture and Leisure</v>
      </c>
      <c r="E30">
        <v>3200</v>
      </c>
      <c r="F30">
        <v>3200</v>
      </c>
      <c r="G30" s="9" t="s">
        <v>1448</v>
      </c>
    </row>
    <row r="31" spans="1:7" x14ac:dyDescent="0.25">
      <c r="A31" t="s">
        <v>953</v>
      </c>
      <c r="B31" t="s">
        <v>953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954</v>
      </c>
      <c r="B32" t="s">
        <v>954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955</v>
      </c>
      <c r="B33" t="s">
        <v>955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1374</v>
      </c>
      <c r="B34" t="s">
        <v>1374</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1437</v>
      </c>
      <c r="B35" t="s">
        <v>1437</v>
      </c>
      <c r="C35" t="s">
        <v>1465</v>
      </c>
      <c r="D35" t="str">
        <f>INDEX(osm_dest_definitions!G:G,MATCH(destinations!$B35,osm_dest_definitions!$A:$A,0))</f>
        <v>Community, Culture and Leisure</v>
      </c>
      <c r="E35">
        <v>1600</v>
      </c>
      <c r="F35">
        <v>3200</v>
      </c>
      <c r="G35" s="9" t="s">
        <v>1448</v>
      </c>
    </row>
    <row r="36" spans="1:7" x14ac:dyDescent="0.25">
      <c r="A36" t="s">
        <v>957</v>
      </c>
      <c r="B36" t="s">
        <v>957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958</v>
      </c>
      <c r="B37" t="s">
        <v>958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959</v>
      </c>
      <c r="B38" t="s">
        <v>959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960</v>
      </c>
      <c r="B39" t="s">
        <v>960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961</v>
      </c>
      <c r="B40" t="s">
        <v>961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1396</v>
      </c>
      <c r="B41" t="s">
        <v>1396</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963</v>
      </c>
      <c r="B42" t="s">
        <v>963</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964</v>
      </c>
      <c r="B43" t="s">
        <v>964</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965</v>
      </c>
      <c r="B44" t="s">
        <v>965</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966</v>
      </c>
      <c r="B45" t="s">
        <v>966</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1417</v>
      </c>
      <c r="B46" t="s">
        <v>1417</v>
      </c>
      <c r="C46" t="s">
        <v>1466</v>
      </c>
      <c r="D46" t="s">
        <v>1421</v>
      </c>
      <c r="E46">
        <v>3200</v>
      </c>
      <c r="F46">
        <v>400</v>
      </c>
    </row>
    <row r="47" spans="1:7" x14ac:dyDescent="0.25">
      <c r="A47" t="s">
        <v>1422</v>
      </c>
      <c r="B47" t="s">
        <v>1422</v>
      </c>
      <c r="C47" t="s">
        <v>1467</v>
      </c>
      <c r="D47" t="s">
        <v>1426</v>
      </c>
      <c r="E47">
        <v>3200</v>
      </c>
      <c r="F47">
        <v>400</v>
      </c>
    </row>
    <row r="48" spans="1:7" x14ac:dyDescent="0.25">
      <c r="A48" t="s">
        <v>967</v>
      </c>
      <c r="B48" t="s">
        <v>967</v>
      </c>
      <c r="C48" t="s">
        <v>1468</v>
      </c>
      <c r="D48" t="s">
        <v>1432</v>
      </c>
      <c r="E48">
        <v>3200</v>
      </c>
      <c r="F48">
        <v>3200</v>
      </c>
      <c r="G48" s="9" t="s">
        <v>58</v>
      </c>
    </row>
    <row r="49" spans="1:7" x14ac:dyDescent="0.25">
      <c r="A49" t="s">
        <v>1469</v>
      </c>
      <c r="B49" t="s">
        <v>929</v>
      </c>
      <c r="C49" t="s">
        <v>1470</v>
      </c>
      <c r="D49" t="s">
        <v>47</v>
      </c>
      <c r="E49">
        <v>1600</v>
      </c>
      <c r="F49">
        <v>3200</v>
      </c>
      <c r="G49" s="9" t="s">
        <v>58</v>
      </c>
    </row>
    <row r="50" spans="1:7" x14ac:dyDescent="0.25">
      <c r="A50" t="s">
        <v>1471</v>
      </c>
      <c r="B50" t="s">
        <v>930</v>
      </c>
      <c r="C50" t="s">
        <v>1472</v>
      </c>
      <c r="D50" t="s">
        <v>47</v>
      </c>
      <c r="E50">
        <v>1600</v>
      </c>
      <c r="F50">
        <v>3200</v>
      </c>
      <c r="G50" s="9" t="s">
        <v>58</v>
      </c>
    </row>
    <row r="51" spans="1:7" x14ac:dyDescent="0.25">
      <c r="A51" t="s">
        <v>1473</v>
      </c>
      <c r="B51" t="s">
        <v>931</v>
      </c>
      <c r="C51" t="s">
        <v>1474</v>
      </c>
      <c r="D51" t="s">
        <v>47</v>
      </c>
      <c r="E51">
        <v>1600</v>
      </c>
      <c r="F51">
        <v>3200</v>
      </c>
      <c r="G51" s="9" t="s">
        <v>58</v>
      </c>
    </row>
    <row r="52" spans="1:7" x14ac:dyDescent="0.25">
      <c r="A52" t="s">
        <v>1475</v>
      </c>
      <c r="B52" t="s">
        <v>932</v>
      </c>
      <c r="C52" t="s">
        <v>1476</v>
      </c>
      <c r="D52" t="s">
        <v>47</v>
      </c>
      <c r="E52">
        <v>1600</v>
      </c>
      <c r="F52">
        <v>3200</v>
      </c>
      <c r="G52" s="9" t="s">
        <v>58</v>
      </c>
    </row>
    <row r="53" spans="1:7" x14ac:dyDescent="0.25">
      <c r="A53" t="s">
        <v>1477</v>
      </c>
      <c r="B53" t="s">
        <v>933</v>
      </c>
      <c r="C53" t="s">
        <v>1478</v>
      </c>
      <c r="D53" t="s">
        <v>47</v>
      </c>
      <c r="E53">
        <v>1600</v>
      </c>
      <c r="F53">
        <v>3200</v>
      </c>
      <c r="G53" s="9" t="s">
        <v>58</v>
      </c>
    </row>
    <row r="54" spans="1:7" x14ac:dyDescent="0.25">
      <c r="A54" t="s">
        <v>1479</v>
      </c>
      <c r="B54" t="s">
        <v>969</v>
      </c>
      <c r="C54" t="s">
        <v>1479</v>
      </c>
      <c r="D54" t="s">
        <v>1326</v>
      </c>
      <c r="E54">
        <v>1600</v>
      </c>
      <c r="F54">
        <v>3200</v>
      </c>
      <c r="G54" s="9" t="s">
        <v>58</v>
      </c>
    </row>
    <row r="55" spans="1:7" x14ac:dyDescent="0.25">
      <c r="A55" t="s">
        <v>1016</v>
      </c>
      <c r="B55" t="s">
        <v>1016</v>
      </c>
      <c r="C55" t="s">
        <v>1480</v>
      </c>
      <c r="D55" t="s">
        <v>1481</v>
      </c>
      <c r="E55">
        <v>400</v>
      </c>
      <c r="F55">
        <v>1600</v>
      </c>
      <c r="G55" s="9" t="s">
        <v>58</v>
      </c>
    </row>
    <row r="56" spans="1:7" x14ac:dyDescent="0.25">
      <c r="A56" t="s">
        <v>1017</v>
      </c>
      <c r="B56" t="s">
        <v>1017</v>
      </c>
      <c r="C56" t="s">
        <v>1482</v>
      </c>
      <c r="D56" t="s">
        <v>1481</v>
      </c>
      <c r="E56">
        <v>1600</v>
      </c>
      <c r="F56">
        <v>1600</v>
      </c>
      <c r="G56" s="9" t="s">
        <v>58</v>
      </c>
    </row>
    <row r="57" spans="1:7" x14ac:dyDescent="0.25">
      <c r="A57" t="s">
        <v>1018</v>
      </c>
      <c r="B57" t="s">
        <v>1018</v>
      </c>
      <c r="C57" t="s">
        <v>1483</v>
      </c>
      <c r="D57" t="s">
        <v>1481</v>
      </c>
      <c r="E57">
        <v>1600</v>
      </c>
      <c r="F57">
        <v>1600</v>
      </c>
      <c r="G57" s="9" t="s">
        <v>58</v>
      </c>
    </row>
    <row r="58" spans="1:7" x14ac:dyDescent="0.25">
      <c r="A58" t="s">
        <v>1019</v>
      </c>
      <c r="B58" t="s">
        <v>1019</v>
      </c>
      <c r="C58" t="s">
        <v>1484</v>
      </c>
      <c r="D58" t="s">
        <v>1481</v>
      </c>
      <c r="E58">
        <v>1600</v>
      </c>
      <c r="F58">
        <v>1600</v>
      </c>
      <c r="G58" s="9" t="s">
        <v>58</v>
      </c>
    </row>
    <row r="59" spans="1:7" x14ac:dyDescent="0.25">
      <c r="A59" t="s">
        <v>1020</v>
      </c>
      <c r="B59" t="s">
        <v>1020</v>
      </c>
      <c r="C59" t="s">
        <v>1485</v>
      </c>
      <c r="D59" t="s">
        <v>1481</v>
      </c>
      <c r="E59">
        <v>1600</v>
      </c>
      <c r="F59">
        <v>1600</v>
      </c>
      <c r="G59" s="9" t="s">
        <v>58</v>
      </c>
    </row>
    <row r="60" spans="1:7" x14ac:dyDescent="0.25">
      <c r="A60" t="s">
        <v>1021</v>
      </c>
      <c r="B60" t="s">
        <v>1021</v>
      </c>
      <c r="C60" t="s">
        <v>1486</v>
      </c>
      <c r="D60" t="s">
        <v>1481</v>
      </c>
      <c r="E60">
        <v>1600</v>
      </c>
      <c r="F60">
        <v>1600</v>
      </c>
      <c r="G60" s="9" t="s">
        <v>58</v>
      </c>
    </row>
    <row r="61" spans="1:7" x14ac:dyDescent="0.25">
      <c r="A61" t="s">
        <v>1487</v>
      </c>
      <c r="B61" t="s">
        <v>1487</v>
      </c>
      <c r="C61" t="s">
        <v>1488</v>
      </c>
      <c r="D61" t="s">
        <v>1481</v>
      </c>
      <c r="E61">
        <v>1600</v>
      </c>
      <c r="F61">
        <v>1600</v>
      </c>
    </row>
    <row r="62" spans="1:7" x14ac:dyDescent="0.25">
      <c r="A62" t="s">
        <v>1489</v>
      </c>
      <c r="B62" t="s">
        <v>1489</v>
      </c>
      <c r="C62" t="s">
        <v>1490</v>
      </c>
      <c r="D62" t="s">
        <v>1481</v>
      </c>
      <c r="E62">
        <v>1600</v>
      </c>
      <c r="F62">
        <v>1600</v>
      </c>
    </row>
    <row r="63" spans="1:7" x14ac:dyDescent="0.25">
      <c r="A63" t="s">
        <v>1022</v>
      </c>
      <c r="B63" t="s">
        <v>1022</v>
      </c>
      <c r="C63" t="s">
        <v>1491</v>
      </c>
      <c r="D63" t="s">
        <v>1492</v>
      </c>
      <c r="E63">
        <v>3200</v>
      </c>
      <c r="F63">
        <v>3200</v>
      </c>
      <c r="G63" s="9" t="s">
        <v>58</v>
      </c>
    </row>
    <row r="64" spans="1:7" x14ac:dyDescent="0.25">
      <c r="A64" t="s">
        <v>1023</v>
      </c>
      <c r="B64" t="s">
        <v>1023</v>
      </c>
      <c r="C64" t="s">
        <v>1493</v>
      </c>
      <c r="D64" t="s">
        <v>1494</v>
      </c>
      <c r="E64">
        <v>1600</v>
      </c>
      <c r="F64">
        <v>3200</v>
      </c>
    </row>
    <row r="65" spans="1:7" x14ac:dyDescent="0.25">
      <c r="A65" t="s">
        <v>1024</v>
      </c>
      <c r="B65" t="s">
        <v>1024</v>
      </c>
      <c r="C65" t="s">
        <v>1495</v>
      </c>
      <c r="D65" t="s">
        <v>1496</v>
      </c>
      <c r="E65">
        <v>800</v>
      </c>
      <c r="F65">
        <v>3200</v>
      </c>
    </row>
    <row r="66" spans="1:7" x14ac:dyDescent="0.25">
      <c r="A66" t="s">
        <v>1025</v>
      </c>
      <c r="B66" t="s">
        <v>1025</v>
      </c>
      <c r="C66" t="s">
        <v>1497</v>
      </c>
      <c r="D66" t="s">
        <v>1496</v>
      </c>
      <c r="E66">
        <v>800</v>
      </c>
      <c r="F66">
        <v>3200</v>
      </c>
    </row>
    <row r="67" spans="1:7" x14ac:dyDescent="0.25">
      <c r="A67" t="s">
        <v>1026</v>
      </c>
      <c r="B67" t="s">
        <v>1026</v>
      </c>
      <c r="C67" t="s">
        <v>1498</v>
      </c>
      <c r="D67" t="s">
        <v>1496</v>
      </c>
      <c r="E67">
        <v>3200</v>
      </c>
      <c r="F67">
        <v>3200</v>
      </c>
    </row>
    <row r="68" spans="1:7" x14ac:dyDescent="0.25">
      <c r="A68" t="s">
        <v>1027</v>
      </c>
      <c r="B68" t="s">
        <v>1027</v>
      </c>
      <c r="C68" t="s">
        <v>1499</v>
      </c>
      <c r="D68" t="s">
        <v>1496</v>
      </c>
      <c r="E68">
        <v>1600</v>
      </c>
      <c r="F68">
        <v>3200</v>
      </c>
    </row>
    <row r="69" spans="1:7" x14ac:dyDescent="0.25">
      <c r="A69" t="s">
        <v>1028</v>
      </c>
      <c r="B69" t="s">
        <v>1028</v>
      </c>
      <c r="C69" t="s">
        <v>1500</v>
      </c>
      <c r="D69" t="s">
        <v>1496</v>
      </c>
      <c r="E69">
        <v>1600</v>
      </c>
      <c r="F69">
        <v>3200</v>
      </c>
    </row>
    <row r="70" spans="1:7" x14ac:dyDescent="0.25">
      <c r="A70" t="s">
        <v>1029</v>
      </c>
      <c r="B70" t="s">
        <v>1029</v>
      </c>
      <c r="C70" t="s">
        <v>1501</v>
      </c>
      <c r="D70" t="s">
        <v>1496</v>
      </c>
      <c r="E70">
        <v>1600</v>
      </c>
      <c r="F70">
        <v>3200</v>
      </c>
    </row>
    <row r="71" spans="1:7" x14ac:dyDescent="0.25">
      <c r="A71" t="s">
        <v>1030</v>
      </c>
      <c r="B71" t="s">
        <v>1030</v>
      </c>
      <c r="C71" t="s">
        <v>1502</v>
      </c>
      <c r="D71" t="s">
        <v>1496</v>
      </c>
      <c r="E71">
        <v>800</v>
      </c>
      <c r="F71">
        <v>3200</v>
      </c>
    </row>
    <row r="72" spans="1:7" x14ac:dyDescent="0.25">
      <c r="A72" t="s">
        <v>1031</v>
      </c>
      <c r="B72" t="s">
        <v>1031</v>
      </c>
      <c r="C72" t="s">
        <v>1503</v>
      </c>
      <c r="D72" t="s">
        <v>1504</v>
      </c>
      <c r="E72">
        <v>1600</v>
      </c>
      <c r="F72">
        <v>3200</v>
      </c>
      <c r="G72" s="9" t="s">
        <v>58</v>
      </c>
    </row>
    <row r="73" spans="1:7" x14ac:dyDescent="0.25">
      <c r="A73" t="s">
        <v>1032</v>
      </c>
      <c r="B73" t="s">
        <v>1032</v>
      </c>
      <c r="C73" t="s">
        <v>1505</v>
      </c>
      <c r="D73" t="s">
        <v>1504</v>
      </c>
      <c r="E73">
        <v>3200</v>
      </c>
      <c r="F73">
        <v>3200</v>
      </c>
      <c r="G73" s="9" t="s">
        <v>58</v>
      </c>
    </row>
    <row r="74" spans="1:7" x14ac:dyDescent="0.25">
      <c r="A74" t="s">
        <v>1033</v>
      </c>
      <c r="B74" t="s">
        <v>1033</v>
      </c>
      <c r="C74" t="s">
        <v>1506</v>
      </c>
      <c r="D74" t="s">
        <v>1504</v>
      </c>
      <c r="E74">
        <v>3200</v>
      </c>
      <c r="F74">
        <v>3200</v>
      </c>
      <c r="G74" s="9" t="s">
        <v>58</v>
      </c>
    </row>
    <row r="75" spans="1:7" x14ac:dyDescent="0.25">
      <c r="A75" t="s">
        <v>1034</v>
      </c>
      <c r="B75" t="s">
        <v>1034</v>
      </c>
      <c r="C75" t="s">
        <v>1507</v>
      </c>
      <c r="D75" t="s">
        <v>1504</v>
      </c>
      <c r="E75">
        <v>3200</v>
      </c>
      <c r="F75">
        <v>3200</v>
      </c>
      <c r="G75" s="9" t="s">
        <v>58</v>
      </c>
    </row>
    <row r="76" spans="1:7" x14ac:dyDescent="0.25">
      <c r="A76" t="s">
        <v>1035</v>
      </c>
      <c r="B76" t="s">
        <v>1035</v>
      </c>
      <c r="C76" t="s">
        <v>1508</v>
      </c>
      <c r="D76" t="s">
        <v>1504</v>
      </c>
      <c r="E76">
        <v>3200</v>
      </c>
      <c r="F76">
        <v>3200</v>
      </c>
    </row>
    <row r="77" spans="1:7" x14ac:dyDescent="0.25">
      <c r="A77" t="s">
        <v>1036</v>
      </c>
      <c r="B77" t="s">
        <v>1036</v>
      </c>
      <c r="C77" t="s">
        <v>1509</v>
      </c>
      <c r="D77" t="s">
        <v>1504</v>
      </c>
      <c r="E77">
        <v>1600</v>
      </c>
      <c r="F77">
        <v>3200</v>
      </c>
    </row>
    <row r="78" spans="1:7" x14ac:dyDescent="0.25">
      <c r="A78" t="s">
        <v>1037</v>
      </c>
      <c r="B78" t="s">
        <v>1037</v>
      </c>
      <c r="C78" t="s">
        <v>1510</v>
      </c>
      <c r="D78" t="s">
        <v>1511</v>
      </c>
      <c r="E78">
        <v>3200</v>
      </c>
      <c r="F78">
        <v>3200</v>
      </c>
      <c r="G78" s="9" t="s">
        <v>58</v>
      </c>
    </row>
    <row r="79" spans="1:7" x14ac:dyDescent="0.25">
      <c r="A79" t="s">
        <v>1038</v>
      </c>
      <c r="B79" t="s">
        <v>1038</v>
      </c>
      <c r="C79" t="s">
        <v>1379</v>
      </c>
      <c r="D79" t="s">
        <v>1512</v>
      </c>
      <c r="E79">
        <v>1600</v>
      </c>
      <c r="F79">
        <v>3200</v>
      </c>
      <c r="G79" s="9" t="s">
        <v>58</v>
      </c>
    </row>
    <row r="80" spans="1:7" x14ac:dyDescent="0.25">
      <c r="A80" t="s">
        <v>1039</v>
      </c>
      <c r="B80" t="s">
        <v>1039</v>
      </c>
      <c r="C80" t="s">
        <v>1513</v>
      </c>
      <c r="D80" t="s">
        <v>1512</v>
      </c>
      <c r="E80">
        <v>1600</v>
      </c>
      <c r="F80">
        <v>3200</v>
      </c>
      <c r="G80" s="9" t="s">
        <v>58</v>
      </c>
    </row>
    <row r="81" spans="1:7" x14ac:dyDescent="0.25">
      <c r="A81" t="s">
        <v>1040</v>
      </c>
      <c r="B81" t="s">
        <v>1040</v>
      </c>
      <c r="C81" t="s">
        <v>1514</v>
      </c>
      <c r="D81" t="s">
        <v>1512</v>
      </c>
      <c r="E81">
        <v>1600</v>
      </c>
      <c r="F81">
        <v>3200</v>
      </c>
      <c r="G81" s="9" t="s">
        <v>58</v>
      </c>
    </row>
    <row r="82" spans="1:7" x14ac:dyDescent="0.25">
      <c r="A82" t="s">
        <v>1041</v>
      </c>
      <c r="B82" t="s">
        <v>1041</v>
      </c>
      <c r="C82" t="s">
        <v>1515</v>
      </c>
      <c r="D82" t="s">
        <v>1516</v>
      </c>
      <c r="E82">
        <v>3200</v>
      </c>
      <c r="F82">
        <v>3200</v>
      </c>
      <c r="G82" s="9" t="s">
        <v>58</v>
      </c>
    </row>
    <row r="83" spans="1:7" x14ac:dyDescent="0.25">
      <c r="A83" t="s">
        <v>1042</v>
      </c>
      <c r="B83" t="s">
        <v>1042</v>
      </c>
      <c r="C83" t="s">
        <v>1517</v>
      </c>
      <c r="D83" t="s">
        <v>1516</v>
      </c>
      <c r="E83">
        <v>3200</v>
      </c>
      <c r="F83">
        <v>3200</v>
      </c>
      <c r="G83" s="9" t="s">
        <v>58</v>
      </c>
    </row>
    <row r="84" spans="1:7" x14ac:dyDescent="0.25">
      <c r="A84" t="s">
        <v>1043</v>
      </c>
      <c r="B84" t="s">
        <v>1043</v>
      </c>
      <c r="C84" t="s">
        <v>1518</v>
      </c>
      <c r="D84" t="s">
        <v>1519</v>
      </c>
      <c r="E84">
        <v>3200</v>
      </c>
      <c r="F84">
        <v>3200</v>
      </c>
      <c r="G84" s="9" t="s">
        <v>58</v>
      </c>
    </row>
    <row r="85" spans="1:7" x14ac:dyDescent="0.25">
      <c r="A85" t="s">
        <v>1044</v>
      </c>
      <c r="B85" t="s">
        <v>1044</v>
      </c>
      <c r="C85" t="s">
        <v>1520</v>
      </c>
      <c r="D85" t="s">
        <v>1521</v>
      </c>
      <c r="E85">
        <v>1600</v>
      </c>
      <c r="F85">
        <v>3200</v>
      </c>
    </row>
    <row r="86" spans="1:7" x14ac:dyDescent="0.25">
      <c r="A86" t="s">
        <v>1045</v>
      </c>
      <c r="B86" t="s">
        <v>1045</v>
      </c>
      <c r="C86" t="s">
        <v>1522</v>
      </c>
      <c r="D86" t="s">
        <v>1523</v>
      </c>
      <c r="E86">
        <v>1600</v>
      </c>
      <c r="F86">
        <v>3200</v>
      </c>
      <c r="G86" s="9" t="s">
        <v>58</v>
      </c>
    </row>
    <row r="87" spans="1:7" x14ac:dyDescent="0.25">
      <c r="A87" t="s">
        <v>1046</v>
      </c>
      <c r="B87" t="s">
        <v>1046</v>
      </c>
      <c r="C87" t="s">
        <v>1524</v>
      </c>
      <c r="D87" t="s">
        <v>1525</v>
      </c>
      <c r="E87">
        <v>3200</v>
      </c>
      <c r="F87">
        <v>3200</v>
      </c>
      <c r="G87" s="9" t="s">
        <v>58</v>
      </c>
    </row>
    <row r="88" spans="1:7" x14ac:dyDescent="0.25">
      <c r="A88" t="s">
        <v>1047</v>
      </c>
      <c r="B88" t="s">
        <v>1047</v>
      </c>
      <c r="C88" t="s">
        <v>1526</v>
      </c>
      <c r="D88" t="s">
        <v>1527</v>
      </c>
      <c r="E88">
        <v>3200</v>
      </c>
      <c r="F88">
        <v>3200</v>
      </c>
      <c r="G88" s="9" t="s">
        <v>58</v>
      </c>
    </row>
    <row r="89" spans="1:7" x14ac:dyDescent="0.25">
      <c r="A89" t="s">
        <v>1048</v>
      </c>
      <c r="B89" t="s">
        <v>1048</v>
      </c>
      <c r="C89" t="s">
        <v>1528</v>
      </c>
      <c r="D89" t="s">
        <v>1525</v>
      </c>
      <c r="E89">
        <v>3200</v>
      </c>
      <c r="F89">
        <v>3200</v>
      </c>
    </row>
    <row r="90" spans="1:7" x14ac:dyDescent="0.25">
      <c r="A90" t="s">
        <v>1049</v>
      </c>
      <c r="B90" t="s">
        <v>1049</v>
      </c>
      <c r="C90" t="s">
        <v>1529</v>
      </c>
      <c r="D90" t="s">
        <v>1525</v>
      </c>
      <c r="E90">
        <v>3200</v>
      </c>
      <c r="F90">
        <v>3200</v>
      </c>
    </row>
    <row r="91" spans="1:7" x14ac:dyDescent="0.25">
      <c r="A91" t="s">
        <v>1050</v>
      </c>
      <c r="B91" t="s">
        <v>1050</v>
      </c>
      <c r="C91" t="s">
        <v>1530</v>
      </c>
      <c r="D91" t="s">
        <v>1525</v>
      </c>
      <c r="E91">
        <v>3200</v>
      </c>
      <c r="F91">
        <v>3200</v>
      </c>
    </row>
    <row r="92" spans="1:7" x14ac:dyDescent="0.25">
      <c r="A92" t="s">
        <v>1531</v>
      </c>
      <c r="B92" t="s">
        <v>1051</v>
      </c>
      <c r="C92" t="s">
        <v>1532</v>
      </c>
      <c r="D92" t="s">
        <v>1296</v>
      </c>
    </row>
    <row r="93" spans="1:7" x14ac:dyDescent="0.25">
      <c r="A93" t="s">
        <v>1533</v>
      </c>
      <c r="B93" t="s">
        <v>1052</v>
      </c>
      <c r="C93" t="s">
        <v>1209</v>
      </c>
      <c r="D93" t="s">
        <v>1460</v>
      </c>
      <c r="E93">
        <v>1600</v>
      </c>
      <c r="F93">
        <v>1600</v>
      </c>
      <c r="G93" s="9" t="s">
        <v>58</v>
      </c>
    </row>
    <row r="94" spans="1:7" x14ac:dyDescent="0.25">
      <c r="A94" t="s">
        <v>1534</v>
      </c>
      <c r="B94" t="s">
        <v>1053</v>
      </c>
      <c r="C94" t="s">
        <v>1534</v>
      </c>
      <c r="D94" t="s">
        <v>1535</v>
      </c>
      <c r="E94">
        <v>3200</v>
      </c>
    </row>
    <row r="95" spans="1:7" x14ac:dyDescent="0.25">
      <c r="A95" t="s">
        <v>1536</v>
      </c>
      <c r="B95" t="s">
        <v>1084</v>
      </c>
      <c r="C95" t="s">
        <v>1537</v>
      </c>
      <c r="D95" t="s">
        <v>1460</v>
      </c>
      <c r="E95">
        <v>800</v>
      </c>
      <c r="F95">
        <v>1600</v>
      </c>
      <c r="G95" s="9" t="s">
        <v>58</v>
      </c>
    </row>
    <row r="96" spans="1:7" x14ac:dyDescent="0.25">
      <c r="A96" t="s">
        <v>1538</v>
      </c>
      <c r="B96" t="s">
        <v>1087</v>
      </c>
      <c r="C96" t="s">
        <v>1539</v>
      </c>
      <c r="D96" t="s">
        <v>1460</v>
      </c>
      <c r="E96">
        <v>800</v>
      </c>
      <c r="F96">
        <v>1600</v>
      </c>
      <c r="G96" s="9" t="s">
        <v>58</v>
      </c>
    </row>
    <row r="97" spans="1:7" x14ac:dyDescent="0.25">
      <c r="A97" t="s">
        <v>1540</v>
      </c>
      <c r="B97" t="s">
        <v>1090</v>
      </c>
      <c r="C97" t="s">
        <v>1541</v>
      </c>
      <c r="D97" t="s">
        <v>1460</v>
      </c>
      <c r="E97">
        <v>1600</v>
      </c>
      <c r="F97">
        <v>1600</v>
      </c>
      <c r="G97" s="9" t="s">
        <v>58</v>
      </c>
    </row>
    <row r="98" spans="1:7" x14ac:dyDescent="0.25">
      <c r="A98" t="s">
        <v>1542</v>
      </c>
      <c r="B98" t="s">
        <v>1093</v>
      </c>
      <c r="C98" t="s">
        <v>1543</v>
      </c>
      <c r="D98" t="s">
        <v>1460</v>
      </c>
      <c r="E98">
        <v>1600</v>
      </c>
      <c r="F98">
        <v>1600</v>
      </c>
      <c r="G98" s="9" t="s">
        <v>58</v>
      </c>
    </row>
    <row r="99" spans="1:7" x14ac:dyDescent="0.25">
      <c r="A99" t="s">
        <v>1544</v>
      </c>
      <c r="B99" t="s">
        <v>1096</v>
      </c>
      <c r="C99" t="s">
        <v>1545</v>
      </c>
      <c r="D99" t="s">
        <v>1460</v>
      </c>
      <c r="E99">
        <v>800</v>
      </c>
      <c r="F99">
        <v>1600</v>
      </c>
      <c r="G99" s="9" t="s">
        <v>58</v>
      </c>
    </row>
    <row r="100" spans="1:7" x14ac:dyDescent="0.25">
      <c r="A100" t="s">
        <v>1546</v>
      </c>
      <c r="B100" t="s">
        <v>1099</v>
      </c>
      <c r="C100" t="s">
        <v>1547</v>
      </c>
      <c r="D100" t="s">
        <v>1460</v>
      </c>
      <c r="E100">
        <v>800</v>
      </c>
      <c r="F100">
        <v>1600</v>
      </c>
      <c r="G100" s="9" t="s">
        <v>58</v>
      </c>
    </row>
    <row r="101" spans="1:7" x14ac:dyDescent="0.25">
      <c r="A101" t="s">
        <v>1548</v>
      </c>
      <c r="B101" t="s">
        <v>1054</v>
      </c>
      <c r="C101" t="s">
        <v>1549</v>
      </c>
      <c r="D101" t="s">
        <v>47</v>
      </c>
      <c r="E101">
        <v>3200</v>
      </c>
      <c r="F101">
        <v>3200</v>
      </c>
      <c r="G101" s="9" t="s">
        <v>58</v>
      </c>
    </row>
    <row r="102" spans="1:7" x14ac:dyDescent="0.25">
      <c r="A102" t="s">
        <v>1550</v>
      </c>
      <c r="B102" t="s">
        <v>1058</v>
      </c>
      <c r="C102" t="s">
        <v>1551</v>
      </c>
      <c r="D102" t="s">
        <v>47</v>
      </c>
      <c r="E102">
        <v>3200</v>
      </c>
      <c r="F102">
        <v>3200</v>
      </c>
      <c r="G102" s="9" t="s">
        <v>58</v>
      </c>
    </row>
    <row r="103" spans="1:7" x14ac:dyDescent="0.25">
      <c r="A103" t="s">
        <v>1552</v>
      </c>
      <c r="B103" t="s">
        <v>1061</v>
      </c>
      <c r="C103" t="s">
        <v>1553</v>
      </c>
      <c r="D103" t="s">
        <v>47</v>
      </c>
      <c r="E103">
        <v>3200</v>
      </c>
      <c r="F103">
        <v>3200</v>
      </c>
      <c r="G103" s="9" t="s">
        <v>58</v>
      </c>
    </row>
    <row r="104" spans="1:7" x14ac:dyDescent="0.25">
      <c r="A104" t="s">
        <v>1554</v>
      </c>
      <c r="B104" t="s">
        <v>1064</v>
      </c>
      <c r="C104" t="s">
        <v>1555</v>
      </c>
      <c r="D104" t="s">
        <v>47</v>
      </c>
      <c r="E104">
        <v>3200</v>
      </c>
      <c r="F104">
        <v>3200</v>
      </c>
      <c r="G104" s="9" t="s">
        <v>58</v>
      </c>
    </row>
    <row r="105" spans="1:7" x14ac:dyDescent="0.25">
      <c r="A105" t="s">
        <v>1556</v>
      </c>
      <c r="B105" t="s">
        <v>1067</v>
      </c>
      <c r="C105" t="s">
        <v>1557</v>
      </c>
      <c r="D105" t="s">
        <v>47</v>
      </c>
      <c r="E105">
        <v>3200</v>
      </c>
      <c r="F105">
        <v>3200</v>
      </c>
      <c r="G105" s="9" t="s">
        <v>58</v>
      </c>
    </row>
    <row r="106" spans="1:7" x14ac:dyDescent="0.25">
      <c r="A106" t="s">
        <v>1558</v>
      </c>
      <c r="B106" t="s">
        <v>1070</v>
      </c>
      <c r="C106" t="s">
        <v>1559</v>
      </c>
      <c r="D106" t="s">
        <v>47</v>
      </c>
      <c r="E106">
        <v>3200</v>
      </c>
      <c r="F106">
        <v>3200</v>
      </c>
      <c r="G106" s="9" t="s">
        <v>58</v>
      </c>
    </row>
    <row r="107" spans="1:7" x14ac:dyDescent="0.25">
      <c r="A107" t="s">
        <v>1560</v>
      </c>
      <c r="B107" t="s">
        <v>1560</v>
      </c>
      <c r="C107" t="s">
        <v>1561</v>
      </c>
      <c r="D107" t="s">
        <v>1562</v>
      </c>
      <c r="E107">
        <v>1600</v>
      </c>
      <c r="F107">
        <v>3200</v>
      </c>
      <c r="G107" s="9" t="s">
        <v>58</v>
      </c>
    </row>
  </sheetData>
  <pageMargins left="0.25" right="0.25" top="0.75" bottom="0.75" header="0.3" footer="0.3"/>
  <pageSetup paperSize="8" scale="6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6" activePane="bottomRight" state="frozen"/>
      <selection activeCell="B72" sqref="B72"/>
      <selection pane="topRight" activeCell="B72" sqref="B72"/>
      <selection pane="bottomLeft" activeCell="B72" sqref="B72"/>
      <selection pane="bottomRight" activeCell="B72" sqref="B72"/>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808</v>
      </c>
      <c r="B1" s="147" t="s">
        <v>1563</v>
      </c>
      <c r="C1" s="73" t="s">
        <v>1564</v>
      </c>
      <c r="D1" s="73" t="s">
        <v>810</v>
      </c>
      <c r="E1" s="147" t="s">
        <v>701</v>
      </c>
      <c r="F1" s="73" t="s">
        <v>1565</v>
      </c>
      <c r="G1" s="147" t="s">
        <v>1566</v>
      </c>
      <c r="H1" s="147" t="s">
        <v>1567</v>
      </c>
      <c r="I1" s="147" t="s">
        <v>1568</v>
      </c>
      <c r="J1" s="148" t="s">
        <v>1569</v>
      </c>
      <c r="K1" s="148" t="s">
        <v>1570</v>
      </c>
      <c r="L1" s="148" t="s">
        <v>1571</v>
      </c>
      <c r="M1" s="148" t="s">
        <v>1572</v>
      </c>
      <c r="N1" s="148" t="s">
        <v>1573</v>
      </c>
      <c r="O1" t="s">
        <v>822</v>
      </c>
      <c r="P1" s="148" t="s">
        <v>824</v>
      </c>
      <c r="Q1" s="1" t="s">
        <v>826</v>
      </c>
      <c r="R1" s="1" t="s">
        <v>828</v>
      </c>
      <c r="S1" s="135" t="s">
        <v>830</v>
      </c>
      <c r="T1" s="135" t="s">
        <v>607</v>
      </c>
      <c r="U1" t="s">
        <v>833</v>
      </c>
    </row>
    <row r="2" spans="1:21" ht="15" customHeight="1" x14ac:dyDescent="0.25">
      <c r="A2" s="149" t="s">
        <v>1574</v>
      </c>
      <c r="C2" s="149" t="s">
        <v>1575</v>
      </c>
      <c r="D2" s="150"/>
      <c r="E2" s="2" t="s">
        <v>1576</v>
      </c>
      <c r="L2" s="151"/>
      <c r="M2" s="151"/>
      <c r="N2" s="136" t="s">
        <v>1577</v>
      </c>
      <c r="O2" t="s">
        <v>500</v>
      </c>
    </row>
    <row r="3" spans="1:21" ht="15" customHeight="1" x14ac:dyDescent="0.25">
      <c r="A3" s="149" t="s">
        <v>1574</v>
      </c>
      <c r="C3" s="149" t="s">
        <v>1578</v>
      </c>
      <c r="D3" s="150"/>
      <c r="E3" s="2" t="s">
        <v>1576</v>
      </c>
      <c r="L3" s="151"/>
      <c r="N3" s="136" t="s">
        <v>1579</v>
      </c>
      <c r="O3" t="s">
        <v>500</v>
      </c>
    </row>
    <row r="4" spans="1:21" ht="15" customHeight="1" x14ac:dyDescent="0.25">
      <c r="A4" s="149" t="s">
        <v>1580</v>
      </c>
      <c r="B4" s="2" t="s">
        <v>1581</v>
      </c>
      <c r="C4" s="149"/>
      <c r="D4" s="150"/>
      <c r="E4" s="2" t="s">
        <v>871</v>
      </c>
      <c r="F4" t="s">
        <v>1582</v>
      </c>
      <c r="I4" s="2" t="s">
        <v>1583</v>
      </c>
      <c r="K4" s="2" t="s">
        <v>1584</v>
      </c>
      <c r="M4" s="2" t="s">
        <v>1585</v>
      </c>
      <c r="N4"/>
      <c r="O4" t="s">
        <v>500</v>
      </c>
      <c r="Q4" t="s">
        <v>1586</v>
      </c>
      <c r="R4">
        <v>100</v>
      </c>
      <c r="T4" t="s">
        <v>1587</v>
      </c>
      <c r="U4" t="s">
        <v>1588</v>
      </c>
    </row>
    <row r="5" spans="1:21" ht="15" customHeight="1" x14ac:dyDescent="0.25">
      <c r="A5" s="149" t="s">
        <v>1589</v>
      </c>
      <c r="B5" s="2" t="s">
        <v>1590</v>
      </c>
      <c r="C5" s="149" t="s">
        <v>1591</v>
      </c>
      <c r="D5" s="150" t="s">
        <v>1592</v>
      </c>
      <c r="E5" s="2" t="s">
        <v>871</v>
      </c>
      <c r="F5" t="s">
        <v>1448</v>
      </c>
      <c r="G5" s="2">
        <v>20181218</v>
      </c>
      <c r="I5" s="2" t="s">
        <v>1593</v>
      </c>
      <c r="L5" s="2" t="s">
        <v>1594</v>
      </c>
      <c r="M5" s="2" t="s">
        <v>1595</v>
      </c>
      <c r="N5" s="151" t="s">
        <v>1596</v>
      </c>
      <c r="O5" t="s">
        <v>1597</v>
      </c>
      <c r="P5" s="2" t="s">
        <v>1598</v>
      </c>
      <c r="Q5" t="s">
        <v>1586</v>
      </c>
      <c r="R5">
        <v>100</v>
      </c>
      <c r="S5">
        <v>80</v>
      </c>
      <c r="T5" t="s">
        <v>1587</v>
      </c>
      <c r="U5" t="s">
        <v>1588</v>
      </c>
    </row>
    <row r="6" spans="1:21" ht="15" customHeight="1" x14ac:dyDescent="0.25">
      <c r="A6" s="149" t="s">
        <v>1599</v>
      </c>
      <c r="B6" s="2" t="s">
        <v>1600</v>
      </c>
      <c r="C6" s="149"/>
      <c r="D6" s="150"/>
      <c r="E6" s="2" t="s">
        <v>871</v>
      </c>
      <c r="F6" t="s">
        <v>1582</v>
      </c>
      <c r="I6" s="2" t="s">
        <v>1601</v>
      </c>
      <c r="M6" s="2" t="s">
        <v>1602</v>
      </c>
      <c r="N6"/>
      <c r="O6" t="s">
        <v>500</v>
      </c>
      <c r="Q6" t="s">
        <v>1586</v>
      </c>
      <c r="R6">
        <v>100</v>
      </c>
      <c r="S6">
        <v>15</v>
      </c>
      <c r="T6" t="s">
        <v>1587</v>
      </c>
      <c r="U6" t="s">
        <v>1588</v>
      </c>
    </row>
    <row r="7" spans="1:21" ht="15" customHeight="1" x14ac:dyDescent="0.25">
      <c r="A7" s="149" t="s">
        <v>1603</v>
      </c>
      <c r="B7" s="2" t="s">
        <v>1581</v>
      </c>
      <c r="C7" s="149"/>
      <c r="D7" s="150"/>
      <c r="E7" s="2" t="s">
        <v>873</v>
      </c>
      <c r="F7" t="s">
        <v>1582</v>
      </c>
      <c r="I7" s="2" t="s">
        <v>1604</v>
      </c>
      <c r="M7" s="2" t="s">
        <v>1605</v>
      </c>
      <c r="N7"/>
      <c r="O7" t="s">
        <v>500</v>
      </c>
      <c r="Q7" t="s">
        <v>1586</v>
      </c>
      <c r="R7">
        <v>100</v>
      </c>
      <c r="T7" t="s">
        <v>1587</v>
      </c>
      <c r="U7" t="s">
        <v>1588</v>
      </c>
    </row>
    <row r="8" spans="1:21" ht="15" customHeight="1" x14ac:dyDescent="0.25">
      <c r="A8" s="149" t="s">
        <v>1606</v>
      </c>
      <c r="B8" s="2" t="s">
        <v>1607</v>
      </c>
      <c r="C8" s="149"/>
      <c r="D8" s="150"/>
      <c r="E8" s="2" t="s">
        <v>873</v>
      </c>
      <c r="F8" t="s">
        <v>1582</v>
      </c>
      <c r="I8" s="2" t="s">
        <v>1608</v>
      </c>
      <c r="M8" s="2" t="s">
        <v>1609</v>
      </c>
      <c r="N8" s="136"/>
      <c r="O8" t="s">
        <v>500</v>
      </c>
      <c r="Q8" t="s">
        <v>1586</v>
      </c>
      <c r="R8">
        <v>100</v>
      </c>
      <c r="T8" t="s">
        <v>1587</v>
      </c>
      <c r="U8" t="s">
        <v>1588</v>
      </c>
    </row>
    <row r="9" spans="1:21" ht="15" customHeight="1" x14ac:dyDescent="0.25">
      <c r="A9" s="149" t="s">
        <v>1610</v>
      </c>
      <c r="B9" s="2" t="s">
        <v>1611</v>
      </c>
      <c r="C9" s="149"/>
      <c r="D9" s="150"/>
      <c r="E9" s="2" t="s">
        <v>873</v>
      </c>
      <c r="F9" t="s">
        <v>1582</v>
      </c>
      <c r="I9" s="2" t="s">
        <v>1612</v>
      </c>
      <c r="M9" s="2" t="s">
        <v>1613</v>
      </c>
      <c r="N9"/>
      <c r="O9" t="s">
        <v>500</v>
      </c>
      <c r="Q9" t="s">
        <v>1586</v>
      </c>
      <c r="R9">
        <v>100</v>
      </c>
      <c r="S9">
        <v>26</v>
      </c>
      <c r="T9" t="s">
        <v>1587</v>
      </c>
      <c r="U9" t="s">
        <v>1588</v>
      </c>
    </row>
    <row r="10" spans="1:21" ht="15" customHeight="1" x14ac:dyDescent="0.25">
      <c r="A10" s="149" t="s">
        <v>1614</v>
      </c>
      <c r="B10" s="2" t="s">
        <v>1615</v>
      </c>
      <c r="C10" s="149"/>
      <c r="D10" s="150"/>
      <c r="E10" s="2" t="s">
        <v>873</v>
      </c>
      <c r="F10" t="s">
        <v>1582</v>
      </c>
      <c r="I10" s="2" t="s">
        <v>1616</v>
      </c>
      <c r="M10" s="2" t="s">
        <v>1617</v>
      </c>
      <c r="N10"/>
      <c r="O10" t="s">
        <v>500</v>
      </c>
      <c r="Q10" t="s">
        <v>1586</v>
      </c>
      <c r="R10">
        <v>100</v>
      </c>
      <c r="T10" t="s">
        <v>1587</v>
      </c>
      <c r="U10" t="s">
        <v>1588</v>
      </c>
    </row>
    <row r="11" spans="1:21" ht="15" customHeight="1" x14ac:dyDescent="0.25">
      <c r="A11" s="149" t="s">
        <v>1618</v>
      </c>
      <c r="B11" s="2" t="s">
        <v>1619</v>
      </c>
      <c r="C11" s="149"/>
      <c r="D11" s="150"/>
      <c r="E11" s="2" t="s">
        <v>866</v>
      </c>
      <c r="F11" t="s">
        <v>1582</v>
      </c>
      <c r="I11" s="2" t="s">
        <v>1620</v>
      </c>
      <c r="M11" s="2" t="s">
        <v>1621</v>
      </c>
      <c r="N11" s="136"/>
      <c r="O11" t="s">
        <v>500</v>
      </c>
      <c r="Q11" t="s">
        <v>1586</v>
      </c>
      <c r="R11">
        <v>100</v>
      </c>
      <c r="T11" t="s">
        <v>1587</v>
      </c>
      <c r="U11" t="s">
        <v>1588</v>
      </c>
    </row>
    <row r="12" spans="1:21" ht="15" customHeight="1" x14ac:dyDescent="0.25">
      <c r="A12" s="149" t="s">
        <v>1622</v>
      </c>
      <c r="B12" s="2" t="s">
        <v>1623</v>
      </c>
      <c r="C12" s="149" t="s">
        <v>1624</v>
      </c>
      <c r="D12" s="150"/>
      <c r="E12" s="2" t="s">
        <v>866</v>
      </c>
      <c r="F12" t="s">
        <v>1625</v>
      </c>
      <c r="G12" s="2">
        <v>20190402</v>
      </c>
      <c r="I12" s="2" t="s">
        <v>1626</v>
      </c>
      <c r="J12" s="2" t="s">
        <v>1627</v>
      </c>
      <c r="L12" s="2" t="s">
        <v>1628</v>
      </c>
      <c r="M12" s="2" t="s">
        <v>1621</v>
      </c>
      <c r="N12" s="136"/>
      <c r="O12" t="s">
        <v>1629</v>
      </c>
      <c r="P12" s="2" t="s">
        <v>1630</v>
      </c>
      <c r="Q12" t="s">
        <v>1586</v>
      </c>
      <c r="R12">
        <v>100</v>
      </c>
      <c r="S12">
        <v>15</v>
      </c>
      <c r="T12" t="s">
        <v>1587</v>
      </c>
      <c r="U12" t="s">
        <v>1588</v>
      </c>
    </row>
    <row r="13" spans="1:21" ht="15" customHeight="1" x14ac:dyDescent="0.25">
      <c r="A13" s="149" t="s">
        <v>1631</v>
      </c>
      <c r="B13" s="2" t="s">
        <v>1632</v>
      </c>
      <c r="C13" s="149" t="s">
        <v>1633</v>
      </c>
      <c r="D13" s="150"/>
      <c r="E13" s="2" t="s">
        <v>866</v>
      </c>
      <c r="F13" t="s">
        <v>1625</v>
      </c>
      <c r="G13" s="2">
        <v>20190402</v>
      </c>
      <c r="I13" s="2" t="s">
        <v>1634</v>
      </c>
      <c r="J13" s="2" t="s">
        <v>1635</v>
      </c>
      <c r="L13" s="2" t="s">
        <v>1636</v>
      </c>
      <c r="M13" s="2" t="s">
        <v>1621</v>
      </c>
      <c r="N13" s="136"/>
      <c r="O13" t="s">
        <v>1637</v>
      </c>
      <c r="P13" s="2" t="s">
        <v>1630</v>
      </c>
      <c r="Q13" t="s">
        <v>1586</v>
      </c>
      <c r="R13">
        <v>100</v>
      </c>
      <c r="S13">
        <v>30</v>
      </c>
      <c r="T13" t="s">
        <v>1587</v>
      </c>
      <c r="U13" t="s">
        <v>1588</v>
      </c>
    </row>
    <row r="14" spans="1:21" ht="15" customHeight="1" x14ac:dyDescent="0.25">
      <c r="A14" s="149" t="s">
        <v>1638</v>
      </c>
      <c r="B14" s="2" t="s">
        <v>1623</v>
      </c>
      <c r="C14" s="149" t="s">
        <v>1624</v>
      </c>
      <c r="D14" s="150"/>
      <c r="E14" s="149" t="s">
        <v>875</v>
      </c>
      <c r="F14" t="s">
        <v>1582</v>
      </c>
      <c r="G14" s="2">
        <v>20190402</v>
      </c>
      <c r="H14" s="149"/>
      <c r="I14" s="2" t="s">
        <v>1626</v>
      </c>
      <c r="J14" s="2" t="s">
        <v>1639</v>
      </c>
      <c r="L14" s="2" t="s">
        <v>1640</v>
      </c>
      <c r="M14" s="2" t="s">
        <v>1641</v>
      </c>
      <c r="N14" s="136"/>
      <c r="O14" t="s">
        <v>500</v>
      </c>
      <c r="Q14" t="s">
        <v>1586</v>
      </c>
      <c r="R14">
        <v>10</v>
      </c>
      <c r="S14">
        <v>15</v>
      </c>
      <c r="T14" t="s">
        <v>1587</v>
      </c>
      <c r="U14" t="s">
        <v>1588</v>
      </c>
    </row>
    <row r="15" spans="1:21" ht="15" customHeight="1" x14ac:dyDescent="0.25">
      <c r="A15" s="149" t="s">
        <v>1642</v>
      </c>
      <c r="B15" s="2" t="s">
        <v>1643</v>
      </c>
      <c r="C15" s="149" t="s">
        <v>1644</v>
      </c>
      <c r="D15" s="150"/>
      <c r="E15" s="149" t="s">
        <v>1645</v>
      </c>
      <c r="F15" t="s">
        <v>1448</v>
      </c>
      <c r="G15" s="149">
        <v>20181218</v>
      </c>
      <c r="H15" s="149"/>
      <c r="I15" s="2" t="s">
        <v>1646</v>
      </c>
      <c r="M15" s="2" t="s">
        <v>1647</v>
      </c>
      <c r="N15" s="151" t="s">
        <v>1648</v>
      </c>
      <c r="O15" t="s">
        <v>1649</v>
      </c>
      <c r="P15" s="2" t="s">
        <v>1650</v>
      </c>
      <c r="Q15" t="s">
        <v>657</v>
      </c>
      <c r="R15">
        <v>1</v>
      </c>
      <c r="T15" t="s">
        <v>1651</v>
      </c>
      <c r="U15" t="s">
        <v>1652</v>
      </c>
    </row>
    <row r="16" spans="1:21" ht="15" customHeight="1" x14ac:dyDescent="0.25">
      <c r="A16" s="149" t="s">
        <v>1653</v>
      </c>
      <c r="B16" s="2" t="s">
        <v>1654</v>
      </c>
      <c r="C16" s="149"/>
      <c r="D16" s="150"/>
      <c r="E16" s="149" t="s">
        <v>1645</v>
      </c>
      <c r="F16" t="s">
        <v>1655</v>
      </c>
      <c r="G16" s="149"/>
      <c r="H16" s="149"/>
      <c r="I16" s="2" t="s">
        <v>1656</v>
      </c>
      <c r="L16" s="151"/>
      <c r="M16" s="2" t="s">
        <v>1647</v>
      </c>
      <c r="N16" s="136"/>
      <c r="O16" t="s">
        <v>500</v>
      </c>
      <c r="Q16" s="136" t="s">
        <v>1657</v>
      </c>
      <c r="R16">
        <v>1</v>
      </c>
      <c r="U16" t="s">
        <v>1588</v>
      </c>
    </row>
    <row r="17" spans="1:21" ht="15" customHeight="1" x14ac:dyDescent="0.25">
      <c r="A17" s="149" t="s">
        <v>1658</v>
      </c>
      <c r="B17" s="2" t="s">
        <v>1659</v>
      </c>
      <c r="C17" s="149" t="s">
        <v>1660</v>
      </c>
      <c r="D17" s="150" t="s">
        <v>1592</v>
      </c>
      <c r="E17" s="149" t="s">
        <v>1645</v>
      </c>
      <c r="F17" t="s">
        <v>1448</v>
      </c>
      <c r="G17" s="149">
        <v>20181218</v>
      </c>
      <c r="H17" s="149"/>
      <c r="I17" s="2" t="s">
        <v>1661</v>
      </c>
      <c r="L17" s="151"/>
      <c r="M17" s="2" t="s">
        <v>1647</v>
      </c>
      <c r="N17" s="151" t="s">
        <v>1662</v>
      </c>
      <c r="O17" t="s">
        <v>1663</v>
      </c>
      <c r="P17" s="2" t="s">
        <v>1664</v>
      </c>
      <c r="Q17" s="136" t="s">
        <v>1665</v>
      </c>
      <c r="R17">
        <v>1</v>
      </c>
      <c r="T17" t="s">
        <v>1666</v>
      </c>
      <c r="U17" t="s">
        <v>1588</v>
      </c>
    </row>
    <row r="18" spans="1:21" ht="15" customHeight="1" x14ac:dyDescent="0.25">
      <c r="A18" s="149" t="s">
        <v>1667</v>
      </c>
      <c r="B18" s="2" t="s">
        <v>1668</v>
      </c>
      <c r="C18" t="s">
        <v>1669</v>
      </c>
      <c r="D18" s="150"/>
      <c r="E18" s="2" t="s">
        <v>1645</v>
      </c>
      <c r="F18" t="s">
        <v>1448</v>
      </c>
      <c r="G18" s="149">
        <v>20181218</v>
      </c>
      <c r="H18" s="149"/>
      <c r="I18" s="2" t="s">
        <v>1670</v>
      </c>
      <c r="M18" s="2" t="s">
        <v>1647</v>
      </c>
      <c r="N18" s="151" t="s">
        <v>1671</v>
      </c>
      <c r="O18" t="s">
        <v>1672</v>
      </c>
      <c r="P18" s="2" t="s">
        <v>1673</v>
      </c>
      <c r="Q18" s="151" t="s">
        <v>1657</v>
      </c>
      <c r="R18">
        <v>1</v>
      </c>
      <c r="T18" t="s">
        <v>1674</v>
      </c>
      <c r="U18" t="s">
        <v>1588</v>
      </c>
    </row>
    <row r="19" spans="1:21" ht="15" customHeight="1" x14ac:dyDescent="0.25">
      <c r="A19" s="149" t="s">
        <v>1675</v>
      </c>
      <c r="B19" s="2" t="s">
        <v>1676</v>
      </c>
      <c r="C19" s="149" t="s">
        <v>1677</v>
      </c>
      <c r="D19" s="150"/>
      <c r="E19" s="149" t="s">
        <v>1645</v>
      </c>
      <c r="F19" t="s">
        <v>1448</v>
      </c>
      <c r="G19" s="149">
        <v>20181218</v>
      </c>
      <c r="H19" s="149"/>
      <c r="I19" s="2" t="s">
        <v>1678</v>
      </c>
      <c r="M19" s="2" t="s">
        <v>1647</v>
      </c>
      <c r="N19" s="151" t="s">
        <v>1679</v>
      </c>
      <c r="O19" t="s">
        <v>1680</v>
      </c>
      <c r="P19" s="2" t="s">
        <v>1630</v>
      </c>
      <c r="Q19" s="136" t="s">
        <v>1657</v>
      </c>
      <c r="R19">
        <v>1</v>
      </c>
      <c r="T19" t="s">
        <v>1681</v>
      </c>
      <c r="U19" t="s">
        <v>1588</v>
      </c>
    </row>
    <row r="20" spans="1:21" ht="15" customHeight="1" x14ac:dyDescent="0.25">
      <c r="A20" s="149" t="s">
        <v>1682</v>
      </c>
      <c r="B20" s="2" t="s">
        <v>1683</v>
      </c>
      <c r="C20" s="149" t="s">
        <v>1684</v>
      </c>
      <c r="D20" s="150" t="s">
        <v>1592</v>
      </c>
      <c r="E20" s="149" t="s">
        <v>1645</v>
      </c>
      <c r="F20" t="s">
        <v>1448</v>
      </c>
      <c r="G20" s="149">
        <v>20181218</v>
      </c>
      <c r="H20" s="149"/>
      <c r="I20" s="2" t="s">
        <v>1685</v>
      </c>
      <c r="L20" s="151"/>
      <c r="M20" s="2" t="s">
        <v>1647</v>
      </c>
      <c r="N20" s="151" t="s">
        <v>1686</v>
      </c>
      <c r="O20" t="s">
        <v>1687</v>
      </c>
      <c r="P20" s="2" t="s">
        <v>1688</v>
      </c>
      <c r="Q20" s="136" t="s">
        <v>1689</v>
      </c>
      <c r="R20">
        <v>1</v>
      </c>
      <c r="T20" t="s">
        <v>1690</v>
      </c>
      <c r="U20" t="s">
        <v>1588</v>
      </c>
    </row>
    <row r="21" spans="1:21" ht="15" customHeight="1" x14ac:dyDescent="0.25">
      <c r="A21" s="149" t="s">
        <v>1691</v>
      </c>
      <c r="B21" s="2" t="s">
        <v>1692</v>
      </c>
      <c r="C21" s="149"/>
      <c r="D21" s="150" t="s">
        <v>1592</v>
      </c>
      <c r="E21" s="149" t="s">
        <v>871</v>
      </c>
      <c r="F21" t="s">
        <v>1448</v>
      </c>
      <c r="G21" s="149">
        <v>20181218</v>
      </c>
      <c r="H21" s="149"/>
      <c r="I21" s="2" t="s">
        <v>1693</v>
      </c>
      <c r="L21" s="151"/>
      <c r="M21" s="2" t="s">
        <v>1694</v>
      </c>
      <c r="N21" s="151" t="s">
        <v>1695</v>
      </c>
      <c r="O21" t="s">
        <v>1696</v>
      </c>
      <c r="P21" s="2" t="s">
        <v>1697</v>
      </c>
      <c r="Q21" t="s">
        <v>1586</v>
      </c>
      <c r="R21">
        <v>100</v>
      </c>
      <c r="S21">
        <v>95</v>
      </c>
      <c r="T21" t="s">
        <v>1587</v>
      </c>
      <c r="U21" t="s">
        <v>1588</v>
      </c>
    </row>
    <row r="22" spans="1:21" ht="15" customHeight="1" x14ac:dyDescent="0.25">
      <c r="A22" s="149" t="s">
        <v>1698</v>
      </c>
      <c r="B22" s="2" t="s">
        <v>1699</v>
      </c>
      <c r="C22" s="149"/>
      <c r="D22" s="150" t="s">
        <v>1592</v>
      </c>
      <c r="E22" s="2" t="s">
        <v>871</v>
      </c>
      <c r="F22" t="s">
        <v>1448</v>
      </c>
      <c r="G22" s="149">
        <v>20181218</v>
      </c>
      <c r="H22" s="149"/>
      <c r="I22" s="2" t="s">
        <v>1700</v>
      </c>
      <c r="L22" s="2" t="s">
        <v>1701</v>
      </c>
      <c r="M22" s="2" t="s">
        <v>1702</v>
      </c>
      <c r="N22" s="151" t="s">
        <v>1703</v>
      </c>
      <c r="O22" t="s">
        <v>1704</v>
      </c>
      <c r="P22" s="2" t="s">
        <v>1697</v>
      </c>
      <c r="Q22" t="s">
        <v>1586</v>
      </c>
      <c r="R22">
        <v>100</v>
      </c>
      <c r="S22">
        <v>95</v>
      </c>
      <c r="T22" t="s">
        <v>1587</v>
      </c>
      <c r="U22" t="s">
        <v>1588</v>
      </c>
    </row>
    <row r="23" spans="1:21" ht="15" customHeight="1" x14ac:dyDescent="0.25">
      <c r="A23" s="149" t="s">
        <v>1705</v>
      </c>
      <c r="B23" s="2" t="s">
        <v>1706</v>
      </c>
      <c r="C23" s="149"/>
      <c r="D23" s="150" t="s">
        <v>1592</v>
      </c>
      <c r="E23" s="2" t="s">
        <v>873</v>
      </c>
      <c r="F23" t="s">
        <v>1448</v>
      </c>
      <c r="G23" s="149">
        <v>20181218</v>
      </c>
      <c r="H23" s="149"/>
      <c r="I23" s="2" t="s">
        <v>1707</v>
      </c>
      <c r="M23" s="2" t="s">
        <v>1708</v>
      </c>
      <c r="N23" s="151" t="s">
        <v>1709</v>
      </c>
      <c r="O23" t="s">
        <v>1710</v>
      </c>
      <c r="P23" s="2" t="s">
        <v>1697</v>
      </c>
      <c r="Q23" t="s">
        <v>1586</v>
      </c>
      <c r="R23">
        <v>100</v>
      </c>
      <c r="S23">
        <v>60</v>
      </c>
      <c r="T23" t="s">
        <v>1587</v>
      </c>
      <c r="U23" t="s">
        <v>1588</v>
      </c>
    </row>
    <row r="24" spans="1:21" ht="15" customHeight="1" x14ac:dyDescent="0.25">
      <c r="A24" s="149" t="s">
        <v>1711</v>
      </c>
      <c r="B24" s="2" t="s">
        <v>1712</v>
      </c>
      <c r="C24" s="149"/>
      <c r="D24" s="150" t="s">
        <v>1592</v>
      </c>
      <c r="E24" s="2" t="s">
        <v>866</v>
      </c>
      <c r="F24" t="s">
        <v>1448</v>
      </c>
      <c r="G24" s="149">
        <v>20181218</v>
      </c>
      <c r="H24" s="149"/>
      <c r="I24" s="2" t="s">
        <v>1713</v>
      </c>
      <c r="M24" s="2" t="s">
        <v>1621</v>
      </c>
      <c r="N24" s="151" t="s">
        <v>1714</v>
      </c>
      <c r="O24" t="s">
        <v>1715</v>
      </c>
      <c r="P24" s="2" t="s">
        <v>1697</v>
      </c>
      <c r="Q24" t="s">
        <v>1586</v>
      </c>
      <c r="R24">
        <v>100</v>
      </c>
      <c r="S24">
        <v>100</v>
      </c>
      <c r="T24" t="s">
        <v>1587</v>
      </c>
      <c r="U24" t="s">
        <v>1588</v>
      </c>
    </row>
    <row r="25" spans="1:21" ht="15" customHeight="1" x14ac:dyDescent="0.25">
      <c r="A25" s="149" t="s">
        <v>1716</v>
      </c>
      <c r="B25" s="2" t="s">
        <v>1717</v>
      </c>
      <c r="C25" s="149"/>
      <c r="D25" s="150" t="s">
        <v>1592</v>
      </c>
      <c r="E25" s="2" t="s">
        <v>875</v>
      </c>
      <c r="F25" t="s">
        <v>1448</v>
      </c>
      <c r="G25" s="149">
        <v>20181218</v>
      </c>
      <c r="H25" s="149"/>
      <c r="I25" s="2" t="s">
        <v>1718</v>
      </c>
      <c r="M25" s="2" t="s">
        <v>1719</v>
      </c>
      <c r="N25" s="151" t="s">
        <v>1720</v>
      </c>
      <c r="O25" t="s">
        <v>1721</v>
      </c>
      <c r="P25" s="2" t="s">
        <v>1697</v>
      </c>
      <c r="Q25" t="s">
        <v>1586</v>
      </c>
      <c r="R25">
        <v>100</v>
      </c>
      <c r="S25">
        <v>100</v>
      </c>
      <c r="T25" t="s">
        <v>1587</v>
      </c>
      <c r="U25" t="s">
        <v>1588</v>
      </c>
    </row>
    <row r="26" spans="1:21" ht="15" customHeight="1" x14ac:dyDescent="0.25">
      <c r="A26" s="149" t="s">
        <v>1722</v>
      </c>
      <c r="B26" s="2" t="s">
        <v>1723</v>
      </c>
      <c r="C26" s="149" t="s">
        <v>1724</v>
      </c>
      <c r="D26" s="150" t="s">
        <v>1592</v>
      </c>
      <c r="E26" s="2" t="s">
        <v>1645</v>
      </c>
      <c r="F26" t="s">
        <v>1448</v>
      </c>
      <c r="G26" s="149">
        <v>20181218</v>
      </c>
      <c r="H26" s="149"/>
      <c r="I26" s="2" t="s">
        <v>1725</v>
      </c>
      <c r="M26" s="2" t="s">
        <v>1647</v>
      </c>
      <c r="N26" s="151" t="s">
        <v>1714</v>
      </c>
      <c r="O26" t="s">
        <v>1726</v>
      </c>
      <c r="P26" s="2" t="s">
        <v>1697</v>
      </c>
      <c r="Q26" t="s">
        <v>1586</v>
      </c>
      <c r="R26">
        <v>100</v>
      </c>
      <c r="T26" t="s">
        <v>1587</v>
      </c>
      <c r="U26" t="s">
        <v>1588</v>
      </c>
    </row>
    <row r="27" spans="1:21" ht="15" customHeight="1" x14ac:dyDescent="0.25">
      <c r="A27" s="149" t="s">
        <v>1727</v>
      </c>
      <c r="B27" s="2" t="s">
        <v>1728</v>
      </c>
      <c r="C27" s="149"/>
      <c r="D27" s="150"/>
      <c r="E27" s="2" t="s">
        <v>1645</v>
      </c>
      <c r="F27" t="s">
        <v>1448</v>
      </c>
      <c r="G27" s="149">
        <v>20181218</v>
      </c>
      <c r="H27" s="149"/>
      <c r="I27" s="2" t="s">
        <v>1729</v>
      </c>
      <c r="M27" s="2" t="s">
        <v>1647</v>
      </c>
      <c r="N27" s="151" t="s">
        <v>1730</v>
      </c>
      <c r="O27" t="s">
        <v>1731</v>
      </c>
      <c r="P27" s="2" t="s">
        <v>1697</v>
      </c>
      <c r="Q27" t="s">
        <v>657</v>
      </c>
      <c r="R27">
        <v>1</v>
      </c>
      <c r="T27" t="s">
        <v>1651</v>
      </c>
      <c r="U27" t="s">
        <v>1588</v>
      </c>
    </row>
    <row r="28" spans="1:21" ht="15" customHeight="1" x14ac:dyDescent="0.25">
      <c r="A28" s="149" t="s">
        <v>1732</v>
      </c>
      <c r="B28" s="2" t="s">
        <v>1733</v>
      </c>
      <c r="C28" s="149"/>
      <c r="D28" s="150"/>
      <c r="E28" s="2" t="s">
        <v>1645</v>
      </c>
      <c r="F28" t="s">
        <v>1448</v>
      </c>
      <c r="G28" s="149">
        <v>20181218</v>
      </c>
      <c r="H28" s="149"/>
      <c r="I28" s="2" t="s">
        <v>1734</v>
      </c>
      <c r="M28" s="2" t="s">
        <v>1647</v>
      </c>
      <c r="N28" s="151" t="s">
        <v>1735</v>
      </c>
      <c r="O28" t="s">
        <v>1736</v>
      </c>
      <c r="P28" s="2" t="s">
        <v>1697</v>
      </c>
      <c r="Q28" t="s">
        <v>657</v>
      </c>
      <c r="R28">
        <v>1</v>
      </c>
      <c r="T28" t="s">
        <v>1651</v>
      </c>
      <c r="U28" t="s">
        <v>1588</v>
      </c>
    </row>
    <row r="29" spans="1:21" ht="15" customHeight="1" x14ac:dyDescent="0.25">
      <c r="A29" s="149" t="s">
        <v>1737</v>
      </c>
      <c r="B29" s="2" t="s">
        <v>1738</v>
      </c>
      <c r="C29" s="149"/>
      <c r="D29" s="150"/>
      <c r="E29" s="2" t="s">
        <v>1645</v>
      </c>
      <c r="F29" t="s">
        <v>1448</v>
      </c>
      <c r="G29" s="149">
        <v>20181218</v>
      </c>
      <c r="H29" s="149"/>
      <c r="I29" s="2" t="s">
        <v>1739</v>
      </c>
      <c r="M29" s="2" t="s">
        <v>1647</v>
      </c>
      <c r="N29" s="151" t="s">
        <v>1740</v>
      </c>
      <c r="O29" t="s">
        <v>1741</v>
      </c>
      <c r="P29" s="2" t="s">
        <v>1697</v>
      </c>
      <c r="Q29" t="s">
        <v>657</v>
      </c>
      <c r="R29">
        <v>1</v>
      </c>
      <c r="T29" t="s">
        <v>1651</v>
      </c>
      <c r="U29" t="s">
        <v>1588</v>
      </c>
    </row>
    <row r="30" spans="1:21" ht="15" customHeight="1" x14ac:dyDescent="0.25">
      <c r="A30" s="149" t="s">
        <v>1742</v>
      </c>
      <c r="B30" s="2" t="s">
        <v>1743</v>
      </c>
      <c r="C30" s="149"/>
      <c r="D30" s="150"/>
      <c r="E30" s="2" t="s">
        <v>1645</v>
      </c>
      <c r="F30" t="s">
        <v>1448</v>
      </c>
      <c r="G30" s="149">
        <v>20181218</v>
      </c>
      <c r="H30" s="149"/>
      <c r="I30" s="2" t="s">
        <v>1744</v>
      </c>
      <c r="M30" s="2" t="s">
        <v>1647</v>
      </c>
      <c r="N30" s="151" t="s">
        <v>1745</v>
      </c>
      <c r="O30" t="s">
        <v>1746</v>
      </c>
      <c r="P30" s="2" t="s">
        <v>1697</v>
      </c>
      <c r="Q30" t="s">
        <v>657</v>
      </c>
      <c r="R30">
        <v>1</v>
      </c>
      <c r="T30" t="s">
        <v>1651</v>
      </c>
      <c r="U30" t="s">
        <v>1588</v>
      </c>
    </row>
    <row r="31" spans="1:21" ht="15" customHeight="1" x14ac:dyDescent="0.25">
      <c r="A31" s="149" t="s">
        <v>1747</v>
      </c>
      <c r="B31" s="2" t="s">
        <v>1748</v>
      </c>
      <c r="C31" s="149"/>
      <c r="D31" s="150"/>
      <c r="E31" s="2" t="s">
        <v>1645</v>
      </c>
      <c r="F31" t="s">
        <v>1448</v>
      </c>
      <c r="G31" s="149">
        <v>20181218</v>
      </c>
      <c r="H31" s="149"/>
      <c r="I31" s="2" t="s">
        <v>1749</v>
      </c>
      <c r="M31" s="2" t="s">
        <v>1647</v>
      </c>
      <c r="N31" s="2" t="s">
        <v>1714</v>
      </c>
      <c r="O31" t="s">
        <v>1750</v>
      </c>
      <c r="P31" s="2" t="s">
        <v>1697</v>
      </c>
      <c r="Q31" t="s">
        <v>657</v>
      </c>
      <c r="R31">
        <v>1</v>
      </c>
      <c r="T31" t="s">
        <v>1651</v>
      </c>
      <c r="U31" t="s">
        <v>1588</v>
      </c>
    </row>
    <row r="32" spans="1:21" ht="15" customHeight="1" x14ac:dyDescent="0.25">
      <c r="A32" s="149" t="s">
        <v>1751</v>
      </c>
      <c r="B32" s="2" t="s">
        <v>1752</v>
      </c>
      <c r="C32" s="149"/>
      <c r="D32" s="150"/>
      <c r="E32" s="2" t="s">
        <v>1645</v>
      </c>
      <c r="F32" t="s">
        <v>1448</v>
      </c>
      <c r="G32" s="149">
        <v>20181218</v>
      </c>
      <c r="H32" s="149"/>
      <c r="I32" s="2" t="s">
        <v>1753</v>
      </c>
      <c r="M32" s="2" t="s">
        <v>1647</v>
      </c>
      <c r="N32" s="2" t="s">
        <v>1754</v>
      </c>
      <c r="O32" t="s">
        <v>1755</v>
      </c>
      <c r="P32" s="2" t="s">
        <v>1697</v>
      </c>
      <c r="Q32" t="s">
        <v>657</v>
      </c>
      <c r="R32">
        <v>1</v>
      </c>
      <c r="T32" t="s">
        <v>1651</v>
      </c>
      <c r="U32" t="s">
        <v>1588</v>
      </c>
    </row>
    <row r="33" spans="1:21" ht="15" customHeight="1" x14ac:dyDescent="0.25">
      <c r="A33" t="s">
        <v>1756</v>
      </c>
      <c r="B33" s="2" t="s">
        <v>1757</v>
      </c>
      <c r="C33" s="149" t="s">
        <v>1758</v>
      </c>
      <c r="D33" s="150" t="s">
        <v>1592</v>
      </c>
      <c r="E33" s="2" t="s">
        <v>1645</v>
      </c>
      <c r="F33" t="s">
        <v>1448</v>
      </c>
      <c r="G33" s="149">
        <v>20190103</v>
      </c>
      <c r="H33" s="149"/>
      <c r="I33" s="2" t="s">
        <v>1759</v>
      </c>
      <c r="M33" s="2" t="s">
        <v>1760</v>
      </c>
      <c r="N33" s="151" t="s">
        <v>1761</v>
      </c>
      <c r="O33" t="s">
        <v>1762</v>
      </c>
      <c r="P33" s="2" t="s">
        <v>1763</v>
      </c>
      <c r="Q33" t="s">
        <v>1586</v>
      </c>
      <c r="R33">
        <v>100</v>
      </c>
      <c r="T33" t="s">
        <v>1587</v>
      </c>
      <c r="U33" t="s">
        <v>1588</v>
      </c>
    </row>
    <row r="34" spans="1:21" ht="15" customHeight="1" x14ac:dyDescent="0.25">
      <c r="A34" s="149" t="s">
        <v>1764</v>
      </c>
      <c r="B34" s="2" t="s">
        <v>1765</v>
      </c>
      <c r="C34" s="149" t="s">
        <v>1766</v>
      </c>
      <c r="D34" s="150" t="s">
        <v>1592</v>
      </c>
      <c r="E34" s="2" t="s">
        <v>1645</v>
      </c>
      <c r="F34" t="s">
        <v>1448</v>
      </c>
      <c r="G34" s="149">
        <v>20190103</v>
      </c>
      <c r="H34" s="149"/>
      <c r="I34" s="2" t="s">
        <v>1767</v>
      </c>
      <c r="M34" s="2" t="s">
        <v>1760</v>
      </c>
      <c r="N34" s="151" t="s">
        <v>1761</v>
      </c>
      <c r="O34" t="s">
        <v>1768</v>
      </c>
      <c r="P34" s="2" t="s">
        <v>1763</v>
      </c>
      <c r="Q34" t="s">
        <v>1586</v>
      </c>
      <c r="R34">
        <v>100</v>
      </c>
      <c r="T34" t="s">
        <v>1587</v>
      </c>
      <c r="U34" t="s">
        <v>1588</v>
      </c>
    </row>
    <row r="35" spans="1:21" ht="15" customHeight="1" x14ac:dyDescent="0.25">
      <c r="A35" t="s">
        <v>1769</v>
      </c>
      <c r="B35" s="2" t="s">
        <v>1770</v>
      </c>
      <c r="D35" s="150" t="s">
        <v>1592</v>
      </c>
      <c r="E35" s="2" t="s">
        <v>871</v>
      </c>
      <c r="F35" t="s">
        <v>1448</v>
      </c>
      <c r="G35" s="2">
        <v>20190103</v>
      </c>
      <c r="I35" s="2" t="s">
        <v>1771</v>
      </c>
      <c r="M35" s="2" t="s">
        <v>1772</v>
      </c>
      <c r="N35" s="2" t="s">
        <v>1761</v>
      </c>
      <c r="O35" t="s">
        <v>1762</v>
      </c>
      <c r="P35" s="2" t="s">
        <v>1763</v>
      </c>
      <c r="Q35" t="s">
        <v>1586</v>
      </c>
      <c r="R35">
        <v>100</v>
      </c>
      <c r="S35">
        <v>95</v>
      </c>
      <c r="T35" t="s">
        <v>1587</v>
      </c>
      <c r="U35" t="s">
        <v>1588</v>
      </c>
    </row>
    <row r="36" spans="1:21" ht="15" customHeight="1" x14ac:dyDescent="0.25">
      <c r="A36" s="149" t="s">
        <v>1773</v>
      </c>
      <c r="B36" s="2" t="s">
        <v>1774</v>
      </c>
      <c r="C36" s="149"/>
      <c r="D36" s="150" t="s">
        <v>1592</v>
      </c>
      <c r="E36" s="2" t="s">
        <v>873</v>
      </c>
      <c r="F36" t="s">
        <v>1448</v>
      </c>
      <c r="G36" s="149">
        <v>20190103</v>
      </c>
      <c r="H36" s="149"/>
      <c r="I36" s="2" t="s">
        <v>1775</v>
      </c>
      <c r="M36" s="2" t="s">
        <v>1776</v>
      </c>
      <c r="N36" s="151" t="s">
        <v>1761</v>
      </c>
      <c r="O36" t="s">
        <v>1777</v>
      </c>
      <c r="P36" s="2" t="s">
        <v>1763</v>
      </c>
      <c r="Q36" t="s">
        <v>1586</v>
      </c>
      <c r="R36">
        <v>100</v>
      </c>
      <c r="S36">
        <v>100</v>
      </c>
      <c r="T36" t="s">
        <v>1587</v>
      </c>
      <c r="U36" t="s">
        <v>1588</v>
      </c>
    </row>
    <row r="37" spans="1:21" ht="15" customHeight="1" x14ac:dyDescent="0.25">
      <c r="A37" t="s">
        <v>1778</v>
      </c>
      <c r="B37" s="2" t="s">
        <v>1779</v>
      </c>
      <c r="C37" s="149"/>
      <c r="D37" s="150" t="s">
        <v>1592</v>
      </c>
      <c r="E37" s="2" t="s">
        <v>873</v>
      </c>
      <c r="F37" t="s">
        <v>1448</v>
      </c>
      <c r="G37" s="149">
        <v>20190103</v>
      </c>
      <c r="H37" s="149"/>
      <c r="I37" s="2" t="s">
        <v>1780</v>
      </c>
      <c r="M37" s="2" t="s">
        <v>1781</v>
      </c>
      <c r="N37" s="151" t="s">
        <v>1761</v>
      </c>
      <c r="O37" t="s">
        <v>1782</v>
      </c>
      <c r="P37" s="2" t="s">
        <v>1763</v>
      </c>
      <c r="Q37" t="s">
        <v>1586</v>
      </c>
      <c r="R37">
        <v>100</v>
      </c>
      <c r="S37">
        <v>50</v>
      </c>
      <c r="T37" t="s">
        <v>1587</v>
      </c>
      <c r="U37" t="s">
        <v>1588</v>
      </c>
    </row>
    <row r="38" spans="1:21" ht="15" customHeight="1" x14ac:dyDescent="0.25">
      <c r="A38" s="149" t="s">
        <v>1783</v>
      </c>
      <c r="B38" s="152" t="s">
        <v>1784</v>
      </c>
      <c r="C38" s="149"/>
      <c r="D38" s="150" t="s">
        <v>1592</v>
      </c>
      <c r="E38" s="2" t="s">
        <v>873</v>
      </c>
      <c r="F38" t="s">
        <v>1448</v>
      </c>
      <c r="G38" s="153">
        <v>20190103</v>
      </c>
      <c r="H38" s="153"/>
      <c r="I38" s="152" t="s">
        <v>1785</v>
      </c>
      <c r="J38" s="152"/>
      <c r="K38" s="152"/>
      <c r="L38" s="152"/>
      <c r="M38" s="149" t="s">
        <v>1781</v>
      </c>
      <c r="N38" s="152" t="s">
        <v>1761</v>
      </c>
      <c r="O38" t="s">
        <v>1786</v>
      </c>
      <c r="P38" s="2" t="s">
        <v>1763</v>
      </c>
      <c r="Q38" t="s">
        <v>1586</v>
      </c>
      <c r="R38">
        <v>100</v>
      </c>
      <c r="S38">
        <v>50</v>
      </c>
      <c r="T38" t="s">
        <v>1587</v>
      </c>
      <c r="U38" t="s">
        <v>1588</v>
      </c>
    </row>
    <row r="39" spans="1:21" ht="15" customHeight="1" x14ac:dyDescent="0.25">
      <c r="A39" t="s">
        <v>1787</v>
      </c>
      <c r="B39" s="152" t="s">
        <v>1788</v>
      </c>
      <c r="C39" s="149"/>
      <c r="D39" s="150" t="s">
        <v>1592</v>
      </c>
      <c r="E39" s="2" t="s">
        <v>873</v>
      </c>
      <c r="F39" t="s">
        <v>1448</v>
      </c>
      <c r="G39" s="153">
        <v>20190103</v>
      </c>
      <c r="H39" s="153"/>
      <c r="I39" s="152" t="s">
        <v>1789</v>
      </c>
      <c r="J39" s="152"/>
      <c r="K39" s="152"/>
      <c r="L39" s="152"/>
      <c r="M39" s="149" t="s">
        <v>1781</v>
      </c>
      <c r="N39" s="152" t="s">
        <v>1761</v>
      </c>
      <c r="O39" t="s">
        <v>1790</v>
      </c>
      <c r="P39" s="2" t="s">
        <v>1763</v>
      </c>
      <c r="Q39" t="s">
        <v>1586</v>
      </c>
      <c r="R39">
        <v>100</v>
      </c>
      <c r="S39">
        <v>50</v>
      </c>
      <c r="T39" t="s">
        <v>1587</v>
      </c>
      <c r="U39" t="s">
        <v>1588</v>
      </c>
    </row>
    <row r="40" spans="1:21" ht="15" customHeight="1" x14ac:dyDescent="0.25">
      <c r="A40" s="149" t="s">
        <v>1791</v>
      </c>
      <c r="B40" s="152" t="s">
        <v>1792</v>
      </c>
      <c r="C40" s="149"/>
      <c r="D40" s="150" t="s">
        <v>1592</v>
      </c>
      <c r="E40" s="2" t="s">
        <v>866</v>
      </c>
      <c r="F40" t="s">
        <v>1448</v>
      </c>
      <c r="G40" s="153">
        <v>20190103</v>
      </c>
      <c r="H40" s="153"/>
      <c r="I40" s="152" t="s">
        <v>1793</v>
      </c>
      <c r="J40" s="152"/>
      <c r="K40" s="152"/>
      <c r="L40" s="152"/>
      <c r="M40" s="149" t="s">
        <v>1794</v>
      </c>
      <c r="N40" s="152" t="s">
        <v>1761</v>
      </c>
      <c r="O40" t="s">
        <v>1795</v>
      </c>
      <c r="P40" s="2" t="s">
        <v>1763</v>
      </c>
      <c r="Q40" t="s">
        <v>1586</v>
      </c>
      <c r="R40">
        <v>100</v>
      </c>
      <c r="S40">
        <v>90</v>
      </c>
      <c r="T40" t="s">
        <v>1587</v>
      </c>
      <c r="U40" t="s">
        <v>1588</v>
      </c>
    </row>
    <row r="41" spans="1:21" ht="15" customHeight="1" x14ac:dyDescent="0.25">
      <c r="A41" t="s">
        <v>1796</v>
      </c>
      <c r="B41" s="152" t="s">
        <v>1797</v>
      </c>
      <c r="C41" s="149"/>
      <c r="D41" s="150" t="s">
        <v>1592</v>
      </c>
      <c r="E41" s="2" t="s">
        <v>866</v>
      </c>
      <c r="F41" t="s">
        <v>1448</v>
      </c>
      <c r="G41" s="153">
        <v>20190103</v>
      </c>
      <c r="H41" s="153"/>
      <c r="I41" s="152" t="s">
        <v>1798</v>
      </c>
      <c r="J41" s="152"/>
      <c r="K41" s="152"/>
      <c r="L41" s="152"/>
      <c r="M41" s="149" t="s">
        <v>1794</v>
      </c>
      <c r="N41" s="152" t="s">
        <v>1761</v>
      </c>
      <c r="O41" t="s">
        <v>1799</v>
      </c>
      <c r="P41" s="2" t="s">
        <v>1763</v>
      </c>
      <c r="Q41" t="s">
        <v>1586</v>
      </c>
      <c r="R41">
        <v>100</v>
      </c>
      <c r="S41">
        <v>90</v>
      </c>
      <c r="T41" t="s">
        <v>1587</v>
      </c>
      <c r="U41" t="s">
        <v>1588</v>
      </c>
    </row>
    <row r="42" spans="1:21" ht="15" customHeight="1" x14ac:dyDescent="0.25">
      <c r="A42" s="149" t="s">
        <v>1800</v>
      </c>
      <c r="B42" s="152" t="s">
        <v>1801</v>
      </c>
      <c r="C42" s="149"/>
      <c r="D42" s="150" t="s">
        <v>1592</v>
      </c>
      <c r="E42" s="2" t="s">
        <v>875</v>
      </c>
      <c r="F42" t="s">
        <v>1448</v>
      </c>
      <c r="G42" s="153">
        <v>20190103</v>
      </c>
      <c r="H42" s="153"/>
      <c r="I42" s="152" t="s">
        <v>1802</v>
      </c>
      <c r="J42" s="152"/>
      <c r="K42" s="152"/>
      <c r="L42" s="152"/>
      <c r="M42" s="152" t="s">
        <v>1803</v>
      </c>
      <c r="N42" s="152" t="s">
        <v>1761</v>
      </c>
      <c r="O42" t="s">
        <v>1795</v>
      </c>
      <c r="P42" s="2" t="s">
        <v>1763</v>
      </c>
      <c r="Q42" t="s">
        <v>1586</v>
      </c>
      <c r="R42">
        <v>100</v>
      </c>
      <c r="S42">
        <v>50</v>
      </c>
      <c r="T42" t="s">
        <v>1587</v>
      </c>
      <c r="U42" t="s">
        <v>1588</v>
      </c>
    </row>
    <row r="43" spans="1:21" ht="15" customHeight="1" x14ac:dyDescent="0.25">
      <c r="A43" t="s">
        <v>1804</v>
      </c>
      <c r="B43" s="152" t="s">
        <v>1805</v>
      </c>
      <c r="C43" s="149"/>
      <c r="D43" s="150" t="s">
        <v>1592</v>
      </c>
      <c r="E43" s="2" t="s">
        <v>875</v>
      </c>
      <c r="F43" t="s">
        <v>1448</v>
      </c>
      <c r="G43" s="153">
        <v>20190103</v>
      </c>
      <c r="H43" s="153"/>
      <c r="I43" s="152" t="s">
        <v>1806</v>
      </c>
      <c r="J43" s="152"/>
      <c r="K43" s="152"/>
      <c r="L43" s="152"/>
      <c r="M43" s="152" t="s">
        <v>1803</v>
      </c>
      <c r="N43" s="152" t="s">
        <v>1761</v>
      </c>
      <c r="O43" t="s">
        <v>1807</v>
      </c>
      <c r="P43" s="2" t="s">
        <v>1763</v>
      </c>
      <c r="Q43" t="s">
        <v>1586</v>
      </c>
      <c r="R43">
        <v>100</v>
      </c>
      <c r="S43">
        <v>50</v>
      </c>
      <c r="T43" t="s">
        <v>1587</v>
      </c>
      <c r="U43" t="s">
        <v>1588</v>
      </c>
    </row>
    <row r="44" spans="1:21" ht="15" customHeight="1" x14ac:dyDescent="0.25">
      <c r="A44" s="149" t="s">
        <v>1808</v>
      </c>
      <c r="B44" s="2" t="s">
        <v>1809</v>
      </c>
      <c r="E44" s="2" t="s">
        <v>1645</v>
      </c>
      <c r="I44" s="2" t="s">
        <v>1810</v>
      </c>
      <c r="M44" s="2" t="s">
        <v>1647</v>
      </c>
      <c r="N44" s="2" t="s">
        <v>1811</v>
      </c>
      <c r="O44" t="s">
        <v>1812</v>
      </c>
      <c r="P44" s="2" t="s">
        <v>1763</v>
      </c>
      <c r="Q44" t="s">
        <v>657</v>
      </c>
      <c r="R44">
        <v>1</v>
      </c>
      <c r="T44" t="s">
        <v>1651</v>
      </c>
      <c r="U44" t="s">
        <v>1588</v>
      </c>
    </row>
    <row r="45" spans="1:21" ht="15" customHeight="1" x14ac:dyDescent="0.25">
      <c r="A45" t="s">
        <v>1813</v>
      </c>
      <c r="B45" s="2" t="s">
        <v>1814</v>
      </c>
      <c r="C45" s="149"/>
      <c r="D45" s="150"/>
      <c r="E45" s="2" t="s">
        <v>1645</v>
      </c>
      <c r="F45" t="s">
        <v>1448</v>
      </c>
      <c r="G45" s="149" t="s">
        <v>1582</v>
      </c>
      <c r="H45" s="149"/>
      <c r="I45" s="2" t="s">
        <v>1815</v>
      </c>
      <c r="M45" s="2" t="s">
        <v>1647</v>
      </c>
      <c r="N45" s="151"/>
      <c r="Q45" t="s">
        <v>1586</v>
      </c>
      <c r="R45">
        <v>100</v>
      </c>
      <c r="T45" t="s">
        <v>1587</v>
      </c>
      <c r="U45" t="s">
        <v>1588</v>
      </c>
    </row>
    <row r="46" spans="1:21" ht="15" customHeight="1" x14ac:dyDescent="0.25">
      <c r="A46" t="s">
        <v>1816</v>
      </c>
      <c r="B46" s="2" t="s">
        <v>1817</v>
      </c>
      <c r="D46" s="150"/>
      <c r="E46" s="2" t="s">
        <v>1645</v>
      </c>
      <c r="F46" t="s">
        <v>1448</v>
      </c>
      <c r="G46" s="2" t="s">
        <v>1582</v>
      </c>
      <c r="I46" s="2" t="s">
        <v>1818</v>
      </c>
      <c r="M46" s="2" t="s">
        <v>1647</v>
      </c>
      <c r="O46" t="s">
        <v>500</v>
      </c>
      <c r="Q46" t="s">
        <v>657</v>
      </c>
      <c r="R46">
        <v>1</v>
      </c>
      <c r="T46" t="s">
        <v>1651</v>
      </c>
      <c r="U46" t="s">
        <v>1588</v>
      </c>
    </row>
    <row r="47" spans="1:21" ht="15" customHeight="1" x14ac:dyDescent="0.25">
      <c r="A47" s="149" t="s">
        <v>1819</v>
      </c>
      <c r="B47" s="2" t="s">
        <v>1820</v>
      </c>
      <c r="C47" s="149"/>
      <c r="D47" s="150"/>
      <c r="E47" s="2" t="s">
        <v>1645</v>
      </c>
      <c r="F47" t="s">
        <v>1821</v>
      </c>
      <c r="G47" s="149" t="s">
        <v>1582</v>
      </c>
      <c r="H47" s="149"/>
      <c r="I47" s="2" t="s">
        <v>1822</v>
      </c>
      <c r="M47" s="2" t="s">
        <v>1647</v>
      </c>
      <c r="N47" s="136"/>
      <c r="O47" t="s">
        <v>500</v>
      </c>
      <c r="Q47" t="s">
        <v>1586</v>
      </c>
      <c r="R47">
        <v>100</v>
      </c>
      <c r="T47" t="s">
        <v>1587</v>
      </c>
      <c r="U47" t="s">
        <v>1588</v>
      </c>
    </row>
    <row r="48" spans="1:21" ht="15" customHeight="1" x14ac:dyDescent="0.25">
      <c r="A48" s="149" t="s">
        <v>1823</v>
      </c>
      <c r="B48" s="2" t="s">
        <v>1824</v>
      </c>
      <c r="C48" s="149"/>
      <c r="D48" s="150"/>
      <c r="E48" s="2" t="s">
        <v>1645</v>
      </c>
      <c r="F48" t="s">
        <v>1821</v>
      </c>
      <c r="G48" s="149" t="s">
        <v>1582</v>
      </c>
      <c r="H48" s="149"/>
      <c r="I48" s="2" t="s">
        <v>1825</v>
      </c>
      <c r="M48" s="2" t="s">
        <v>1647</v>
      </c>
      <c r="N48" s="151"/>
      <c r="O48" t="s">
        <v>500</v>
      </c>
      <c r="Q48" t="s">
        <v>1586</v>
      </c>
      <c r="R48">
        <v>100</v>
      </c>
      <c r="T48" t="s">
        <v>1587</v>
      </c>
      <c r="U48" t="s">
        <v>1588</v>
      </c>
    </row>
    <row r="49" spans="1:21" ht="15" customHeight="1" x14ac:dyDescent="0.25">
      <c r="A49" s="149" t="s">
        <v>1819</v>
      </c>
      <c r="B49" s="2" t="s">
        <v>1826</v>
      </c>
      <c r="C49" s="149"/>
      <c r="D49" s="150"/>
      <c r="E49" s="2" t="s">
        <v>1645</v>
      </c>
      <c r="F49" t="s">
        <v>1821</v>
      </c>
      <c r="G49" s="149" t="s">
        <v>1582</v>
      </c>
      <c r="H49" s="149"/>
      <c r="I49" s="2" t="s">
        <v>1827</v>
      </c>
      <c r="M49" s="2" t="s">
        <v>1647</v>
      </c>
      <c r="N49" s="151"/>
      <c r="O49" t="s">
        <v>500</v>
      </c>
      <c r="Q49" t="s">
        <v>1586</v>
      </c>
      <c r="R49">
        <v>100</v>
      </c>
      <c r="T49" t="s">
        <v>1587</v>
      </c>
      <c r="U49" t="s">
        <v>1588</v>
      </c>
    </row>
    <row r="50" spans="1:21" ht="15" customHeight="1" x14ac:dyDescent="0.25">
      <c r="A50" s="149" t="s">
        <v>1823</v>
      </c>
      <c r="B50" s="2" t="s">
        <v>1828</v>
      </c>
      <c r="C50" s="149"/>
      <c r="D50" s="150"/>
      <c r="E50" s="2" t="s">
        <v>1645</v>
      </c>
      <c r="F50" t="s">
        <v>1821</v>
      </c>
      <c r="G50" s="149" t="s">
        <v>1582</v>
      </c>
      <c r="H50" s="149"/>
      <c r="I50" s="2" t="s">
        <v>1829</v>
      </c>
      <c r="M50" s="2" t="s">
        <v>1647</v>
      </c>
      <c r="N50" s="151"/>
      <c r="O50" t="s">
        <v>500</v>
      </c>
      <c r="Q50" t="s">
        <v>1586</v>
      </c>
      <c r="R50">
        <v>100</v>
      </c>
      <c r="T50" t="s">
        <v>1587</v>
      </c>
      <c r="U50" t="s">
        <v>1588</v>
      </c>
    </row>
    <row r="51" spans="1:21" ht="15" customHeight="1" x14ac:dyDescent="0.25">
      <c r="A51" s="149" t="s">
        <v>1830</v>
      </c>
      <c r="B51" s="2" t="s">
        <v>1831</v>
      </c>
      <c r="C51" s="149"/>
      <c r="D51" s="150"/>
      <c r="E51" s="2" t="s">
        <v>1645</v>
      </c>
      <c r="F51" t="s">
        <v>1821</v>
      </c>
      <c r="G51" s="149" t="s">
        <v>1582</v>
      </c>
      <c r="H51" s="149"/>
      <c r="I51" s="2" t="s">
        <v>1832</v>
      </c>
      <c r="M51" s="2" t="s">
        <v>1647</v>
      </c>
      <c r="N51" s="151"/>
      <c r="O51" t="s">
        <v>500</v>
      </c>
      <c r="Q51" t="s">
        <v>1586</v>
      </c>
      <c r="R51">
        <v>100</v>
      </c>
      <c r="T51" t="s">
        <v>1587</v>
      </c>
      <c r="U51" t="s">
        <v>1588</v>
      </c>
    </row>
    <row r="52" spans="1:21" ht="15" customHeight="1" x14ac:dyDescent="0.25">
      <c r="A52" s="149" t="s">
        <v>1833</v>
      </c>
      <c r="B52" s="2" t="s">
        <v>1834</v>
      </c>
      <c r="C52" s="149"/>
      <c r="D52" s="150"/>
      <c r="E52" s="2" t="s">
        <v>1645</v>
      </c>
      <c r="F52" t="s">
        <v>1821</v>
      </c>
      <c r="G52" s="149" t="s">
        <v>1582</v>
      </c>
      <c r="H52" s="149"/>
      <c r="I52" s="2" t="s">
        <v>1835</v>
      </c>
      <c r="M52" s="2" t="s">
        <v>1647</v>
      </c>
      <c r="N52" s="151"/>
      <c r="O52" t="s">
        <v>500</v>
      </c>
      <c r="Q52" t="s">
        <v>1586</v>
      </c>
      <c r="R52">
        <v>100</v>
      </c>
      <c r="T52" t="s">
        <v>1587</v>
      </c>
      <c r="U52" t="s">
        <v>1588</v>
      </c>
    </row>
    <row r="53" spans="1:21" ht="15" customHeight="1" x14ac:dyDescent="0.25">
      <c r="A53" s="149" t="s">
        <v>1836</v>
      </c>
      <c r="B53" s="2" t="s">
        <v>1837</v>
      </c>
      <c r="C53" s="149"/>
      <c r="D53" s="150"/>
      <c r="E53" s="2" t="s">
        <v>1645</v>
      </c>
      <c r="F53" t="s">
        <v>1821</v>
      </c>
      <c r="G53" s="149" t="s">
        <v>1582</v>
      </c>
      <c r="H53" s="149"/>
      <c r="I53" s="2" t="s">
        <v>1838</v>
      </c>
      <c r="M53" s="2" t="s">
        <v>1647</v>
      </c>
      <c r="N53" s="151"/>
      <c r="O53" t="s">
        <v>500</v>
      </c>
      <c r="Q53" t="s">
        <v>1586</v>
      </c>
      <c r="R53">
        <v>100</v>
      </c>
      <c r="T53" t="s">
        <v>1587</v>
      </c>
      <c r="U53" t="s">
        <v>1588</v>
      </c>
    </row>
    <row r="54" spans="1:21" ht="15" customHeight="1" x14ac:dyDescent="0.25">
      <c r="A54" s="149" t="s">
        <v>1839</v>
      </c>
      <c r="B54" s="2" t="s">
        <v>1840</v>
      </c>
      <c r="C54" s="149"/>
      <c r="D54" s="150"/>
      <c r="E54" s="2" t="s">
        <v>1645</v>
      </c>
      <c r="F54" t="s">
        <v>1448</v>
      </c>
      <c r="G54" s="149">
        <v>20190103</v>
      </c>
      <c r="H54" s="149" t="s">
        <v>1841</v>
      </c>
      <c r="I54" s="2" t="s">
        <v>1842</v>
      </c>
      <c r="J54" s="2" t="s">
        <v>1843</v>
      </c>
      <c r="N54" s="2" t="s">
        <v>1844</v>
      </c>
      <c r="O54" t="s">
        <v>1845</v>
      </c>
      <c r="P54" s="152" t="s">
        <v>1846</v>
      </c>
      <c r="Q54" t="s">
        <v>1586</v>
      </c>
      <c r="R54">
        <v>100</v>
      </c>
      <c r="S54">
        <v>75</v>
      </c>
      <c r="T54" t="s">
        <v>1587</v>
      </c>
      <c r="U54" t="s">
        <v>1588</v>
      </c>
    </row>
    <row r="55" spans="1:21" ht="15" customHeight="1" x14ac:dyDescent="0.25">
      <c r="A55" s="149" t="s">
        <v>1847</v>
      </c>
      <c r="B55" s="2" t="s">
        <v>1848</v>
      </c>
      <c r="E55" s="2" t="s">
        <v>1645</v>
      </c>
      <c r="F55" t="s">
        <v>1448</v>
      </c>
      <c r="H55" s="2" t="s">
        <v>1849</v>
      </c>
      <c r="I55" s="2" t="s">
        <v>1850</v>
      </c>
      <c r="N55" s="2" t="s">
        <v>1844</v>
      </c>
      <c r="O55" t="s">
        <v>500</v>
      </c>
    </row>
    <row r="56" spans="1:21" ht="15" customHeight="1" x14ac:dyDescent="0.25">
      <c r="A56" s="149" t="s">
        <v>1851</v>
      </c>
      <c r="B56" s="2" t="s">
        <v>1852</v>
      </c>
      <c r="C56" s="149" t="s">
        <v>1853</v>
      </c>
      <c r="D56" s="150" t="s">
        <v>1592</v>
      </c>
      <c r="E56" s="2" t="s">
        <v>1645</v>
      </c>
      <c r="F56" t="s">
        <v>1448</v>
      </c>
      <c r="G56" s="149">
        <v>20190103</v>
      </c>
      <c r="H56" s="149"/>
      <c r="I56" s="2" t="s">
        <v>1854</v>
      </c>
      <c r="M56" s="2" t="s">
        <v>1647</v>
      </c>
      <c r="N56" s="2" t="s">
        <v>1648</v>
      </c>
      <c r="O56" t="s">
        <v>1855</v>
      </c>
      <c r="P56" s="152" t="s">
        <v>1856</v>
      </c>
      <c r="Q56" t="s">
        <v>1586</v>
      </c>
      <c r="R56">
        <v>100</v>
      </c>
      <c r="T56" t="s">
        <v>1587</v>
      </c>
      <c r="U56" t="s">
        <v>1588</v>
      </c>
    </row>
    <row r="57" spans="1:21" ht="15" customHeight="1" x14ac:dyDescent="0.25">
      <c r="A57" s="149" t="s">
        <v>1857</v>
      </c>
      <c r="B57" s="2" t="s">
        <v>1858</v>
      </c>
      <c r="C57" s="149"/>
      <c r="D57" s="150"/>
      <c r="E57" s="2" t="s">
        <v>1645</v>
      </c>
      <c r="F57" t="s">
        <v>1448</v>
      </c>
      <c r="G57" s="149">
        <v>20190103</v>
      </c>
      <c r="H57" s="149"/>
      <c r="I57" s="2" t="s">
        <v>1859</v>
      </c>
      <c r="M57" s="2" t="s">
        <v>1647</v>
      </c>
      <c r="N57" s="2" t="s">
        <v>1648</v>
      </c>
      <c r="O57" t="s">
        <v>1860</v>
      </c>
      <c r="P57" s="152" t="s">
        <v>1856</v>
      </c>
      <c r="Q57" t="s">
        <v>657</v>
      </c>
      <c r="R57">
        <v>1</v>
      </c>
      <c r="T57" t="s">
        <v>1651</v>
      </c>
      <c r="U57" t="s">
        <v>1588</v>
      </c>
    </row>
    <row r="58" spans="1:21" ht="15" customHeight="1" x14ac:dyDescent="0.25">
      <c r="A58" s="149" t="s">
        <v>1861</v>
      </c>
      <c r="B58" s="2" t="s">
        <v>1862</v>
      </c>
      <c r="C58" s="149"/>
      <c r="D58" s="150"/>
      <c r="E58" s="2" t="s">
        <v>1645</v>
      </c>
      <c r="F58" t="s">
        <v>1448</v>
      </c>
      <c r="G58" s="149">
        <v>20190103</v>
      </c>
      <c r="H58" s="149"/>
      <c r="I58" s="2" t="s">
        <v>1863</v>
      </c>
      <c r="M58" s="2" t="s">
        <v>1647</v>
      </c>
      <c r="N58" s="2" t="s">
        <v>1864</v>
      </c>
      <c r="O58" t="s">
        <v>1865</v>
      </c>
      <c r="P58" s="154" t="s">
        <v>1866</v>
      </c>
      <c r="Q58" t="s">
        <v>657</v>
      </c>
      <c r="R58">
        <v>1</v>
      </c>
      <c r="T58" t="s">
        <v>1651</v>
      </c>
      <c r="U58" t="s">
        <v>1652</v>
      </c>
    </row>
    <row r="59" spans="1:21" ht="15" customHeight="1" x14ac:dyDescent="0.25">
      <c r="A59" s="149" t="s">
        <v>1867</v>
      </c>
      <c r="B59" s="2" t="s">
        <v>1868</v>
      </c>
      <c r="C59" s="149"/>
      <c r="D59" s="150"/>
      <c r="E59" s="2" t="s">
        <v>1645</v>
      </c>
      <c r="F59" t="s">
        <v>1448</v>
      </c>
      <c r="G59" s="149">
        <v>20190103</v>
      </c>
      <c r="H59" s="149"/>
      <c r="I59" s="2" t="s">
        <v>1869</v>
      </c>
      <c r="M59" s="2" t="s">
        <v>1647</v>
      </c>
      <c r="N59" s="2" t="s">
        <v>1648</v>
      </c>
      <c r="O59" t="s">
        <v>1870</v>
      </c>
      <c r="P59" s="152" t="s">
        <v>1846</v>
      </c>
      <c r="Q59" t="s">
        <v>1665</v>
      </c>
      <c r="R59">
        <v>1</v>
      </c>
      <c r="U59" t="s">
        <v>1652</v>
      </c>
    </row>
    <row r="60" spans="1:21" ht="15" customHeight="1" x14ac:dyDescent="0.25">
      <c r="A60" s="149" t="s">
        <v>1871</v>
      </c>
      <c r="B60" s="2" t="s">
        <v>1872</v>
      </c>
      <c r="C60" s="149"/>
      <c r="D60" s="150"/>
      <c r="E60" s="2" t="s">
        <v>1645</v>
      </c>
      <c r="F60" t="s">
        <v>1448</v>
      </c>
      <c r="G60" s="149">
        <v>20190103</v>
      </c>
      <c r="H60" s="149"/>
      <c r="I60" s="2" t="s">
        <v>1873</v>
      </c>
      <c r="M60" s="2" t="s">
        <v>1647</v>
      </c>
      <c r="N60" s="2" t="s">
        <v>1864</v>
      </c>
      <c r="O60" t="s">
        <v>1874</v>
      </c>
      <c r="P60" s="152" t="s">
        <v>1846</v>
      </c>
      <c r="Q60" t="s">
        <v>1665</v>
      </c>
      <c r="R60">
        <v>1</v>
      </c>
      <c r="U60" t="s">
        <v>1588</v>
      </c>
    </row>
    <row r="61" spans="1:21" ht="15" customHeight="1" x14ac:dyDescent="0.25">
      <c r="A61" s="149" t="s">
        <v>1875</v>
      </c>
      <c r="B61" s="2" t="s">
        <v>1876</v>
      </c>
      <c r="C61" s="149"/>
      <c r="D61" s="150"/>
      <c r="E61" s="2" t="s">
        <v>1645</v>
      </c>
      <c r="F61" t="s">
        <v>1448</v>
      </c>
      <c r="G61" s="149">
        <v>20190103</v>
      </c>
      <c r="H61" s="149"/>
      <c r="I61" s="2" t="s">
        <v>1877</v>
      </c>
      <c r="M61" s="2" t="s">
        <v>1647</v>
      </c>
      <c r="N61" s="2" t="s">
        <v>1878</v>
      </c>
      <c r="O61" t="s">
        <v>1879</v>
      </c>
      <c r="P61" s="2" t="s">
        <v>1880</v>
      </c>
      <c r="Q61" t="s">
        <v>1665</v>
      </c>
      <c r="R61">
        <v>1</v>
      </c>
      <c r="U61" t="s">
        <v>1652</v>
      </c>
    </row>
    <row r="62" spans="1:21" ht="15" customHeight="1" x14ac:dyDescent="0.25">
      <c r="A62" s="149" t="s">
        <v>1881</v>
      </c>
      <c r="B62" s="2" t="s">
        <v>1882</v>
      </c>
      <c r="C62" s="149"/>
      <c r="D62" s="150"/>
      <c r="E62" s="2" t="s">
        <v>1645</v>
      </c>
      <c r="F62" t="s">
        <v>1448</v>
      </c>
      <c r="G62" s="149">
        <v>20190103</v>
      </c>
      <c r="H62" s="149"/>
      <c r="I62" s="2" t="s">
        <v>1883</v>
      </c>
      <c r="M62" s="2" t="s">
        <v>1647</v>
      </c>
      <c r="N62" s="2" t="s">
        <v>1884</v>
      </c>
      <c r="O62" t="s">
        <v>1885</v>
      </c>
      <c r="P62" s="2" t="s">
        <v>1886</v>
      </c>
      <c r="Q62" t="s">
        <v>1665</v>
      </c>
      <c r="R62">
        <v>1</v>
      </c>
      <c r="U62" t="s">
        <v>1652</v>
      </c>
    </row>
    <row r="63" spans="1:21" ht="15" customHeight="1" x14ac:dyDescent="0.25">
      <c r="A63" s="149" t="s">
        <v>1887</v>
      </c>
      <c r="B63" s="2" t="s">
        <v>1888</v>
      </c>
      <c r="C63" s="149"/>
      <c r="D63" s="150"/>
      <c r="E63" s="2" t="s">
        <v>1645</v>
      </c>
      <c r="F63" t="s">
        <v>1448</v>
      </c>
      <c r="G63" s="149">
        <v>20190103</v>
      </c>
      <c r="H63" s="149"/>
      <c r="I63" s="2" t="s">
        <v>1889</v>
      </c>
      <c r="M63" s="2" t="s">
        <v>1647</v>
      </c>
      <c r="N63" s="2" t="s">
        <v>1878</v>
      </c>
      <c r="O63" t="s">
        <v>1890</v>
      </c>
      <c r="P63" s="2" t="s">
        <v>1891</v>
      </c>
      <c r="Q63" t="s">
        <v>657</v>
      </c>
      <c r="R63">
        <v>1</v>
      </c>
      <c r="T63" t="s">
        <v>1651</v>
      </c>
      <c r="U63" t="s">
        <v>1588</v>
      </c>
    </row>
    <row r="64" spans="1:21" ht="15" customHeight="1" x14ac:dyDescent="0.25">
      <c r="A64" s="149" t="s">
        <v>1892</v>
      </c>
      <c r="B64" s="2" t="s">
        <v>1893</v>
      </c>
      <c r="C64" s="149"/>
      <c r="D64" s="150"/>
      <c r="E64" s="2" t="s">
        <v>1645</v>
      </c>
      <c r="F64" t="s">
        <v>1448</v>
      </c>
      <c r="G64" s="149">
        <v>20190103</v>
      </c>
      <c r="H64" s="149"/>
      <c r="I64" s="2" t="s">
        <v>1894</v>
      </c>
      <c r="M64" s="2" t="s">
        <v>1647</v>
      </c>
      <c r="N64" s="2" t="s">
        <v>1884</v>
      </c>
      <c r="O64" t="s">
        <v>1895</v>
      </c>
      <c r="P64" s="2" t="s">
        <v>1896</v>
      </c>
      <c r="Q64" t="s">
        <v>657</v>
      </c>
      <c r="R64">
        <v>1</v>
      </c>
      <c r="T64" t="s">
        <v>1651</v>
      </c>
      <c r="U64" t="s">
        <v>1588</v>
      </c>
    </row>
    <row r="65" spans="1:21" ht="15" customHeight="1" x14ac:dyDescent="0.25">
      <c r="A65" s="149" t="s">
        <v>1897</v>
      </c>
      <c r="B65" s="2" t="s">
        <v>1898</v>
      </c>
      <c r="C65" s="149"/>
      <c r="D65" s="150" t="s">
        <v>1592</v>
      </c>
      <c r="E65" s="2" t="s">
        <v>1645</v>
      </c>
      <c r="F65" t="s">
        <v>1448</v>
      </c>
      <c r="G65" s="149">
        <v>20190103</v>
      </c>
      <c r="H65" s="149"/>
      <c r="I65" s="2" t="s">
        <v>1899</v>
      </c>
      <c r="M65" s="2" t="s">
        <v>1647</v>
      </c>
      <c r="N65" s="2" t="s">
        <v>1900</v>
      </c>
      <c r="O65" t="s">
        <v>1901</v>
      </c>
      <c r="P65" s="2" t="s">
        <v>1902</v>
      </c>
      <c r="Q65" t="s">
        <v>1586</v>
      </c>
      <c r="R65">
        <v>100</v>
      </c>
      <c r="T65" t="s">
        <v>1587</v>
      </c>
      <c r="U65" t="s">
        <v>1588</v>
      </c>
    </row>
    <row r="66" spans="1:21" ht="15" customHeight="1" x14ac:dyDescent="0.25">
      <c r="A66" s="149" t="s">
        <v>1903</v>
      </c>
      <c r="B66" s="2" t="s">
        <v>1904</v>
      </c>
      <c r="C66" s="149"/>
      <c r="D66" s="150"/>
      <c r="E66" s="2" t="s">
        <v>1645</v>
      </c>
      <c r="F66" t="s">
        <v>1448</v>
      </c>
      <c r="G66" s="149">
        <v>20190103</v>
      </c>
      <c r="H66" s="149"/>
      <c r="I66" s="2" t="s">
        <v>1905</v>
      </c>
      <c r="M66" s="2" t="s">
        <v>1647</v>
      </c>
      <c r="N66" s="2" t="s">
        <v>1900</v>
      </c>
      <c r="O66" t="s">
        <v>1906</v>
      </c>
      <c r="P66" s="2" t="s">
        <v>1902</v>
      </c>
      <c r="Q66" t="s">
        <v>657</v>
      </c>
      <c r="R66">
        <v>1</v>
      </c>
      <c r="T66" t="s">
        <v>1651</v>
      </c>
      <c r="U66" t="s">
        <v>1588</v>
      </c>
    </row>
    <row r="67" spans="1:21" ht="15" customHeight="1" x14ac:dyDescent="0.25">
      <c r="A67" s="149" t="s">
        <v>1907</v>
      </c>
      <c r="B67" s="2" t="s">
        <v>1908</v>
      </c>
      <c r="C67" s="149"/>
      <c r="D67" s="150" t="s">
        <v>1592</v>
      </c>
      <c r="E67" s="2" t="s">
        <v>1645</v>
      </c>
      <c r="F67" t="s">
        <v>1448</v>
      </c>
      <c r="G67" s="149">
        <v>20190103</v>
      </c>
      <c r="H67" s="149"/>
      <c r="I67" s="2" t="s">
        <v>1909</v>
      </c>
      <c r="M67" s="2" t="s">
        <v>1647</v>
      </c>
      <c r="N67" s="151" t="s">
        <v>1910</v>
      </c>
      <c r="O67" t="s">
        <v>1911</v>
      </c>
      <c r="P67" s="2" t="s">
        <v>1912</v>
      </c>
      <c r="Q67" t="s">
        <v>1586</v>
      </c>
      <c r="R67">
        <v>100</v>
      </c>
      <c r="T67" t="s">
        <v>1587</v>
      </c>
      <c r="U67" t="s">
        <v>1588</v>
      </c>
    </row>
    <row r="68" spans="1:21" ht="15" customHeight="1" x14ac:dyDescent="0.25">
      <c r="A68" s="149" t="s">
        <v>1913</v>
      </c>
      <c r="B68" s="2" t="s">
        <v>1914</v>
      </c>
      <c r="C68" s="149"/>
      <c r="D68" s="150"/>
      <c r="E68" s="2" t="s">
        <v>1645</v>
      </c>
      <c r="F68" t="s">
        <v>1448</v>
      </c>
      <c r="G68" s="149">
        <v>20190103</v>
      </c>
      <c r="H68" s="149"/>
      <c r="I68" s="2" t="s">
        <v>1915</v>
      </c>
      <c r="M68" s="2" t="s">
        <v>1647</v>
      </c>
      <c r="N68" s="2" t="s">
        <v>1910</v>
      </c>
      <c r="O68" t="s">
        <v>1916</v>
      </c>
      <c r="P68" s="2" t="s">
        <v>1912</v>
      </c>
      <c r="Q68" t="s">
        <v>657</v>
      </c>
      <c r="R68">
        <v>1</v>
      </c>
      <c r="T68" t="s">
        <v>1651</v>
      </c>
      <c r="U68" t="s">
        <v>1588</v>
      </c>
    </row>
    <row r="69" spans="1:21" ht="15" customHeight="1" x14ac:dyDescent="0.25">
      <c r="A69" s="149" t="s">
        <v>1917</v>
      </c>
      <c r="B69" s="2" t="s">
        <v>1918</v>
      </c>
      <c r="C69" s="149"/>
      <c r="D69" s="150" t="s">
        <v>1592</v>
      </c>
      <c r="E69" s="2" t="s">
        <v>1645</v>
      </c>
      <c r="F69" t="s">
        <v>1448</v>
      </c>
      <c r="G69" s="149">
        <v>20190103</v>
      </c>
      <c r="H69" s="149"/>
      <c r="I69" s="2" t="s">
        <v>1919</v>
      </c>
      <c r="M69" s="2" t="s">
        <v>1647</v>
      </c>
      <c r="N69" s="2" t="s">
        <v>1920</v>
      </c>
      <c r="O69" t="s">
        <v>1921</v>
      </c>
      <c r="P69" s="2" t="s">
        <v>1922</v>
      </c>
      <c r="Q69" t="s">
        <v>1586</v>
      </c>
      <c r="R69">
        <v>100</v>
      </c>
      <c r="T69" t="s">
        <v>1587</v>
      </c>
      <c r="U69" t="s">
        <v>1588</v>
      </c>
    </row>
    <row r="70" spans="1:21" ht="15" customHeight="1" x14ac:dyDescent="0.25">
      <c r="A70" t="s">
        <v>1923</v>
      </c>
      <c r="B70" s="2" t="s">
        <v>1924</v>
      </c>
      <c r="D70" s="150"/>
      <c r="E70" s="2" t="s">
        <v>1645</v>
      </c>
      <c r="F70" t="s">
        <v>1448</v>
      </c>
      <c r="G70" s="149">
        <v>20190103</v>
      </c>
      <c r="H70" s="149"/>
      <c r="I70" s="2" t="s">
        <v>1925</v>
      </c>
      <c r="M70" s="2" t="s">
        <v>1647</v>
      </c>
      <c r="N70" s="2" t="s">
        <v>1920</v>
      </c>
      <c r="O70" t="s">
        <v>1926</v>
      </c>
      <c r="P70" s="2" t="s">
        <v>1922</v>
      </c>
      <c r="Q70" t="s">
        <v>657</v>
      </c>
      <c r="R70">
        <v>1</v>
      </c>
      <c r="T70" t="s">
        <v>1651</v>
      </c>
      <c r="U70" t="s">
        <v>1588</v>
      </c>
    </row>
    <row r="71" spans="1:21" ht="15" customHeight="1" x14ac:dyDescent="0.25">
      <c r="A71" t="s">
        <v>1927</v>
      </c>
      <c r="B71" s="2" t="s">
        <v>1928</v>
      </c>
      <c r="D71" s="150"/>
      <c r="E71" s="2" t="s">
        <v>1645</v>
      </c>
      <c r="F71" t="s">
        <v>1448</v>
      </c>
      <c r="G71" s="2" t="s">
        <v>1582</v>
      </c>
      <c r="I71" s="2" t="s">
        <v>1928</v>
      </c>
      <c r="M71" s="2" t="s">
        <v>1647</v>
      </c>
      <c r="O71" t="s">
        <v>500</v>
      </c>
      <c r="Q71" t="s">
        <v>1929</v>
      </c>
      <c r="R71">
        <v>1</v>
      </c>
      <c r="U71" t="s">
        <v>1588</v>
      </c>
    </row>
    <row r="72" spans="1:21" ht="15" customHeight="1" x14ac:dyDescent="0.25">
      <c r="A72" t="s">
        <v>1930</v>
      </c>
      <c r="B72" s="2" t="s">
        <v>1931</v>
      </c>
      <c r="C72" t="s">
        <v>1932</v>
      </c>
      <c r="D72" s="150"/>
      <c r="E72" s="2" t="s">
        <v>1933</v>
      </c>
      <c r="F72" t="s">
        <v>1448</v>
      </c>
      <c r="G72" s="2">
        <v>20190107</v>
      </c>
      <c r="I72" s="2" t="s">
        <v>1934</v>
      </c>
      <c r="M72" s="2" t="s">
        <v>1647</v>
      </c>
      <c r="N72" s="2" t="s">
        <v>1935</v>
      </c>
      <c r="O72" t="s">
        <v>1936</v>
      </c>
      <c r="P72" s="2" t="s">
        <v>1937</v>
      </c>
      <c r="Q72" t="s">
        <v>657</v>
      </c>
      <c r="R72">
        <v>1</v>
      </c>
      <c r="T72" t="s">
        <v>1651</v>
      </c>
      <c r="U72" t="s">
        <v>1588</v>
      </c>
    </row>
    <row r="73" spans="1:21" ht="15" customHeight="1" x14ac:dyDescent="0.25">
      <c r="A73" t="s">
        <v>1938</v>
      </c>
      <c r="B73" s="2" t="s">
        <v>1939</v>
      </c>
      <c r="C73" t="s">
        <v>1940</v>
      </c>
      <c r="D73" s="150"/>
      <c r="E73" s="2" t="s">
        <v>1933</v>
      </c>
      <c r="F73" t="s">
        <v>1448</v>
      </c>
      <c r="G73" s="2">
        <v>20190107</v>
      </c>
      <c r="I73" s="2" t="s">
        <v>1941</v>
      </c>
      <c r="M73" s="2" t="s">
        <v>1647</v>
      </c>
      <c r="N73" s="2" t="s">
        <v>1942</v>
      </c>
      <c r="O73" t="s">
        <v>1943</v>
      </c>
      <c r="P73" s="2" t="s">
        <v>1937</v>
      </c>
      <c r="Q73" t="s">
        <v>657</v>
      </c>
      <c r="R73">
        <v>1</v>
      </c>
      <c r="T73" t="s">
        <v>1651</v>
      </c>
      <c r="U73" t="s">
        <v>1588</v>
      </c>
    </row>
    <row r="74" spans="1:21" ht="15" customHeight="1" x14ac:dyDescent="0.25">
      <c r="A74" t="s">
        <v>1944</v>
      </c>
      <c r="B74" s="2" t="s">
        <v>1945</v>
      </c>
      <c r="C74" t="s">
        <v>1946</v>
      </c>
      <c r="D74" s="150"/>
      <c r="E74" s="2" t="s">
        <v>1933</v>
      </c>
      <c r="F74" t="s">
        <v>1448</v>
      </c>
      <c r="G74" s="149">
        <v>20190107</v>
      </c>
      <c r="H74" s="149"/>
      <c r="I74" s="2" t="s">
        <v>1947</v>
      </c>
      <c r="M74" s="2" t="s">
        <v>1647</v>
      </c>
      <c r="N74" s="2" t="s">
        <v>1948</v>
      </c>
      <c r="O74" t="s">
        <v>1949</v>
      </c>
      <c r="P74" s="2" t="s">
        <v>1937</v>
      </c>
      <c r="Q74" t="s">
        <v>657</v>
      </c>
      <c r="R74">
        <v>1</v>
      </c>
      <c r="T74" t="s">
        <v>1651</v>
      </c>
      <c r="U74" t="s">
        <v>1588</v>
      </c>
    </row>
    <row r="75" spans="1:21" ht="15" customHeight="1" x14ac:dyDescent="0.25">
      <c r="A75" t="s">
        <v>1950</v>
      </c>
      <c r="B75" s="2" t="s">
        <v>1951</v>
      </c>
      <c r="C75" t="s">
        <v>1952</v>
      </c>
      <c r="D75" s="150"/>
      <c r="E75" s="2" t="s">
        <v>1933</v>
      </c>
      <c r="F75" t="s">
        <v>1448</v>
      </c>
      <c r="G75" s="149">
        <v>20190107</v>
      </c>
      <c r="H75" s="149"/>
      <c r="I75" s="2" t="s">
        <v>1953</v>
      </c>
      <c r="M75" s="2" t="s">
        <v>1647</v>
      </c>
      <c r="N75" s="2" t="s">
        <v>1954</v>
      </c>
      <c r="O75" t="s">
        <v>1955</v>
      </c>
      <c r="P75" s="2" t="s">
        <v>1937</v>
      </c>
      <c r="Q75" t="s">
        <v>657</v>
      </c>
      <c r="R75">
        <v>1</v>
      </c>
      <c r="T75" t="s">
        <v>1651</v>
      </c>
      <c r="U75" t="s">
        <v>1588</v>
      </c>
    </row>
    <row r="76" spans="1:21" ht="15" customHeight="1" x14ac:dyDescent="0.25">
      <c r="A76" t="s">
        <v>1956</v>
      </c>
      <c r="B76" s="2" t="s">
        <v>1957</v>
      </c>
      <c r="C76" t="s">
        <v>1958</v>
      </c>
      <c r="D76" s="150"/>
      <c r="E76" s="2" t="s">
        <v>1933</v>
      </c>
      <c r="F76" t="s">
        <v>1448</v>
      </c>
      <c r="G76" s="2">
        <v>20190107</v>
      </c>
      <c r="I76" s="2" t="s">
        <v>1959</v>
      </c>
      <c r="M76" s="2" t="s">
        <v>1647</v>
      </c>
      <c r="N76" s="2" t="s">
        <v>1960</v>
      </c>
      <c r="O76" t="s">
        <v>1961</v>
      </c>
      <c r="P76" s="2" t="s">
        <v>1937</v>
      </c>
      <c r="Q76" t="s">
        <v>657</v>
      </c>
      <c r="R76">
        <v>1</v>
      </c>
      <c r="T76" t="s">
        <v>1651</v>
      </c>
      <c r="U76" t="s">
        <v>1588</v>
      </c>
    </row>
    <row r="77" spans="1:21" ht="15" customHeight="1" x14ac:dyDescent="0.25">
      <c r="A77" t="s">
        <v>1962</v>
      </c>
      <c r="B77" s="2" t="s">
        <v>1963</v>
      </c>
      <c r="C77" t="s">
        <v>1964</v>
      </c>
      <c r="D77" s="150"/>
      <c r="E77" s="2" t="s">
        <v>1933</v>
      </c>
      <c r="F77" t="s">
        <v>1448</v>
      </c>
      <c r="G77" s="2">
        <v>20190107</v>
      </c>
      <c r="I77" s="2" t="s">
        <v>1965</v>
      </c>
      <c r="M77" s="2" t="s">
        <v>1647</v>
      </c>
      <c r="N77" s="2" t="s">
        <v>1966</v>
      </c>
      <c r="O77" t="s">
        <v>1967</v>
      </c>
      <c r="P77" s="2" t="s">
        <v>1937</v>
      </c>
      <c r="Q77" t="s">
        <v>657</v>
      </c>
      <c r="R77">
        <v>1</v>
      </c>
      <c r="T77" t="s">
        <v>1651</v>
      </c>
      <c r="U77" t="s">
        <v>1588</v>
      </c>
    </row>
    <row r="78" spans="1:21" ht="15" customHeight="1" x14ac:dyDescent="0.25">
      <c r="A78" t="s">
        <v>1968</v>
      </c>
      <c r="B78" s="2" t="s">
        <v>1969</v>
      </c>
      <c r="C78" t="s">
        <v>1970</v>
      </c>
      <c r="D78" s="150"/>
      <c r="E78" s="2" t="s">
        <v>1933</v>
      </c>
      <c r="F78" t="s">
        <v>1448</v>
      </c>
      <c r="G78" s="2">
        <v>20190107</v>
      </c>
      <c r="I78" s="2" t="s">
        <v>1971</v>
      </c>
      <c r="M78" s="2" t="s">
        <v>1647</v>
      </c>
      <c r="N78" s="2" t="s">
        <v>1972</v>
      </c>
      <c r="O78" t="s">
        <v>1973</v>
      </c>
      <c r="P78" s="2" t="s">
        <v>1937</v>
      </c>
      <c r="Q78" t="s">
        <v>657</v>
      </c>
      <c r="R78">
        <v>1</v>
      </c>
      <c r="T78" t="s">
        <v>1651</v>
      </c>
      <c r="U78" t="s">
        <v>1588</v>
      </c>
    </row>
    <row r="79" spans="1:21" ht="15" customHeight="1" x14ac:dyDescent="0.25">
      <c r="A79" t="s">
        <v>1974</v>
      </c>
      <c r="B79" s="2" t="s">
        <v>1975</v>
      </c>
      <c r="C79" t="s">
        <v>1976</v>
      </c>
      <c r="D79" s="150"/>
      <c r="E79" s="2" t="s">
        <v>1933</v>
      </c>
      <c r="F79" t="s">
        <v>1448</v>
      </c>
      <c r="G79" s="2">
        <v>20190107</v>
      </c>
      <c r="I79" s="2" t="s">
        <v>1977</v>
      </c>
      <c r="M79" s="2" t="s">
        <v>1647</v>
      </c>
      <c r="N79" s="2" t="s">
        <v>1978</v>
      </c>
      <c r="O79" t="s">
        <v>1979</v>
      </c>
      <c r="P79" s="2" t="s">
        <v>1937</v>
      </c>
      <c r="Q79" t="s">
        <v>657</v>
      </c>
      <c r="R79">
        <v>1</v>
      </c>
      <c r="T79" t="s">
        <v>1651</v>
      </c>
      <c r="U79" t="s">
        <v>1588</v>
      </c>
    </row>
    <row r="80" spans="1:21" ht="15" customHeight="1" x14ac:dyDescent="0.25">
      <c r="A80" t="s">
        <v>1980</v>
      </c>
      <c r="B80" s="2" t="s">
        <v>1643</v>
      </c>
      <c r="C80" t="s">
        <v>1981</v>
      </c>
      <c r="D80" s="150"/>
      <c r="E80" s="2" t="s">
        <v>1933</v>
      </c>
      <c r="F80" t="s">
        <v>1448</v>
      </c>
      <c r="G80" s="2">
        <v>20190107</v>
      </c>
      <c r="I80" s="2" t="s">
        <v>1982</v>
      </c>
      <c r="M80" s="2" t="s">
        <v>1647</v>
      </c>
      <c r="N80" s="2" t="s">
        <v>1983</v>
      </c>
      <c r="O80" t="s">
        <v>1984</v>
      </c>
      <c r="P80" s="2" t="s">
        <v>1937</v>
      </c>
      <c r="Q80" t="s">
        <v>657</v>
      </c>
      <c r="R80">
        <v>1</v>
      </c>
      <c r="T80" t="s">
        <v>1651</v>
      </c>
      <c r="U80" t="s">
        <v>1588</v>
      </c>
    </row>
    <row r="81" spans="1:21" ht="15" customHeight="1" x14ac:dyDescent="0.25">
      <c r="A81" t="s">
        <v>1985</v>
      </c>
      <c r="B81" s="2" t="s">
        <v>1986</v>
      </c>
      <c r="C81" t="s">
        <v>1987</v>
      </c>
      <c r="D81" s="150"/>
      <c r="E81" s="2" t="s">
        <v>1933</v>
      </c>
      <c r="F81" t="s">
        <v>1448</v>
      </c>
      <c r="G81" s="2">
        <v>20190107</v>
      </c>
      <c r="I81" s="2" t="s">
        <v>1988</v>
      </c>
      <c r="M81" s="2" t="s">
        <v>1647</v>
      </c>
      <c r="N81" s="2" t="s">
        <v>1900</v>
      </c>
      <c r="O81" t="s">
        <v>1989</v>
      </c>
      <c r="P81" s="2" t="s">
        <v>1937</v>
      </c>
      <c r="Q81" t="s">
        <v>657</v>
      </c>
      <c r="R81">
        <v>1</v>
      </c>
      <c r="T81" t="s">
        <v>1651</v>
      </c>
      <c r="U81" t="s">
        <v>1588</v>
      </c>
    </row>
    <row r="82" spans="1:21" ht="15" customHeight="1" x14ac:dyDescent="0.25">
      <c r="A82" t="s">
        <v>1990</v>
      </c>
      <c r="B82" s="2" t="s">
        <v>1991</v>
      </c>
      <c r="C82" t="s">
        <v>1992</v>
      </c>
      <c r="D82" s="150"/>
      <c r="E82" s="2" t="s">
        <v>1933</v>
      </c>
      <c r="F82" t="s">
        <v>1448</v>
      </c>
      <c r="G82" s="2">
        <v>20190107</v>
      </c>
      <c r="I82" s="2" t="s">
        <v>1993</v>
      </c>
      <c r="M82" s="2" t="s">
        <v>1647</v>
      </c>
      <c r="N82" s="2" t="s">
        <v>1910</v>
      </c>
      <c r="O82" t="s">
        <v>1994</v>
      </c>
      <c r="P82" s="2" t="s">
        <v>1937</v>
      </c>
      <c r="Q82" t="s">
        <v>657</v>
      </c>
      <c r="R82">
        <v>1</v>
      </c>
      <c r="T82" t="s">
        <v>1651</v>
      </c>
      <c r="U82" t="s">
        <v>1588</v>
      </c>
    </row>
    <row r="83" spans="1:21" ht="15" customHeight="1" x14ac:dyDescent="0.25">
      <c r="A83" t="s">
        <v>1995</v>
      </c>
      <c r="B83" s="2" t="s">
        <v>1996</v>
      </c>
      <c r="C83" t="s">
        <v>1997</v>
      </c>
      <c r="D83" s="150"/>
      <c r="E83" s="2" t="s">
        <v>1933</v>
      </c>
      <c r="F83" t="s">
        <v>1448</v>
      </c>
      <c r="G83" s="2">
        <v>20190107</v>
      </c>
      <c r="I83" s="2" t="s">
        <v>1998</v>
      </c>
      <c r="M83" s="2" t="s">
        <v>1647</v>
      </c>
      <c r="N83" s="2" t="s">
        <v>1999</v>
      </c>
      <c r="O83" t="s">
        <v>2000</v>
      </c>
      <c r="P83" s="2" t="s">
        <v>1937</v>
      </c>
      <c r="Q83" t="s">
        <v>657</v>
      </c>
      <c r="R83">
        <v>1</v>
      </c>
      <c r="T83" t="s">
        <v>1651</v>
      </c>
      <c r="U83" t="s">
        <v>1588</v>
      </c>
    </row>
    <row r="84" spans="1:21" ht="15" customHeight="1" x14ac:dyDescent="0.25">
      <c r="A84" t="s">
        <v>2001</v>
      </c>
      <c r="B84" s="2" t="s">
        <v>2002</v>
      </c>
      <c r="C84" t="s">
        <v>2003</v>
      </c>
      <c r="D84" s="150"/>
      <c r="E84" s="2" t="s">
        <v>1933</v>
      </c>
      <c r="F84" t="s">
        <v>1448</v>
      </c>
      <c r="G84" s="2">
        <v>20190107</v>
      </c>
      <c r="I84" s="2" t="s">
        <v>2004</v>
      </c>
      <c r="M84" s="2" t="s">
        <v>1647</v>
      </c>
      <c r="N84" s="2" t="s">
        <v>2005</v>
      </c>
      <c r="O84" t="s">
        <v>2006</v>
      </c>
      <c r="P84" s="2" t="s">
        <v>1937</v>
      </c>
      <c r="Q84" t="s">
        <v>657</v>
      </c>
      <c r="R84">
        <v>1</v>
      </c>
      <c r="T84" t="s">
        <v>1651</v>
      </c>
      <c r="U84" t="s">
        <v>1588</v>
      </c>
    </row>
    <row r="85" spans="1:21" ht="15" customHeight="1" x14ac:dyDescent="0.25">
      <c r="A85" t="s">
        <v>2007</v>
      </c>
      <c r="B85" s="2" t="s">
        <v>2008</v>
      </c>
      <c r="C85" t="s">
        <v>2009</v>
      </c>
      <c r="D85" s="150"/>
      <c r="E85" s="2" t="s">
        <v>1933</v>
      </c>
      <c r="F85" t="s">
        <v>1448</v>
      </c>
      <c r="G85" s="2">
        <v>20190107</v>
      </c>
      <c r="I85" s="2" t="s">
        <v>2010</v>
      </c>
      <c r="M85" s="2" t="s">
        <v>1647</v>
      </c>
      <c r="N85" s="2" t="s">
        <v>2011</v>
      </c>
      <c r="O85" t="s">
        <v>2012</v>
      </c>
      <c r="P85" s="2" t="s">
        <v>1937</v>
      </c>
      <c r="Q85" t="s">
        <v>657</v>
      </c>
      <c r="R85">
        <v>1</v>
      </c>
      <c r="T85" t="s">
        <v>1651</v>
      </c>
      <c r="U85" t="s">
        <v>1588</v>
      </c>
    </row>
    <row r="86" spans="1:21" ht="15" customHeight="1" x14ac:dyDescent="0.25">
      <c r="A86" t="s">
        <v>2013</v>
      </c>
      <c r="B86" s="2" t="s">
        <v>2014</v>
      </c>
      <c r="C86" t="s">
        <v>2015</v>
      </c>
      <c r="D86" s="150"/>
      <c r="E86" s="2" t="s">
        <v>1933</v>
      </c>
      <c r="F86" t="s">
        <v>1448</v>
      </c>
      <c r="G86" s="2">
        <v>20190107</v>
      </c>
      <c r="I86" s="2" t="s">
        <v>2016</v>
      </c>
      <c r="M86" s="2" t="s">
        <v>1647</v>
      </c>
      <c r="N86" s="2" t="s">
        <v>2017</v>
      </c>
      <c r="O86" t="s">
        <v>2018</v>
      </c>
      <c r="P86" s="2" t="s">
        <v>1937</v>
      </c>
      <c r="Q86" t="s">
        <v>657</v>
      </c>
      <c r="R86">
        <v>1</v>
      </c>
      <c r="T86" t="s">
        <v>1651</v>
      </c>
      <c r="U86" t="s">
        <v>1588</v>
      </c>
    </row>
    <row r="87" spans="1:21" ht="15" customHeight="1" x14ac:dyDescent="0.25">
      <c r="A87" t="s">
        <v>2019</v>
      </c>
      <c r="B87" s="2" t="s">
        <v>2020</v>
      </c>
      <c r="C87" t="s">
        <v>2021</v>
      </c>
      <c r="D87" s="150"/>
      <c r="E87" s="2" t="s">
        <v>1933</v>
      </c>
      <c r="F87" t="s">
        <v>1448</v>
      </c>
      <c r="G87" s="2">
        <v>20190107</v>
      </c>
      <c r="I87" s="2" t="s">
        <v>2022</v>
      </c>
      <c r="M87" s="2" t="s">
        <v>1647</v>
      </c>
      <c r="N87" s="2" t="s">
        <v>2023</v>
      </c>
      <c r="O87" t="s">
        <v>2024</v>
      </c>
      <c r="P87" s="2" t="s">
        <v>1937</v>
      </c>
      <c r="Q87" t="s">
        <v>657</v>
      </c>
      <c r="R87">
        <v>1</v>
      </c>
      <c r="T87" t="s">
        <v>1651</v>
      </c>
      <c r="U87" t="s">
        <v>1588</v>
      </c>
    </row>
    <row r="88" spans="1:21" ht="15" customHeight="1" x14ac:dyDescent="0.25">
      <c r="A88" t="s">
        <v>2025</v>
      </c>
      <c r="B88" s="2" t="s">
        <v>2026</v>
      </c>
      <c r="C88" t="s">
        <v>2027</v>
      </c>
      <c r="D88" s="150"/>
      <c r="E88" s="2" t="s">
        <v>1933</v>
      </c>
      <c r="F88" t="s">
        <v>1448</v>
      </c>
      <c r="G88" s="2">
        <v>20190107</v>
      </c>
      <c r="I88" s="2" t="s">
        <v>2028</v>
      </c>
      <c r="M88" s="2" t="s">
        <v>1647</v>
      </c>
      <c r="N88" s="2" t="s">
        <v>2029</v>
      </c>
      <c r="O88" t="s">
        <v>2030</v>
      </c>
      <c r="P88" s="2" t="s">
        <v>1937</v>
      </c>
      <c r="Q88" t="s">
        <v>657</v>
      </c>
      <c r="R88">
        <v>1</v>
      </c>
      <c r="T88" t="s">
        <v>1651</v>
      </c>
      <c r="U88" t="s">
        <v>1588</v>
      </c>
    </row>
    <row r="89" spans="1:21" ht="15" customHeight="1" x14ac:dyDescent="0.25">
      <c r="A89" t="s">
        <v>2031</v>
      </c>
      <c r="B89" s="2" t="s">
        <v>2032</v>
      </c>
      <c r="C89" t="s">
        <v>2033</v>
      </c>
      <c r="E89" s="2" t="s">
        <v>1933</v>
      </c>
      <c r="F89" t="s">
        <v>1448</v>
      </c>
      <c r="G89" s="2">
        <v>20190107</v>
      </c>
      <c r="I89" s="2" t="s">
        <v>2034</v>
      </c>
      <c r="M89" s="2" t="s">
        <v>1647</v>
      </c>
      <c r="N89" s="2" t="s">
        <v>2035</v>
      </c>
      <c r="O89" t="s">
        <v>2036</v>
      </c>
      <c r="P89" s="2" t="s">
        <v>1937</v>
      </c>
      <c r="Q89" t="s">
        <v>657</v>
      </c>
      <c r="R89">
        <v>1</v>
      </c>
      <c r="T89" t="s">
        <v>1651</v>
      </c>
      <c r="U89" t="s">
        <v>1588</v>
      </c>
    </row>
    <row r="90" spans="1:21" ht="15" customHeight="1" x14ac:dyDescent="0.25">
      <c r="A90" t="s">
        <v>2037</v>
      </c>
      <c r="B90" s="2" t="s">
        <v>2038</v>
      </c>
      <c r="C90" t="s">
        <v>2039</v>
      </c>
      <c r="E90" s="2" t="s">
        <v>1933</v>
      </c>
      <c r="F90" t="s">
        <v>1448</v>
      </c>
      <c r="G90" s="2">
        <v>20190107</v>
      </c>
      <c r="I90" s="2" t="s">
        <v>2040</v>
      </c>
      <c r="M90" s="2" t="s">
        <v>1647</v>
      </c>
      <c r="N90" s="2" t="s">
        <v>2041</v>
      </c>
      <c r="O90" t="s">
        <v>2042</v>
      </c>
      <c r="P90" s="2" t="s">
        <v>1937</v>
      </c>
      <c r="Q90" t="s">
        <v>657</v>
      </c>
      <c r="R90">
        <v>1</v>
      </c>
      <c r="T90" t="s">
        <v>1651</v>
      </c>
      <c r="U90" t="s">
        <v>1588</v>
      </c>
    </row>
    <row r="91" spans="1:21" ht="15" customHeight="1" x14ac:dyDescent="0.25">
      <c r="A91" t="s">
        <v>2043</v>
      </c>
      <c r="B91" s="2" t="s">
        <v>2044</v>
      </c>
      <c r="C91" t="s">
        <v>2045</v>
      </c>
      <c r="E91" s="2" t="s">
        <v>1933</v>
      </c>
      <c r="F91" t="s">
        <v>1448</v>
      </c>
      <c r="G91" s="2">
        <v>20190107</v>
      </c>
      <c r="I91" s="2" t="s">
        <v>2046</v>
      </c>
      <c r="M91" s="2" t="s">
        <v>1647</v>
      </c>
      <c r="N91" s="2" t="s">
        <v>2047</v>
      </c>
      <c r="O91" t="s">
        <v>2048</v>
      </c>
      <c r="P91" s="2" t="s">
        <v>1937</v>
      </c>
      <c r="Q91" t="s">
        <v>657</v>
      </c>
      <c r="R91">
        <v>1</v>
      </c>
      <c r="T91" t="s">
        <v>1651</v>
      </c>
      <c r="U91" t="s">
        <v>1588</v>
      </c>
    </row>
    <row r="92" spans="1:21" ht="15" customHeight="1" x14ac:dyDescent="0.25">
      <c r="A92" t="s">
        <v>2049</v>
      </c>
      <c r="B92" s="2" t="s">
        <v>2050</v>
      </c>
      <c r="C92" t="s">
        <v>2051</v>
      </c>
      <c r="E92" s="2" t="s">
        <v>1933</v>
      </c>
      <c r="F92" t="s">
        <v>1448</v>
      </c>
      <c r="G92" s="2">
        <v>20190107</v>
      </c>
      <c r="I92" s="2" t="s">
        <v>2052</v>
      </c>
      <c r="M92" s="2" t="s">
        <v>1647</v>
      </c>
      <c r="N92" s="2" t="s">
        <v>2053</v>
      </c>
      <c r="O92" t="s">
        <v>2054</v>
      </c>
      <c r="P92" s="2" t="s">
        <v>1937</v>
      </c>
      <c r="Q92" t="s">
        <v>657</v>
      </c>
      <c r="R92">
        <v>1</v>
      </c>
      <c r="T92" t="s">
        <v>1651</v>
      </c>
      <c r="U92" t="s">
        <v>1588</v>
      </c>
    </row>
    <row r="93" spans="1:21" ht="15" customHeight="1" x14ac:dyDescent="0.25">
      <c r="A93" t="s">
        <v>2055</v>
      </c>
      <c r="B93" s="2" t="s">
        <v>2056</v>
      </c>
      <c r="C93" t="s">
        <v>2057</v>
      </c>
      <c r="E93" s="2" t="s">
        <v>1933</v>
      </c>
      <c r="F93" t="s">
        <v>1448</v>
      </c>
      <c r="G93" s="2">
        <v>20190107</v>
      </c>
      <c r="I93" s="2" t="s">
        <v>2058</v>
      </c>
      <c r="M93" s="2" t="s">
        <v>1647</v>
      </c>
      <c r="N93" s="2" t="s">
        <v>2059</v>
      </c>
      <c r="O93" t="s">
        <v>2060</v>
      </c>
      <c r="P93" s="2" t="s">
        <v>1937</v>
      </c>
      <c r="Q93" t="s">
        <v>657</v>
      </c>
      <c r="R93">
        <v>1</v>
      </c>
      <c r="T93" t="s">
        <v>1651</v>
      </c>
      <c r="U93" t="s">
        <v>1588</v>
      </c>
    </row>
    <row r="94" spans="1:21" ht="15" customHeight="1" x14ac:dyDescent="0.25">
      <c r="A94" t="s">
        <v>2061</v>
      </c>
      <c r="B94" s="2" t="s">
        <v>2062</v>
      </c>
      <c r="C94" t="s">
        <v>2063</v>
      </c>
      <c r="E94" s="2" t="s">
        <v>1933</v>
      </c>
      <c r="F94" t="s">
        <v>1448</v>
      </c>
      <c r="G94" s="2">
        <v>20190107</v>
      </c>
      <c r="I94" s="2" t="s">
        <v>2064</v>
      </c>
      <c r="M94" s="2" t="s">
        <v>1647</v>
      </c>
      <c r="N94" s="2" t="s">
        <v>2065</v>
      </c>
      <c r="O94" t="s">
        <v>2066</v>
      </c>
      <c r="P94" s="2" t="s">
        <v>1937</v>
      </c>
      <c r="Q94" t="s">
        <v>657</v>
      </c>
      <c r="R94">
        <v>1</v>
      </c>
      <c r="T94" t="s">
        <v>1651</v>
      </c>
      <c r="U94" t="s">
        <v>1588</v>
      </c>
    </row>
    <row r="95" spans="1:21" ht="15" customHeight="1" x14ac:dyDescent="0.25">
      <c r="A95" t="s">
        <v>2067</v>
      </c>
      <c r="B95" s="2" t="s">
        <v>2068</v>
      </c>
      <c r="C95" t="s">
        <v>2069</v>
      </c>
      <c r="E95" s="2" t="s">
        <v>1933</v>
      </c>
      <c r="F95" t="s">
        <v>1448</v>
      </c>
      <c r="G95" s="2">
        <v>20190107</v>
      </c>
      <c r="I95" s="2" t="s">
        <v>2070</v>
      </c>
      <c r="M95" s="2" t="s">
        <v>1647</v>
      </c>
      <c r="N95" s="2" t="s">
        <v>2071</v>
      </c>
      <c r="O95" t="s">
        <v>2072</v>
      </c>
      <c r="P95" s="2" t="s">
        <v>1937</v>
      </c>
      <c r="Q95" t="s">
        <v>657</v>
      </c>
      <c r="R95">
        <v>1</v>
      </c>
      <c r="T95" t="s">
        <v>1651</v>
      </c>
      <c r="U95" t="s">
        <v>1588</v>
      </c>
    </row>
    <row r="96" spans="1:21" ht="15" customHeight="1" x14ac:dyDescent="0.25">
      <c r="A96" t="s">
        <v>2073</v>
      </c>
      <c r="B96" s="2" t="s">
        <v>2074</v>
      </c>
      <c r="C96" t="s">
        <v>2075</v>
      </c>
      <c r="E96" s="2" t="s">
        <v>1933</v>
      </c>
      <c r="F96" t="s">
        <v>1448</v>
      </c>
      <c r="G96" s="2">
        <v>20190107</v>
      </c>
      <c r="I96" s="2" t="s">
        <v>2076</v>
      </c>
      <c r="M96" s="2" t="s">
        <v>1647</v>
      </c>
      <c r="N96" s="2" t="s">
        <v>2077</v>
      </c>
      <c r="O96" t="s">
        <v>2078</v>
      </c>
      <c r="P96" s="2" t="s">
        <v>1937</v>
      </c>
      <c r="Q96" t="s">
        <v>657</v>
      </c>
      <c r="R96">
        <v>1</v>
      </c>
      <c r="T96" t="s">
        <v>1651</v>
      </c>
      <c r="U96" t="s">
        <v>1588</v>
      </c>
    </row>
    <row r="97" spans="1:21" ht="15" customHeight="1" x14ac:dyDescent="0.25">
      <c r="A97" t="s">
        <v>2079</v>
      </c>
      <c r="B97" s="2" t="s">
        <v>2080</v>
      </c>
      <c r="C97" t="s">
        <v>2081</v>
      </c>
      <c r="E97" s="2" t="s">
        <v>1933</v>
      </c>
      <c r="F97" t="s">
        <v>1448</v>
      </c>
      <c r="G97" s="2">
        <v>20190107</v>
      </c>
      <c r="I97" s="2" t="s">
        <v>2082</v>
      </c>
      <c r="M97" s="2" t="s">
        <v>1647</v>
      </c>
      <c r="N97" s="2" t="s">
        <v>2083</v>
      </c>
      <c r="O97" t="s">
        <v>2084</v>
      </c>
      <c r="P97" s="2" t="s">
        <v>1937</v>
      </c>
      <c r="Q97" t="s">
        <v>657</v>
      </c>
      <c r="R97">
        <v>1</v>
      </c>
      <c r="T97" t="s">
        <v>1651</v>
      </c>
      <c r="U97" t="s">
        <v>1588</v>
      </c>
    </row>
    <row r="98" spans="1:21" ht="15" customHeight="1" x14ac:dyDescent="0.25">
      <c r="A98" t="s">
        <v>2085</v>
      </c>
      <c r="B98" s="2" t="s">
        <v>2086</v>
      </c>
      <c r="C98" t="s">
        <v>2087</v>
      </c>
      <c r="E98" s="2" t="s">
        <v>1933</v>
      </c>
      <c r="F98" t="s">
        <v>1448</v>
      </c>
      <c r="G98" s="2">
        <v>20190107</v>
      </c>
      <c r="I98" s="2" t="s">
        <v>2088</v>
      </c>
      <c r="M98" s="2" t="s">
        <v>1647</v>
      </c>
      <c r="N98" s="2" t="s">
        <v>2089</v>
      </c>
      <c r="O98" t="s">
        <v>2090</v>
      </c>
      <c r="P98" s="2" t="s">
        <v>1937</v>
      </c>
      <c r="Q98" t="s">
        <v>657</v>
      </c>
      <c r="R98">
        <v>1</v>
      </c>
      <c r="T98" t="s">
        <v>1651</v>
      </c>
      <c r="U98" t="s">
        <v>1588</v>
      </c>
    </row>
    <row r="99" spans="1:21" ht="15" customHeight="1" x14ac:dyDescent="0.25">
      <c r="A99" t="s">
        <v>2091</v>
      </c>
      <c r="B99" s="2" t="s">
        <v>2092</v>
      </c>
      <c r="C99" t="s">
        <v>2093</v>
      </c>
      <c r="E99" s="2" t="s">
        <v>1933</v>
      </c>
      <c r="F99" t="s">
        <v>1448</v>
      </c>
      <c r="G99" s="2">
        <v>20190107</v>
      </c>
      <c r="I99" s="2" t="s">
        <v>2094</v>
      </c>
      <c r="M99" s="2" t="s">
        <v>1647</v>
      </c>
      <c r="N99" s="2" t="s">
        <v>2095</v>
      </c>
      <c r="O99" t="s">
        <v>2096</v>
      </c>
      <c r="P99" s="2" t="s">
        <v>1937</v>
      </c>
      <c r="Q99" t="s">
        <v>657</v>
      </c>
      <c r="R99">
        <v>1</v>
      </c>
      <c r="T99" t="s">
        <v>1651</v>
      </c>
      <c r="U99" t="s">
        <v>1588</v>
      </c>
    </row>
    <row r="100" spans="1:21" ht="15" customHeight="1" x14ac:dyDescent="0.25">
      <c r="A100" t="s">
        <v>2097</v>
      </c>
      <c r="B100" s="2" t="s">
        <v>2098</v>
      </c>
      <c r="C100" t="s">
        <v>2099</v>
      </c>
      <c r="E100" s="2" t="s">
        <v>1933</v>
      </c>
      <c r="F100" t="s">
        <v>1448</v>
      </c>
      <c r="G100" s="2">
        <v>20190107</v>
      </c>
      <c r="I100" s="2" t="s">
        <v>2100</v>
      </c>
      <c r="M100" s="2" t="s">
        <v>1647</v>
      </c>
      <c r="N100" s="2" t="s">
        <v>2101</v>
      </c>
      <c r="O100" t="s">
        <v>2102</v>
      </c>
      <c r="P100" s="2" t="s">
        <v>1937</v>
      </c>
      <c r="Q100" t="s">
        <v>657</v>
      </c>
      <c r="R100">
        <v>1</v>
      </c>
      <c r="T100" t="s">
        <v>1651</v>
      </c>
      <c r="U100" t="s">
        <v>1588</v>
      </c>
    </row>
    <row r="101" spans="1:21" ht="15" customHeight="1" x14ac:dyDescent="0.25">
      <c r="A101" t="s">
        <v>2103</v>
      </c>
      <c r="B101" s="2" t="s">
        <v>2104</v>
      </c>
      <c r="C101" t="s">
        <v>2105</v>
      </c>
      <c r="E101" s="2" t="s">
        <v>1933</v>
      </c>
      <c r="F101" t="s">
        <v>1448</v>
      </c>
      <c r="G101" s="2">
        <v>20190107</v>
      </c>
      <c r="I101" s="2" t="s">
        <v>2106</v>
      </c>
      <c r="M101" s="2" t="s">
        <v>1647</v>
      </c>
      <c r="N101" s="2" t="s">
        <v>2107</v>
      </c>
      <c r="O101" t="s">
        <v>2108</v>
      </c>
      <c r="P101" s="2" t="s">
        <v>1937</v>
      </c>
      <c r="Q101" t="s">
        <v>657</v>
      </c>
      <c r="R101">
        <v>1</v>
      </c>
      <c r="T101" t="s">
        <v>1651</v>
      </c>
      <c r="U101" t="s">
        <v>1588</v>
      </c>
    </row>
    <row r="102" spans="1:21" ht="15" customHeight="1" x14ac:dyDescent="0.25">
      <c r="A102" t="s">
        <v>2109</v>
      </c>
      <c r="B102" s="2" t="s">
        <v>2110</v>
      </c>
      <c r="C102" t="s">
        <v>2111</v>
      </c>
      <c r="E102" s="2" t="s">
        <v>1933</v>
      </c>
      <c r="F102" t="s">
        <v>1448</v>
      </c>
      <c r="G102" s="2">
        <v>20190107</v>
      </c>
      <c r="I102" s="2" t="s">
        <v>2112</v>
      </c>
      <c r="M102" s="2" t="s">
        <v>1647</v>
      </c>
      <c r="N102" s="2" t="s">
        <v>2113</v>
      </c>
      <c r="O102" t="s">
        <v>2114</v>
      </c>
      <c r="P102" s="2" t="s">
        <v>1937</v>
      </c>
      <c r="Q102" t="s">
        <v>657</v>
      </c>
      <c r="R102">
        <v>1</v>
      </c>
      <c r="T102" t="s">
        <v>1651</v>
      </c>
      <c r="U102" t="s">
        <v>1588</v>
      </c>
    </row>
    <row r="103" spans="1:21" ht="15" customHeight="1" x14ac:dyDescent="0.25">
      <c r="A103" t="s">
        <v>2115</v>
      </c>
      <c r="B103" s="2" t="s">
        <v>2116</v>
      </c>
      <c r="C103" t="s">
        <v>2117</v>
      </c>
      <c r="E103" s="2" t="s">
        <v>1933</v>
      </c>
      <c r="F103" t="s">
        <v>1448</v>
      </c>
      <c r="G103" s="2">
        <v>20190107</v>
      </c>
      <c r="I103" s="2" t="s">
        <v>2118</v>
      </c>
      <c r="M103" s="2" t="s">
        <v>1647</v>
      </c>
      <c r="N103" s="2" t="s">
        <v>2119</v>
      </c>
      <c r="O103" t="s">
        <v>2120</v>
      </c>
      <c r="P103" s="2" t="s">
        <v>1937</v>
      </c>
      <c r="Q103" t="s">
        <v>657</v>
      </c>
      <c r="R103">
        <v>1</v>
      </c>
      <c r="T103" t="s">
        <v>1651</v>
      </c>
      <c r="U103" t="s">
        <v>1588</v>
      </c>
    </row>
    <row r="104" spans="1:21" ht="15" customHeight="1" x14ac:dyDescent="0.25">
      <c r="A104" t="s">
        <v>2121</v>
      </c>
      <c r="B104" s="2" t="s">
        <v>2122</v>
      </c>
      <c r="C104" t="s">
        <v>2123</v>
      </c>
      <c r="E104" s="2" t="s">
        <v>1933</v>
      </c>
      <c r="F104" t="s">
        <v>1448</v>
      </c>
      <c r="G104" s="2">
        <v>20190107</v>
      </c>
      <c r="I104" s="2" t="s">
        <v>2124</v>
      </c>
      <c r="M104" s="2" t="s">
        <v>1647</v>
      </c>
      <c r="N104" s="2" t="s">
        <v>2125</v>
      </c>
      <c r="O104" t="s">
        <v>2126</v>
      </c>
      <c r="P104" s="2" t="s">
        <v>1937</v>
      </c>
      <c r="Q104" t="s">
        <v>657</v>
      </c>
      <c r="R104">
        <v>1</v>
      </c>
      <c r="T104" t="s">
        <v>1651</v>
      </c>
      <c r="U104" t="s">
        <v>1588</v>
      </c>
    </row>
    <row r="105" spans="1:21" ht="15" customHeight="1" x14ac:dyDescent="0.25">
      <c r="A105" t="s">
        <v>2127</v>
      </c>
      <c r="B105" s="2" t="s">
        <v>2128</v>
      </c>
      <c r="C105" t="s">
        <v>2129</v>
      </c>
      <c r="E105" s="2" t="s">
        <v>1933</v>
      </c>
      <c r="F105" t="s">
        <v>1448</v>
      </c>
      <c r="G105" s="2">
        <v>20190107</v>
      </c>
      <c r="I105" s="2" t="s">
        <v>2130</v>
      </c>
      <c r="M105" s="2" t="s">
        <v>1647</v>
      </c>
      <c r="N105" s="2" t="s">
        <v>2131</v>
      </c>
      <c r="O105" t="s">
        <v>2132</v>
      </c>
      <c r="P105" s="2" t="s">
        <v>1937</v>
      </c>
      <c r="Q105" t="s">
        <v>657</v>
      </c>
      <c r="R105">
        <v>1</v>
      </c>
      <c r="T105" t="s">
        <v>1651</v>
      </c>
      <c r="U105" t="s">
        <v>1588</v>
      </c>
    </row>
    <row r="106" spans="1:21" ht="15" customHeight="1" x14ac:dyDescent="0.25">
      <c r="A106" t="s">
        <v>2133</v>
      </c>
      <c r="B106" s="2" t="s">
        <v>2134</v>
      </c>
      <c r="C106" t="s">
        <v>2135</v>
      </c>
      <c r="E106" s="2" t="s">
        <v>1933</v>
      </c>
      <c r="F106" t="s">
        <v>1448</v>
      </c>
      <c r="G106" s="2">
        <v>20190107</v>
      </c>
      <c r="I106" s="2" t="s">
        <v>2136</v>
      </c>
      <c r="M106" s="2" t="s">
        <v>1647</v>
      </c>
      <c r="N106" s="2" t="s">
        <v>2137</v>
      </c>
      <c r="O106" t="s">
        <v>2138</v>
      </c>
      <c r="P106" s="2" t="s">
        <v>1937</v>
      </c>
      <c r="Q106" t="s">
        <v>657</v>
      </c>
      <c r="R106">
        <v>1</v>
      </c>
      <c r="T106" t="s">
        <v>1651</v>
      </c>
      <c r="U106" t="s">
        <v>1588</v>
      </c>
    </row>
    <row r="107" spans="1:21" ht="15" customHeight="1" x14ac:dyDescent="0.25">
      <c r="A107" t="s">
        <v>2139</v>
      </c>
      <c r="B107" s="2" t="s">
        <v>2140</v>
      </c>
      <c r="C107" t="s">
        <v>2141</v>
      </c>
      <c r="E107" s="2" t="s">
        <v>1933</v>
      </c>
      <c r="F107" t="s">
        <v>1448</v>
      </c>
      <c r="G107" s="2">
        <v>20190107</v>
      </c>
      <c r="I107" s="2" t="s">
        <v>2142</v>
      </c>
      <c r="M107" s="2" t="s">
        <v>1647</v>
      </c>
      <c r="N107" s="2" t="s">
        <v>2143</v>
      </c>
      <c r="O107" t="s">
        <v>2144</v>
      </c>
      <c r="P107" s="2" t="s">
        <v>1937</v>
      </c>
      <c r="Q107" t="s">
        <v>657</v>
      </c>
      <c r="R107">
        <v>1</v>
      </c>
      <c r="T107" t="s">
        <v>1651</v>
      </c>
      <c r="U107" t="s">
        <v>1588</v>
      </c>
    </row>
    <row r="108" spans="1:21" ht="15" customHeight="1" x14ac:dyDescent="0.25">
      <c r="A108" t="s">
        <v>2145</v>
      </c>
      <c r="B108" s="2" t="s">
        <v>2146</v>
      </c>
      <c r="C108" t="s">
        <v>2147</v>
      </c>
      <c r="E108" s="2" t="s">
        <v>1933</v>
      </c>
      <c r="F108" t="s">
        <v>1448</v>
      </c>
      <c r="G108" s="2">
        <v>20190107</v>
      </c>
      <c r="I108" s="2" t="s">
        <v>2148</v>
      </c>
      <c r="M108" s="2" t="s">
        <v>1647</v>
      </c>
      <c r="N108" s="2" t="s">
        <v>1864</v>
      </c>
      <c r="O108" t="s">
        <v>2149</v>
      </c>
      <c r="P108" s="2" t="s">
        <v>1937</v>
      </c>
      <c r="Q108" t="s">
        <v>657</v>
      </c>
      <c r="R108">
        <v>1</v>
      </c>
      <c r="T108" t="s">
        <v>1651</v>
      </c>
      <c r="U108" t="s">
        <v>1588</v>
      </c>
    </row>
    <row r="109" spans="1:21" ht="15" customHeight="1" x14ac:dyDescent="0.25">
      <c r="A109" t="s">
        <v>2150</v>
      </c>
      <c r="B109" s="2" t="s">
        <v>2151</v>
      </c>
      <c r="C109" t="s">
        <v>2152</v>
      </c>
      <c r="E109" s="2" t="s">
        <v>1933</v>
      </c>
      <c r="F109" t="s">
        <v>1448</v>
      </c>
      <c r="G109" s="2">
        <v>20190107</v>
      </c>
      <c r="I109" s="2" t="s">
        <v>2153</v>
      </c>
      <c r="M109" s="2" t="s">
        <v>1647</v>
      </c>
      <c r="N109" s="2" t="s">
        <v>2154</v>
      </c>
      <c r="O109" t="s">
        <v>2155</v>
      </c>
      <c r="P109" s="2" t="s">
        <v>1937</v>
      </c>
      <c r="Q109" t="s">
        <v>657</v>
      </c>
      <c r="R109">
        <v>1</v>
      </c>
      <c r="T109" t="s">
        <v>1651</v>
      </c>
      <c r="U109" t="s">
        <v>1588</v>
      </c>
    </row>
    <row r="110" spans="1:21" ht="15" customHeight="1" x14ac:dyDescent="0.25">
      <c r="A110" t="s">
        <v>2156</v>
      </c>
      <c r="B110" s="2" t="s">
        <v>2157</v>
      </c>
      <c r="C110" t="s">
        <v>2158</v>
      </c>
      <c r="E110" s="2" t="s">
        <v>1933</v>
      </c>
      <c r="F110" t="s">
        <v>1448</v>
      </c>
      <c r="G110" s="2">
        <v>20190107</v>
      </c>
      <c r="I110" s="2" t="s">
        <v>2159</v>
      </c>
      <c r="M110" s="2" t="s">
        <v>1647</v>
      </c>
      <c r="N110" s="2" t="s">
        <v>2160</v>
      </c>
      <c r="O110" t="s">
        <v>2161</v>
      </c>
      <c r="P110" s="2" t="s">
        <v>1937</v>
      </c>
      <c r="Q110" t="s">
        <v>657</v>
      </c>
      <c r="R110">
        <v>1</v>
      </c>
      <c r="T110" t="s">
        <v>1651</v>
      </c>
      <c r="U110" t="s">
        <v>1588</v>
      </c>
    </row>
    <row r="111" spans="1:21" ht="15" customHeight="1" x14ac:dyDescent="0.25">
      <c r="A111" t="s">
        <v>2162</v>
      </c>
      <c r="B111" s="2" t="s">
        <v>2163</v>
      </c>
      <c r="C111" t="s">
        <v>2164</v>
      </c>
      <c r="E111" s="2" t="s">
        <v>1933</v>
      </c>
      <c r="F111" t="s">
        <v>1448</v>
      </c>
      <c r="G111" s="2">
        <v>20190107</v>
      </c>
      <c r="I111" s="2" t="s">
        <v>2165</v>
      </c>
      <c r="M111" s="2" t="s">
        <v>1647</v>
      </c>
      <c r="N111" s="2" t="s">
        <v>2166</v>
      </c>
      <c r="O111" t="s">
        <v>2167</v>
      </c>
      <c r="P111" s="2" t="s">
        <v>1937</v>
      </c>
      <c r="Q111" t="s">
        <v>657</v>
      </c>
      <c r="R111">
        <v>1</v>
      </c>
      <c r="T111" t="s">
        <v>1651</v>
      </c>
      <c r="U111" t="s">
        <v>1588</v>
      </c>
    </row>
    <row r="112" spans="1:21" ht="15" customHeight="1" x14ac:dyDescent="0.25">
      <c r="A112" t="s">
        <v>2168</v>
      </c>
      <c r="B112" s="2" t="s">
        <v>2169</v>
      </c>
      <c r="C112" t="s">
        <v>2170</v>
      </c>
      <c r="E112" s="2" t="s">
        <v>1933</v>
      </c>
      <c r="F112" t="s">
        <v>1448</v>
      </c>
      <c r="G112" s="2">
        <v>20190107</v>
      </c>
      <c r="I112" s="2" t="s">
        <v>2171</v>
      </c>
      <c r="M112" s="2" t="s">
        <v>1647</v>
      </c>
      <c r="N112" s="2" t="s">
        <v>2172</v>
      </c>
      <c r="O112" t="s">
        <v>2173</v>
      </c>
      <c r="P112" s="2" t="s">
        <v>1937</v>
      </c>
      <c r="Q112" t="s">
        <v>657</v>
      </c>
      <c r="R112">
        <v>1</v>
      </c>
      <c r="T112" t="s">
        <v>1651</v>
      </c>
      <c r="U112" t="s">
        <v>1588</v>
      </c>
    </row>
    <row r="113" spans="1:21" ht="15" customHeight="1" x14ac:dyDescent="0.25">
      <c r="A113" t="s">
        <v>2174</v>
      </c>
      <c r="B113" s="2" t="s">
        <v>2175</v>
      </c>
      <c r="C113" t="s">
        <v>2176</v>
      </c>
      <c r="E113" s="2" t="s">
        <v>1933</v>
      </c>
      <c r="F113" t="s">
        <v>1448</v>
      </c>
      <c r="G113" s="2">
        <v>20190107</v>
      </c>
      <c r="I113" s="2" t="s">
        <v>2177</v>
      </c>
      <c r="M113" s="2" t="s">
        <v>1647</v>
      </c>
      <c r="N113" s="2" t="s">
        <v>2178</v>
      </c>
      <c r="O113" t="s">
        <v>2179</v>
      </c>
      <c r="P113" s="2" t="s">
        <v>1937</v>
      </c>
      <c r="Q113" t="s">
        <v>657</v>
      </c>
      <c r="R113">
        <v>1</v>
      </c>
      <c r="T113" t="s">
        <v>1651</v>
      </c>
      <c r="U113" t="s">
        <v>1588</v>
      </c>
    </row>
    <row r="114" spans="1:21" ht="15" customHeight="1" x14ac:dyDescent="0.25">
      <c r="A114" t="s">
        <v>2180</v>
      </c>
      <c r="B114" s="2" t="s">
        <v>2181</v>
      </c>
      <c r="C114" t="s">
        <v>2182</v>
      </c>
      <c r="E114" s="2" t="s">
        <v>1933</v>
      </c>
      <c r="F114" t="s">
        <v>1448</v>
      </c>
      <c r="G114" s="2">
        <v>20190107</v>
      </c>
      <c r="I114" s="2" t="s">
        <v>2183</v>
      </c>
      <c r="M114" s="2" t="s">
        <v>1647</v>
      </c>
      <c r="N114" s="2" t="s">
        <v>2184</v>
      </c>
      <c r="O114" t="s">
        <v>2185</v>
      </c>
      <c r="P114" s="2" t="s">
        <v>1937</v>
      </c>
      <c r="Q114" t="s">
        <v>657</v>
      </c>
      <c r="R114">
        <v>1</v>
      </c>
      <c r="T114" t="s">
        <v>1651</v>
      </c>
      <c r="U114" t="s">
        <v>1588</v>
      </c>
    </row>
    <row r="115" spans="1:21" ht="15" customHeight="1" x14ac:dyDescent="0.25">
      <c r="A115" t="s">
        <v>2186</v>
      </c>
      <c r="B115" s="2" t="s">
        <v>2187</v>
      </c>
      <c r="C115" t="s">
        <v>2188</v>
      </c>
      <c r="E115" s="2" t="s">
        <v>1933</v>
      </c>
      <c r="F115" t="s">
        <v>1448</v>
      </c>
      <c r="G115" s="2">
        <v>20190107</v>
      </c>
      <c r="I115" s="2" t="s">
        <v>2189</v>
      </c>
      <c r="M115" s="2" t="s">
        <v>1647</v>
      </c>
      <c r="N115" s="2" t="s">
        <v>2190</v>
      </c>
      <c r="O115" t="s">
        <v>2191</v>
      </c>
      <c r="P115" s="2" t="s">
        <v>1937</v>
      </c>
      <c r="Q115" t="s">
        <v>657</v>
      </c>
      <c r="R115">
        <v>1</v>
      </c>
      <c r="T115" t="s">
        <v>1651</v>
      </c>
      <c r="U115" t="s">
        <v>1588</v>
      </c>
    </row>
    <row r="116" spans="1:21" ht="15" customHeight="1" x14ac:dyDescent="0.25">
      <c r="A116" t="s">
        <v>2192</v>
      </c>
      <c r="B116" s="2" t="s">
        <v>2193</v>
      </c>
      <c r="C116" t="s">
        <v>2194</v>
      </c>
      <c r="E116" s="2" t="s">
        <v>1933</v>
      </c>
      <c r="F116" t="s">
        <v>1448</v>
      </c>
      <c r="G116" s="2">
        <v>20190107</v>
      </c>
      <c r="I116" s="2" t="s">
        <v>2195</v>
      </c>
      <c r="M116" s="2" t="s">
        <v>1647</v>
      </c>
      <c r="N116" s="2" t="s">
        <v>2196</v>
      </c>
      <c r="O116" t="s">
        <v>2197</v>
      </c>
      <c r="P116" s="2" t="s">
        <v>1937</v>
      </c>
      <c r="Q116" t="s">
        <v>657</v>
      </c>
      <c r="R116">
        <v>1</v>
      </c>
      <c r="T116" t="s">
        <v>1651</v>
      </c>
      <c r="U116" t="s">
        <v>1588</v>
      </c>
    </row>
    <row r="117" spans="1:21" ht="15" customHeight="1" x14ac:dyDescent="0.25">
      <c r="A117" t="s">
        <v>2198</v>
      </c>
      <c r="B117" s="2" t="s">
        <v>2199</v>
      </c>
      <c r="C117" t="s">
        <v>2200</v>
      </c>
      <c r="E117" s="2" t="s">
        <v>1933</v>
      </c>
      <c r="F117" t="s">
        <v>1448</v>
      </c>
      <c r="G117" s="2">
        <v>20190107</v>
      </c>
      <c r="I117" s="2" t="s">
        <v>2201</v>
      </c>
      <c r="M117" s="2" t="s">
        <v>1647</v>
      </c>
      <c r="N117" s="2" t="s">
        <v>2202</v>
      </c>
      <c r="O117" t="s">
        <v>2203</v>
      </c>
      <c r="P117" s="2" t="s">
        <v>1937</v>
      </c>
      <c r="Q117" t="s">
        <v>657</v>
      </c>
      <c r="R117">
        <v>1</v>
      </c>
      <c r="T117" t="s">
        <v>1651</v>
      </c>
      <c r="U117" t="s">
        <v>1588</v>
      </c>
    </row>
    <row r="118" spans="1:21" ht="15" customHeight="1" x14ac:dyDescent="0.25">
      <c r="A118" t="s">
        <v>2204</v>
      </c>
      <c r="B118" s="2" t="s">
        <v>2205</v>
      </c>
      <c r="C118" t="s">
        <v>2206</v>
      </c>
      <c r="E118" s="2" t="s">
        <v>1933</v>
      </c>
      <c r="F118" t="s">
        <v>1448</v>
      </c>
      <c r="G118" s="2">
        <v>20190107</v>
      </c>
      <c r="I118" s="2" t="s">
        <v>2207</v>
      </c>
      <c r="M118" s="2" t="s">
        <v>1647</v>
      </c>
      <c r="N118" s="2" t="s">
        <v>2208</v>
      </c>
      <c r="O118" t="s">
        <v>2209</v>
      </c>
      <c r="P118" s="2" t="s">
        <v>1937</v>
      </c>
      <c r="Q118" t="s">
        <v>657</v>
      </c>
      <c r="R118">
        <v>1</v>
      </c>
      <c r="T118" t="s">
        <v>1651</v>
      </c>
      <c r="U118" t="s">
        <v>1588</v>
      </c>
    </row>
    <row r="119" spans="1:21" ht="15" customHeight="1" x14ac:dyDescent="0.25">
      <c r="A119" t="s">
        <v>2210</v>
      </c>
      <c r="B119" s="2" t="s">
        <v>2211</v>
      </c>
      <c r="C119" t="s">
        <v>2212</v>
      </c>
      <c r="E119" s="2" t="s">
        <v>1933</v>
      </c>
      <c r="F119" t="s">
        <v>1448</v>
      </c>
      <c r="G119" s="2">
        <v>20190107</v>
      </c>
      <c r="I119" s="2" t="s">
        <v>2213</v>
      </c>
      <c r="M119" s="2" t="s">
        <v>1647</v>
      </c>
      <c r="N119" s="2" t="s">
        <v>2214</v>
      </c>
      <c r="O119" t="s">
        <v>2215</v>
      </c>
      <c r="P119" s="2" t="s">
        <v>1937</v>
      </c>
      <c r="Q119" t="s">
        <v>657</v>
      </c>
      <c r="R119">
        <v>1</v>
      </c>
      <c r="T119" t="s">
        <v>1651</v>
      </c>
      <c r="U119" t="s">
        <v>1588</v>
      </c>
    </row>
    <row r="120" spans="1:21" ht="15" customHeight="1" x14ac:dyDescent="0.25">
      <c r="A120" t="s">
        <v>2216</v>
      </c>
      <c r="B120" s="2" t="s">
        <v>2217</v>
      </c>
      <c r="C120" t="s">
        <v>2218</v>
      </c>
      <c r="E120" s="2" t="s">
        <v>1933</v>
      </c>
      <c r="F120" t="s">
        <v>1448</v>
      </c>
      <c r="G120" s="2">
        <v>20190107</v>
      </c>
      <c r="I120" s="2" t="s">
        <v>2219</v>
      </c>
      <c r="M120" s="2" t="s">
        <v>1647</v>
      </c>
      <c r="N120" s="2" t="s">
        <v>2220</v>
      </c>
      <c r="O120" t="s">
        <v>2221</v>
      </c>
      <c r="P120" s="2" t="s">
        <v>1937</v>
      </c>
      <c r="Q120" t="s">
        <v>657</v>
      </c>
      <c r="R120">
        <v>1</v>
      </c>
      <c r="T120" t="s">
        <v>1651</v>
      </c>
      <c r="U120" t="s">
        <v>1588</v>
      </c>
    </row>
    <row r="121" spans="1:21" ht="15" customHeight="1" x14ac:dyDescent="0.25">
      <c r="A121" t="s">
        <v>2222</v>
      </c>
      <c r="B121" s="2" t="s">
        <v>2223</v>
      </c>
      <c r="C121" t="s">
        <v>2224</v>
      </c>
      <c r="E121" s="2" t="s">
        <v>1933</v>
      </c>
      <c r="F121" t="s">
        <v>1448</v>
      </c>
      <c r="G121" s="2">
        <v>20190107</v>
      </c>
      <c r="I121" s="2" t="s">
        <v>2225</v>
      </c>
      <c r="M121" s="2" t="s">
        <v>1647</v>
      </c>
      <c r="N121" s="2" t="s">
        <v>2226</v>
      </c>
      <c r="O121" t="s">
        <v>2227</v>
      </c>
      <c r="P121" s="2" t="s">
        <v>1937</v>
      </c>
      <c r="Q121" t="s">
        <v>657</v>
      </c>
      <c r="R121">
        <v>1</v>
      </c>
      <c r="T121" t="s">
        <v>1651</v>
      </c>
      <c r="U121" t="s">
        <v>1588</v>
      </c>
    </row>
    <row r="122" spans="1:21" ht="15" customHeight="1" x14ac:dyDescent="0.25">
      <c r="A122" t="s">
        <v>2228</v>
      </c>
      <c r="B122" s="2" t="s">
        <v>2229</v>
      </c>
      <c r="C122" t="s">
        <v>2230</v>
      </c>
      <c r="E122" s="2" t="s">
        <v>1933</v>
      </c>
      <c r="F122" t="s">
        <v>1448</v>
      </c>
      <c r="G122" s="2">
        <v>20190107</v>
      </c>
      <c r="I122" s="2" t="s">
        <v>2231</v>
      </c>
      <c r="M122" s="2" t="s">
        <v>1647</v>
      </c>
      <c r="N122" s="2" t="s">
        <v>2232</v>
      </c>
      <c r="O122" t="s">
        <v>2233</v>
      </c>
      <c r="P122" s="2" t="s">
        <v>1937</v>
      </c>
      <c r="Q122" t="s">
        <v>657</v>
      </c>
      <c r="R122">
        <v>1</v>
      </c>
      <c r="T122" t="s">
        <v>1651</v>
      </c>
      <c r="U122" t="s">
        <v>1588</v>
      </c>
    </row>
    <row r="123" spans="1:21" ht="15" customHeight="1" x14ac:dyDescent="0.25">
      <c r="A123" t="s">
        <v>2234</v>
      </c>
      <c r="B123" s="2" t="s">
        <v>2235</v>
      </c>
      <c r="C123" t="s">
        <v>2236</v>
      </c>
      <c r="E123" s="2" t="s">
        <v>1933</v>
      </c>
      <c r="F123" t="s">
        <v>1448</v>
      </c>
      <c r="G123" s="2">
        <v>20190107</v>
      </c>
      <c r="I123" s="2" t="s">
        <v>2237</v>
      </c>
      <c r="M123" s="2" t="s">
        <v>1647</v>
      </c>
      <c r="N123" s="2" t="s">
        <v>2238</v>
      </c>
      <c r="O123" t="s">
        <v>2239</v>
      </c>
      <c r="P123" s="2" t="s">
        <v>1937</v>
      </c>
      <c r="Q123" t="s">
        <v>657</v>
      </c>
      <c r="R123">
        <v>1</v>
      </c>
      <c r="T123" t="s">
        <v>1651</v>
      </c>
      <c r="U123" t="s">
        <v>1588</v>
      </c>
    </row>
    <row r="124" spans="1:21" ht="15" customHeight="1" x14ac:dyDescent="0.25">
      <c r="A124" t="s">
        <v>2240</v>
      </c>
      <c r="B124" s="2" t="s">
        <v>2241</v>
      </c>
      <c r="C124" t="s">
        <v>2242</v>
      </c>
      <c r="E124" s="2" t="s">
        <v>1933</v>
      </c>
      <c r="F124" t="s">
        <v>1448</v>
      </c>
      <c r="G124" s="2">
        <v>20190107</v>
      </c>
      <c r="I124" s="2" t="s">
        <v>2243</v>
      </c>
      <c r="M124" s="2" t="s">
        <v>1647</v>
      </c>
      <c r="N124" s="2" t="s">
        <v>2244</v>
      </c>
      <c r="O124" t="s">
        <v>2245</v>
      </c>
      <c r="P124" s="2" t="s">
        <v>1937</v>
      </c>
      <c r="Q124" t="s">
        <v>657</v>
      </c>
      <c r="R124">
        <v>1</v>
      </c>
      <c r="T124" t="s">
        <v>1651</v>
      </c>
      <c r="U124" t="s">
        <v>1588</v>
      </c>
    </row>
    <row r="125" spans="1:21" ht="15" customHeight="1" x14ac:dyDescent="0.25">
      <c r="A125" t="s">
        <v>2246</v>
      </c>
      <c r="B125" s="2" t="s">
        <v>2247</v>
      </c>
      <c r="C125" t="s">
        <v>2248</v>
      </c>
      <c r="E125" s="2" t="s">
        <v>1933</v>
      </c>
      <c r="F125" t="s">
        <v>1448</v>
      </c>
      <c r="G125" s="2">
        <v>20190107</v>
      </c>
      <c r="I125" s="2" t="s">
        <v>2249</v>
      </c>
      <c r="M125" s="2" t="s">
        <v>1647</v>
      </c>
      <c r="N125" s="2" t="s">
        <v>2250</v>
      </c>
      <c r="O125" t="s">
        <v>2251</v>
      </c>
      <c r="P125" s="2" t="s">
        <v>1937</v>
      </c>
      <c r="Q125" t="s">
        <v>657</v>
      </c>
      <c r="R125">
        <v>1</v>
      </c>
      <c r="T125" t="s">
        <v>1651</v>
      </c>
      <c r="U125" t="s">
        <v>1588</v>
      </c>
    </row>
    <row r="126" spans="1:21" ht="15" customHeight="1" x14ac:dyDescent="0.25">
      <c r="A126" t="s">
        <v>2252</v>
      </c>
      <c r="B126" s="2" t="s">
        <v>2253</v>
      </c>
      <c r="C126" t="s">
        <v>2254</v>
      </c>
      <c r="E126" s="2" t="s">
        <v>1933</v>
      </c>
      <c r="F126" t="s">
        <v>1448</v>
      </c>
      <c r="G126" s="2">
        <v>20190107</v>
      </c>
      <c r="I126" s="2" t="s">
        <v>2255</v>
      </c>
      <c r="M126" s="2" t="s">
        <v>1647</v>
      </c>
      <c r="N126" s="2" t="s">
        <v>2256</v>
      </c>
      <c r="O126" t="s">
        <v>2257</v>
      </c>
      <c r="P126" s="2" t="s">
        <v>1937</v>
      </c>
      <c r="Q126" t="s">
        <v>657</v>
      </c>
      <c r="R126">
        <v>1</v>
      </c>
      <c r="T126" t="s">
        <v>1651</v>
      </c>
      <c r="U126" t="s">
        <v>1588</v>
      </c>
    </row>
    <row r="127" spans="1:21" ht="15" customHeight="1" x14ac:dyDescent="0.25">
      <c r="A127" t="s">
        <v>2258</v>
      </c>
      <c r="B127" s="2" t="s">
        <v>2259</v>
      </c>
      <c r="C127" t="s">
        <v>2260</v>
      </c>
      <c r="E127" s="2" t="s">
        <v>1933</v>
      </c>
      <c r="F127" t="s">
        <v>1448</v>
      </c>
      <c r="G127" s="2">
        <v>20190107</v>
      </c>
      <c r="I127" s="2" t="s">
        <v>2261</v>
      </c>
      <c r="M127" s="2" t="s">
        <v>1647</v>
      </c>
      <c r="N127" s="2" t="s">
        <v>2262</v>
      </c>
      <c r="O127" t="s">
        <v>2263</v>
      </c>
      <c r="P127" s="2" t="s">
        <v>1937</v>
      </c>
      <c r="Q127" t="s">
        <v>657</v>
      </c>
      <c r="R127">
        <v>1</v>
      </c>
      <c r="T127" t="s">
        <v>1651</v>
      </c>
      <c r="U127" t="s">
        <v>1588</v>
      </c>
    </row>
    <row r="128" spans="1:21" ht="15" customHeight="1" x14ac:dyDescent="0.25">
      <c r="A128" t="s">
        <v>2264</v>
      </c>
      <c r="B128" s="2" t="s">
        <v>2265</v>
      </c>
      <c r="C128" t="s">
        <v>2266</v>
      </c>
      <c r="E128" s="2" t="s">
        <v>1933</v>
      </c>
      <c r="F128" t="s">
        <v>1448</v>
      </c>
      <c r="G128" s="2">
        <v>20190107</v>
      </c>
      <c r="I128" s="2" t="s">
        <v>2267</v>
      </c>
      <c r="M128" s="2" t="s">
        <v>1647</v>
      </c>
      <c r="N128" s="2" t="s">
        <v>2268</v>
      </c>
      <c r="O128" t="s">
        <v>2269</v>
      </c>
      <c r="P128" s="2" t="s">
        <v>1937</v>
      </c>
      <c r="Q128" t="s">
        <v>657</v>
      </c>
      <c r="R128">
        <v>1</v>
      </c>
      <c r="T128" t="s">
        <v>1651</v>
      </c>
      <c r="U128" t="s">
        <v>1588</v>
      </c>
    </row>
    <row r="129" spans="1:21" ht="15" customHeight="1" x14ac:dyDescent="0.25">
      <c r="A129" t="s">
        <v>2270</v>
      </c>
      <c r="B129" s="2" t="s">
        <v>2271</v>
      </c>
      <c r="C129" t="s">
        <v>2272</v>
      </c>
      <c r="E129" s="2" t="s">
        <v>1933</v>
      </c>
      <c r="F129" t="s">
        <v>1448</v>
      </c>
      <c r="G129" s="2">
        <v>20190107</v>
      </c>
      <c r="I129" s="2" t="s">
        <v>2273</v>
      </c>
      <c r="M129" s="2" t="s">
        <v>1647</v>
      </c>
      <c r="N129" s="2" t="s">
        <v>2274</v>
      </c>
      <c r="O129" t="s">
        <v>2275</v>
      </c>
      <c r="P129" s="2" t="s">
        <v>1937</v>
      </c>
      <c r="Q129" t="s">
        <v>657</v>
      </c>
      <c r="R129">
        <v>1</v>
      </c>
      <c r="T129" t="s">
        <v>1651</v>
      </c>
      <c r="U129" t="s">
        <v>1588</v>
      </c>
    </row>
    <row r="130" spans="1:21" ht="15" customHeight="1" x14ac:dyDescent="0.25">
      <c r="A130" t="s">
        <v>2276</v>
      </c>
      <c r="B130" s="2" t="s">
        <v>2277</v>
      </c>
      <c r="C130" t="s">
        <v>2278</v>
      </c>
      <c r="E130" s="2" t="s">
        <v>1933</v>
      </c>
      <c r="F130" t="s">
        <v>1448</v>
      </c>
      <c r="G130" s="2">
        <v>20190107</v>
      </c>
      <c r="I130" s="2" t="s">
        <v>2279</v>
      </c>
      <c r="M130" s="2" t="s">
        <v>1647</v>
      </c>
      <c r="N130" s="2" t="s">
        <v>2280</v>
      </c>
      <c r="O130" t="s">
        <v>2281</v>
      </c>
      <c r="P130" s="2" t="s">
        <v>1937</v>
      </c>
      <c r="Q130" t="s">
        <v>657</v>
      </c>
      <c r="R130">
        <v>1</v>
      </c>
      <c r="T130" t="s">
        <v>1651</v>
      </c>
      <c r="U130" t="s">
        <v>1588</v>
      </c>
    </row>
    <row r="131" spans="1:21" ht="15" customHeight="1" x14ac:dyDescent="0.25">
      <c r="A131" t="s">
        <v>2282</v>
      </c>
      <c r="B131" s="2" t="s">
        <v>2283</v>
      </c>
      <c r="C131" t="s">
        <v>2284</v>
      </c>
      <c r="E131" s="2" t="s">
        <v>1933</v>
      </c>
      <c r="F131" t="s">
        <v>1448</v>
      </c>
      <c r="G131" s="2">
        <v>20190107</v>
      </c>
      <c r="I131" s="2" t="s">
        <v>2285</v>
      </c>
      <c r="M131" s="2" t="s">
        <v>1647</v>
      </c>
      <c r="N131" s="2" t="s">
        <v>2286</v>
      </c>
      <c r="O131" t="s">
        <v>2287</v>
      </c>
      <c r="P131" s="2" t="s">
        <v>1937</v>
      </c>
      <c r="Q131" t="s">
        <v>657</v>
      </c>
      <c r="R131">
        <v>1</v>
      </c>
      <c r="T131" t="s">
        <v>1651</v>
      </c>
      <c r="U131" t="s">
        <v>1588</v>
      </c>
    </row>
    <row r="132" spans="1:21" ht="15" customHeight="1" x14ac:dyDescent="0.25">
      <c r="A132" t="s">
        <v>2288</v>
      </c>
      <c r="B132" s="2" t="s">
        <v>2289</v>
      </c>
      <c r="C132" t="s">
        <v>2290</v>
      </c>
      <c r="E132" s="2" t="s">
        <v>1933</v>
      </c>
      <c r="F132" t="s">
        <v>1448</v>
      </c>
      <c r="G132" s="2">
        <v>20190107</v>
      </c>
      <c r="I132" s="2" t="s">
        <v>2291</v>
      </c>
      <c r="M132" s="2" t="s">
        <v>1647</v>
      </c>
      <c r="N132" s="2" t="s">
        <v>2292</v>
      </c>
      <c r="O132" t="s">
        <v>2293</v>
      </c>
      <c r="P132" s="2" t="s">
        <v>1937</v>
      </c>
      <c r="Q132" t="s">
        <v>657</v>
      </c>
      <c r="R132">
        <v>1</v>
      </c>
      <c r="T132" t="s">
        <v>1651</v>
      </c>
      <c r="U132" t="s">
        <v>1588</v>
      </c>
    </row>
    <row r="133" spans="1:21" ht="15" customHeight="1" x14ac:dyDescent="0.25">
      <c r="A133" t="s">
        <v>2294</v>
      </c>
      <c r="B133" s="2" t="s">
        <v>2295</v>
      </c>
      <c r="C133" t="s">
        <v>2296</v>
      </c>
      <c r="E133" s="2" t="s">
        <v>1933</v>
      </c>
      <c r="F133" t="s">
        <v>1448</v>
      </c>
      <c r="G133" s="2">
        <v>20190107</v>
      </c>
      <c r="I133" s="2" t="s">
        <v>2297</v>
      </c>
      <c r="M133" s="2" t="s">
        <v>1647</v>
      </c>
      <c r="N133" s="2" t="s">
        <v>2298</v>
      </c>
      <c r="O133" t="s">
        <v>2299</v>
      </c>
      <c r="P133" s="2" t="s">
        <v>1937</v>
      </c>
      <c r="Q133" t="s">
        <v>657</v>
      </c>
      <c r="R133">
        <v>1</v>
      </c>
      <c r="T133" t="s">
        <v>1651</v>
      </c>
      <c r="U133" t="s">
        <v>1588</v>
      </c>
    </row>
    <row r="134" spans="1:21" ht="15" customHeight="1" x14ac:dyDescent="0.25">
      <c r="A134" t="s">
        <v>2300</v>
      </c>
      <c r="B134" s="2" t="s">
        <v>2301</v>
      </c>
      <c r="C134" t="s">
        <v>2302</v>
      </c>
      <c r="E134" s="2" t="s">
        <v>1933</v>
      </c>
      <c r="F134" t="s">
        <v>1448</v>
      </c>
      <c r="G134" s="2">
        <v>20190107</v>
      </c>
      <c r="I134" s="2" t="s">
        <v>2303</v>
      </c>
      <c r="M134" s="2" t="s">
        <v>1647</v>
      </c>
      <c r="N134" s="2" t="s">
        <v>2304</v>
      </c>
      <c r="O134" t="s">
        <v>2305</v>
      </c>
      <c r="P134" s="2" t="s">
        <v>1937</v>
      </c>
      <c r="Q134" t="s">
        <v>657</v>
      </c>
      <c r="R134">
        <v>1</v>
      </c>
      <c r="T134" t="s">
        <v>1651</v>
      </c>
      <c r="U134" t="s">
        <v>1588</v>
      </c>
    </row>
    <row r="135" spans="1:21" ht="15" customHeight="1" x14ac:dyDescent="0.25">
      <c r="A135" t="s">
        <v>2306</v>
      </c>
      <c r="B135" s="2" t="s">
        <v>2307</v>
      </c>
      <c r="C135" t="s">
        <v>2308</v>
      </c>
      <c r="E135" s="2" t="s">
        <v>1933</v>
      </c>
      <c r="F135" t="s">
        <v>1448</v>
      </c>
      <c r="G135" s="2">
        <v>20190107</v>
      </c>
      <c r="I135" s="2" t="s">
        <v>2309</v>
      </c>
      <c r="M135" s="2" t="s">
        <v>1647</v>
      </c>
      <c r="N135" s="2" t="s">
        <v>2310</v>
      </c>
      <c r="O135" t="s">
        <v>2311</v>
      </c>
      <c r="P135" s="2" t="s">
        <v>1937</v>
      </c>
      <c r="Q135" t="s">
        <v>657</v>
      </c>
      <c r="R135">
        <v>1</v>
      </c>
      <c r="T135" t="s">
        <v>1651</v>
      </c>
      <c r="U135" t="s">
        <v>1588</v>
      </c>
    </row>
    <row r="136" spans="1:21" ht="15" customHeight="1" x14ac:dyDescent="0.25">
      <c r="A136" t="s">
        <v>2312</v>
      </c>
      <c r="B136" s="2" t="s">
        <v>2313</v>
      </c>
      <c r="C136" t="s">
        <v>2314</v>
      </c>
      <c r="E136" s="2" t="s">
        <v>1933</v>
      </c>
      <c r="F136" t="s">
        <v>1448</v>
      </c>
      <c r="G136" s="2">
        <v>20190107</v>
      </c>
      <c r="I136" s="2" t="s">
        <v>2315</v>
      </c>
      <c r="M136" s="2" t="s">
        <v>1647</v>
      </c>
      <c r="N136" s="2" t="s">
        <v>2316</v>
      </c>
      <c r="O136" t="s">
        <v>2317</v>
      </c>
      <c r="P136" s="2" t="s">
        <v>1937</v>
      </c>
      <c r="Q136" t="s">
        <v>657</v>
      </c>
      <c r="R136">
        <v>1</v>
      </c>
      <c r="T136" t="s">
        <v>1651</v>
      </c>
      <c r="U136" t="s">
        <v>1588</v>
      </c>
    </row>
    <row r="137" spans="1:21" ht="15" customHeight="1" x14ac:dyDescent="0.25">
      <c r="A137" t="s">
        <v>2318</v>
      </c>
      <c r="B137" s="2" t="s">
        <v>2319</v>
      </c>
      <c r="C137" t="s">
        <v>2320</v>
      </c>
      <c r="E137" s="2" t="s">
        <v>1933</v>
      </c>
      <c r="F137" t="s">
        <v>1448</v>
      </c>
      <c r="G137" s="2">
        <v>20190107</v>
      </c>
      <c r="I137" s="2" t="s">
        <v>2321</v>
      </c>
      <c r="M137" s="2" t="s">
        <v>1647</v>
      </c>
      <c r="N137" s="2" t="s">
        <v>2322</v>
      </c>
      <c r="O137" t="s">
        <v>2323</v>
      </c>
      <c r="P137" s="2" t="s">
        <v>1937</v>
      </c>
      <c r="Q137" t="s">
        <v>657</v>
      </c>
      <c r="R137">
        <v>1</v>
      </c>
      <c r="T137" t="s">
        <v>1651</v>
      </c>
      <c r="U137" t="s">
        <v>1588</v>
      </c>
    </row>
    <row r="138" spans="1:21" ht="15" customHeight="1" x14ac:dyDescent="0.25">
      <c r="A138" t="s">
        <v>2324</v>
      </c>
      <c r="B138" s="2" t="s">
        <v>2325</v>
      </c>
      <c r="C138" t="s">
        <v>2326</v>
      </c>
      <c r="E138" s="2" t="s">
        <v>1933</v>
      </c>
      <c r="F138" t="s">
        <v>1448</v>
      </c>
      <c r="G138" s="2">
        <v>20190107</v>
      </c>
      <c r="I138" s="2" t="s">
        <v>2327</v>
      </c>
      <c r="M138" s="2" t="s">
        <v>1647</v>
      </c>
      <c r="N138" s="2" t="s">
        <v>2328</v>
      </c>
      <c r="O138" t="s">
        <v>2329</v>
      </c>
      <c r="P138" s="2" t="s">
        <v>1937</v>
      </c>
      <c r="Q138" t="s">
        <v>657</v>
      </c>
      <c r="R138">
        <v>1</v>
      </c>
      <c r="T138" t="s">
        <v>1651</v>
      </c>
      <c r="U138" t="s">
        <v>1588</v>
      </c>
    </row>
    <row r="139" spans="1:21" ht="15" customHeight="1" x14ac:dyDescent="0.25">
      <c r="A139" t="s">
        <v>2330</v>
      </c>
      <c r="B139" s="2" t="s">
        <v>2331</v>
      </c>
      <c r="C139" t="s">
        <v>2332</v>
      </c>
      <c r="E139" s="2" t="s">
        <v>1933</v>
      </c>
      <c r="F139" t="s">
        <v>1448</v>
      </c>
      <c r="G139" s="2">
        <v>20190107</v>
      </c>
      <c r="I139" s="2" t="s">
        <v>2333</v>
      </c>
      <c r="M139" s="2" t="s">
        <v>1647</v>
      </c>
      <c r="N139" s="2" t="s">
        <v>2334</v>
      </c>
      <c r="O139" t="s">
        <v>2335</v>
      </c>
      <c r="P139" s="2" t="s">
        <v>1937</v>
      </c>
      <c r="Q139" t="s">
        <v>657</v>
      </c>
      <c r="R139">
        <v>1</v>
      </c>
      <c r="T139" t="s">
        <v>1651</v>
      </c>
      <c r="U139" t="s">
        <v>1588</v>
      </c>
    </row>
    <row r="140" spans="1:21" ht="15" customHeight="1" x14ac:dyDescent="0.25">
      <c r="A140" t="s">
        <v>2336</v>
      </c>
      <c r="B140" s="2" t="s">
        <v>2337</v>
      </c>
      <c r="C140" t="s">
        <v>2338</v>
      </c>
      <c r="E140" s="2" t="s">
        <v>1933</v>
      </c>
      <c r="F140" t="s">
        <v>1448</v>
      </c>
      <c r="G140" s="2">
        <v>20190107</v>
      </c>
      <c r="I140" s="2" t="s">
        <v>2339</v>
      </c>
      <c r="M140" s="2" t="s">
        <v>1647</v>
      </c>
      <c r="N140" s="2" t="s">
        <v>2340</v>
      </c>
      <c r="O140" t="s">
        <v>2341</v>
      </c>
      <c r="P140" s="2" t="s">
        <v>1937</v>
      </c>
      <c r="Q140" t="s">
        <v>657</v>
      </c>
      <c r="R140">
        <v>1</v>
      </c>
      <c r="T140" t="s">
        <v>1651</v>
      </c>
      <c r="U140" t="s">
        <v>1588</v>
      </c>
    </row>
    <row r="141" spans="1:21" ht="15" customHeight="1" x14ac:dyDescent="0.25">
      <c r="A141" t="s">
        <v>2342</v>
      </c>
      <c r="B141" s="2" t="s">
        <v>2343</v>
      </c>
      <c r="C141" t="s">
        <v>2344</v>
      </c>
      <c r="E141" s="2" t="s">
        <v>1933</v>
      </c>
      <c r="F141" t="s">
        <v>1448</v>
      </c>
      <c r="G141" s="2">
        <v>20190107</v>
      </c>
      <c r="I141" s="2" t="s">
        <v>2345</v>
      </c>
      <c r="M141" s="2" t="s">
        <v>1647</v>
      </c>
      <c r="N141" s="2" t="s">
        <v>2346</v>
      </c>
      <c r="O141" t="s">
        <v>2347</v>
      </c>
      <c r="P141" s="2" t="s">
        <v>1937</v>
      </c>
      <c r="Q141" t="s">
        <v>657</v>
      </c>
      <c r="R141">
        <v>1</v>
      </c>
      <c r="T141" t="s">
        <v>1651</v>
      </c>
      <c r="U141" t="s">
        <v>1588</v>
      </c>
    </row>
    <row r="142" spans="1:21" ht="15" customHeight="1" x14ac:dyDescent="0.25">
      <c r="A142" t="s">
        <v>2348</v>
      </c>
      <c r="B142" s="2" t="s">
        <v>2349</v>
      </c>
      <c r="C142" t="s">
        <v>2350</v>
      </c>
      <c r="E142" s="2" t="s">
        <v>1933</v>
      </c>
      <c r="F142" t="s">
        <v>1448</v>
      </c>
      <c r="G142" s="2">
        <v>20190107</v>
      </c>
      <c r="I142" s="2" t="s">
        <v>2351</v>
      </c>
      <c r="M142" s="2" t="s">
        <v>1647</v>
      </c>
      <c r="N142" s="2" t="s">
        <v>2352</v>
      </c>
      <c r="O142" t="s">
        <v>2353</v>
      </c>
      <c r="P142" s="2" t="s">
        <v>1937</v>
      </c>
      <c r="Q142" t="s">
        <v>657</v>
      </c>
      <c r="R142">
        <v>1</v>
      </c>
      <c r="T142" t="s">
        <v>1651</v>
      </c>
      <c r="U142" t="s">
        <v>1588</v>
      </c>
    </row>
    <row r="143" spans="1:21" ht="15" customHeight="1" x14ac:dyDescent="0.25">
      <c r="A143" t="s">
        <v>2354</v>
      </c>
      <c r="B143" s="2" t="s">
        <v>2355</v>
      </c>
      <c r="C143" t="s">
        <v>2356</v>
      </c>
      <c r="E143" s="2" t="s">
        <v>1933</v>
      </c>
      <c r="F143" t="s">
        <v>1448</v>
      </c>
      <c r="G143" s="2">
        <v>20190107</v>
      </c>
      <c r="I143" s="2" t="s">
        <v>2357</v>
      </c>
      <c r="M143" s="2" t="s">
        <v>1647</v>
      </c>
      <c r="N143" s="2" t="s">
        <v>2358</v>
      </c>
      <c r="O143" t="s">
        <v>2359</v>
      </c>
      <c r="P143" s="2" t="s">
        <v>1937</v>
      </c>
      <c r="Q143" t="s">
        <v>657</v>
      </c>
      <c r="R143">
        <v>1</v>
      </c>
      <c r="T143" t="s">
        <v>1651</v>
      </c>
      <c r="U143" t="s">
        <v>1588</v>
      </c>
    </row>
    <row r="144" spans="1:21" ht="15" customHeight="1" x14ac:dyDescent="0.25">
      <c r="A144" t="s">
        <v>2360</v>
      </c>
      <c r="B144" s="2" t="s">
        <v>2361</v>
      </c>
      <c r="C144" t="s">
        <v>2362</v>
      </c>
      <c r="E144" s="2" t="s">
        <v>1933</v>
      </c>
      <c r="F144" t="s">
        <v>1448</v>
      </c>
      <c r="G144" s="2">
        <v>20190107</v>
      </c>
      <c r="I144" s="2" t="s">
        <v>2363</v>
      </c>
      <c r="M144" s="2" t="s">
        <v>1647</v>
      </c>
      <c r="N144" s="2" t="s">
        <v>2364</v>
      </c>
      <c r="O144" t="s">
        <v>2365</v>
      </c>
      <c r="P144" s="2" t="s">
        <v>1937</v>
      </c>
      <c r="Q144" t="s">
        <v>657</v>
      </c>
      <c r="R144">
        <v>1</v>
      </c>
      <c r="T144" t="s">
        <v>1651</v>
      </c>
      <c r="U144" t="s">
        <v>1588</v>
      </c>
    </row>
    <row r="145" spans="1:21" ht="15" customHeight="1" x14ac:dyDescent="0.25">
      <c r="A145" t="s">
        <v>2366</v>
      </c>
      <c r="B145" s="2" t="s">
        <v>2367</v>
      </c>
      <c r="C145" t="s">
        <v>2368</v>
      </c>
      <c r="E145" s="2" t="s">
        <v>1933</v>
      </c>
      <c r="F145" t="s">
        <v>1448</v>
      </c>
      <c r="G145" s="2">
        <v>20190107</v>
      </c>
      <c r="I145" s="2" t="s">
        <v>2369</v>
      </c>
      <c r="M145" s="2" t="s">
        <v>1647</v>
      </c>
      <c r="N145" s="2" t="s">
        <v>2370</v>
      </c>
      <c r="O145" t="s">
        <v>2371</v>
      </c>
      <c r="P145" s="2" t="s">
        <v>1937</v>
      </c>
      <c r="Q145" t="s">
        <v>657</v>
      </c>
      <c r="R145">
        <v>1</v>
      </c>
      <c r="T145" t="s">
        <v>1651</v>
      </c>
      <c r="U145" t="s">
        <v>1588</v>
      </c>
    </row>
    <row r="146" spans="1:21" ht="15" customHeight="1" x14ac:dyDescent="0.25">
      <c r="A146" t="s">
        <v>2372</v>
      </c>
      <c r="B146" s="2" t="s">
        <v>2373</v>
      </c>
      <c r="C146" t="s">
        <v>2374</v>
      </c>
      <c r="E146" s="2" t="s">
        <v>1933</v>
      </c>
      <c r="F146" t="s">
        <v>1448</v>
      </c>
      <c r="G146" s="2">
        <v>20190107</v>
      </c>
      <c r="I146" s="2" t="s">
        <v>2375</v>
      </c>
      <c r="M146" s="2" t="s">
        <v>1647</v>
      </c>
      <c r="N146" s="2" t="s">
        <v>2376</v>
      </c>
      <c r="O146" t="s">
        <v>2377</v>
      </c>
      <c r="P146" s="2" t="s">
        <v>1937</v>
      </c>
      <c r="Q146" t="s">
        <v>657</v>
      </c>
      <c r="R146">
        <v>1</v>
      </c>
      <c r="T146" t="s">
        <v>1651</v>
      </c>
      <c r="U146" t="s">
        <v>1588</v>
      </c>
    </row>
    <row r="147" spans="1:21" ht="15" customHeight="1" x14ac:dyDescent="0.25">
      <c r="A147" t="s">
        <v>2378</v>
      </c>
      <c r="B147" s="2" t="s">
        <v>2379</v>
      </c>
      <c r="C147" t="s">
        <v>2380</v>
      </c>
      <c r="E147" s="2" t="s">
        <v>1933</v>
      </c>
      <c r="F147" t="s">
        <v>1448</v>
      </c>
      <c r="G147" s="2">
        <v>20190107</v>
      </c>
      <c r="I147" s="2" t="s">
        <v>2381</v>
      </c>
      <c r="M147" s="2" t="s">
        <v>1647</v>
      </c>
      <c r="N147" s="2" t="s">
        <v>2382</v>
      </c>
      <c r="O147" t="s">
        <v>2383</v>
      </c>
      <c r="P147" s="2" t="s">
        <v>1937</v>
      </c>
      <c r="Q147" t="s">
        <v>657</v>
      </c>
      <c r="R147">
        <v>1</v>
      </c>
      <c r="T147" t="s">
        <v>1651</v>
      </c>
      <c r="U147" t="s">
        <v>1588</v>
      </c>
    </row>
    <row r="148" spans="1:21" ht="15" customHeight="1" x14ac:dyDescent="0.25">
      <c r="A148" t="s">
        <v>2384</v>
      </c>
      <c r="B148" s="2" t="s">
        <v>2385</v>
      </c>
      <c r="C148" t="s">
        <v>2386</v>
      </c>
      <c r="E148" s="2" t="s">
        <v>1933</v>
      </c>
      <c r="F148" t="s">
        <v>1448</v>
      </c>
      <c r="G148" s="2">
        <v>20190107</v>
      </c>
      <c r="I148" s="2" t="s">
        <v>2387</v>
      </c>
      <c r="M148" s="2" t="s">
        <v>1647</v>
      </c>
      <c r="N148" s="2" t="s">
        <v>2388</v>
      </c>
      <c r="O148" t="s">
        <v>2389</v>
      </c>
      <c r="P148" s="2" t="s">
        <v>1937</v>
      </c>
      <c r="Q148" t="s">
        <v>657</v>
      </c>
      <c r="R148">
        <v>1</v>
      </c>
      <c r="T148" t="s">
        <v>1651</v>
      </c>
      <c r="U148" t="s">
        <v>1588</v>
      </c>
    </row>
    <row r="149" spans="1:21" ht="15" customHeight="1" x14ac:dyDescent="0.25">
      <c r="A149" t="s">
        <v>2390</v>
      </c>
      <c r="B149" s="2" t="s">
        <v>2391</v>
      </c>
      <c r="C149" t="s">
        <v>2392</v>
      </c>
      <c r="E149" s="2" t="s">
        <v>1933</v>
      </c>
      <c r="F149" t="s">
        <v>1448</v>
      </c>
      <c r="G149" s="2">
        <v>20190107</v>
      </c>
      <c r="I149" s="2" t="s">
        <v>2393</v>
      </c>
      <c r="M149" s="2" t="s">
        <v>1647</v>
      </c>
      <c r="N149" s="2" t="s">
        <v>2394</v>
      </c>
      <c r="O149" t="s">
        <v>2395</v>
      </c>
      <c r="P149" s="2" t="s">
        <v>1937</v>
      </c>
      <c r="Q149" t="s">
        <v>657</v>
      </c>
      <c r="R149">
        <v>1</v>
      </c>
      <c r="T149" t="s">
        <v>1651</v>
      </c>
      <c r="U149" t="s">
        <v>1588</v>
      </c>
    </row>
    <row r="150" spans="1:21" ht="15" customHeight="1" x14ac:dyDescent="0.25">
      <c r="A150" t="s">
        <v>2396</v>
      </c>
      <c r="B150" s="2" t="s">
        <v>2397</v>
      </c>
      <c r="C150" t="s">
        <v>2398</v>
      </c>
      <c r="E150" s="2" t="s">
        <v>1933</v>
      </c>
      <c r="F150" t="s">
        <v>1448</v>
      </c>
      <c r="G150" s="2">
        <v>20190107</v>
      </c>
      <c r="I150" s="2" t="s">
        <v>2399</v>
      </c>
      <c r="M150" s="2" t="s">
        <v>1647</v>
      </c>
      <c r="N150" s="2" t="s">
        <v>2400</v>
      </c>
      <c r="O150" t="s">
        <v>2401</v>
      </c>
      <c r="P150" s="2" t="s">
        <v>1937</v>
      </c>
      <c r="Q150" t="s">
        <v>657</v>
      </c>
      <c r="R150">
        <v>1</v>
      </c>
      <c r="T150" t="s">
        <v>1651</v>
      </c>
      <c r="U150" t="s">
        <v>1588</v>
      </c>
    </row>
    <row r="151" spans="1:21" ht="15" customHeight="1" x14ac:dyDescent="0.25">
      <c r="A151" t="s">
        <v>2402</v>
      </c>
      <c r="B151" s="2" t="s">
        <v>2403</v>
      </c>
      <c r="C151" t="s">
        <v>2404</v>
      </c>
      <c r="E151" s="2" t="s">
        <v>1933</v>
      </c>
      <c r="F151" t="s">
        <v>1448</v>
      </c>
      <c r="G151" s="2">
        <v>20190107</v>
      </c>
      <c r="I151" s="2" t="s">
        <v>2405</v>
      </c>
      <c r="M151" s="2" t="s">
        <v>1647</v>
      </c>
      <c r="N151" s="2" t="s">
        <v>2406</v>
      </c>
      <c r="O151" t="s">
        <v>2407</v>
      </c>
      <c r="P151" s="2" t="s">
        <v>1937</v>
      </c>
      <c r="Q151" t="s">
        <v>657</v>
      </c>
      <c r="R151">
        <v>1</v>
      </c>
      <c r="T151" t="s">
        <v>1651</v>
      </c>
      <c r="U151" t="s">
        <v>1588</v>
      </c>
    </row>
  </sheetData>
  <autoFilter ref="A1:T151" xr:uid="{627491CB-B681-4B54-960A-448A548A9578}"/>
  <pageMargins left="0.25" right="0.25" top="0.75" bottom="0.75" header="0.3" footer="0.3"/>
  <pageSetup paperSize="8" scale="4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E89AB-9D7C-4E66-B144-64A7330BE41F}">
  <dimension ref="A1:AD28"/>
  <sheetViews>
    <sheetView showGridLines="0" zoomScale="85" zoomScaleNormal="85" workbookViewId="0">
      <selection activeCell="B72" sqref="B72"/>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3" customWidth="1"/>
    <col min="14" max="30" width="3.7109375" customWidth="1"/>
  </cols>
  <sheetData>
    <row r="1" spans="1:30" s="3" customFormat="1" x14ac:dyDescent="0.25">
      <c r="A1" s="155" t="s">
        <v>2408</v>
      </c>
      <c r="B1" s="155" t="s">
        <v>824</v>
      </c>
      <c r="C1" s="156" t="s">
        <v>2409</v>
      </c>
      <c r="D1" s="155" t="s">
        <v>2410</v>
      </c>
      <c r="E1" s="155" t="s">
        <v>2411</v>
      </c>
      <c r="F1" s="163" t="s">
        <v>2412</v>
      </c>
      <c r="G1" s="163"/>
      <c r="H1" s="163"/>
      <c r="I1" s="163"/>
      <c r="J1" s="163"/>
      <c r="K1" s="163"/>
      <c r="L1" s="163"/>
      <c r="M1" s="163"/>
      <c r="O1" s="163" t="s">
        <v>2413</v>
      </c>
      <c r="P1" s="163"/>
      <c r="Q1" s="163"/>
      <c r="R1" s="163"/>
      <c r="S1" s="155"/>
      <c r="T1" s="165" t="s">
        <v>2414</v>
      </c>
      <c r="U1" s="165"/>
      <c r="V1" s="165"/>
      <c r="W1" s="165"/>
      <c r="X1" s="165"/>
      <c r="Y1" s="155"/>
      <c r="Z1" s="163" t="s">
        <v>2415</v>
      </c>
      <c r="AA1" s="163"/>
      <c r="AB1" s="163"/>
      <c r="AC1" s="163"/>
      <c r="AD1" s="163"/>
    </row>
    <row r="2" spans="1:30" s="159" customFormat="1" ht="99.75" customHeight="1" x14ac:dyDescent="0.25">
      <c r="A2" s="157"/>
      <c r="B2" s="157"/>
      <c r="C2" s="72"/>
      <c r="D2" s="157"/>
      <c r="E2" s="157"/>
      <c r="F2" s="158" t="s">
        <v>868</v>
      </c>
      <c r="G2" s="158" t="s">
        <v>876</v>
      </c>
      <c r="H2" s="158" t="s">
        <v>869</v>
      </c>
      <c r="I2" s="158" t="s">
        <v>867</v>
      </c>
      <c r="J2" s="158" t="s">
        <v>864</v>
      </c>
      <c r="K2" s="158" t="s">
        <v>870</v>
      </c>
      <c r="L2" s="158" t="s">
        <v>874</v>
      </c>
      <c r="M2" s="158" t="s">
        <v>872</v>
      </c>
      <c r="O2" s="160" t="s">
        <v>2416</v>
      </c>
      <c r="P2" s="160" t="s">
        <v>2417</v>
      </c>
      <c r="Q2" s="160" t="s">
        <v>1269</v>
      </c>
      <c r="R2" s="160" t="s">
        <v>1481</v>
      </c>
      <c r="S2" s="160"/>
      <c r="T2" s="161" t="s">
        <v>2418</v>
      </c>
      <c r="U2" s="161" t="s">
        <v>1460</v>
      </c>
      <c r="V2" s="161" t="s">
        <v>47</v>
      </c>
      <c r="W2" s="161" t="s">
        <v>2419</v>
      </c>
      <c r="X2" s="161" t="s">
        <v>2420</v>
      </c>
      <c r="Y2" s="160"/>
      <c r="Z2" s="160" t="s">
        <v>2421</v>
      </c>
      <c r="AA2" s="160" t="s">
        <v>2422</v>
      </c>
      <c r="AB2" s="161" t="s">
        <v>52</v>
      </c>
      <c r="AC2" s="161" t="s">
        <v>1296</v>
      </c>
      <c r="AD2" s="160" t="s">
        <v>2423</v>
      </c>
    </row>
    <row r="3" spans="1:30" ht="15" customHeight="1" x14ac:dyDescent="0.25">
      <c r="A3" t="s">
        <v>1324</v>
      </c>
      <c r="B3" t="s">
        <v>67</v>
      </c>
      <c r="D3" s="3">
        <v>1000</v>
      </c>
      <c r="E3" t="s">
        <v>2424</v>
      </c>
      <c r="F3" s="3" t="s">
        <v>58</v>
      </c>
      <c r="G3" s="3" t="s">
        <v>58</v>
      </c>
      <c r="H3" s="3" t="s">
        <v>58</v>
      </c>
      <c r="I3" s="3" t="s">
        <v>58</v>
      </c>
      <c r="J3" s="3" t="s">
        <v>58</v>
      </c>
      <c r="K3" s="3" t="s">
        <v>58</v>
      </c>
      <c r="L3" s="3" t="s">
        <v>58</v>
      </c>
      <c r="M3" s="3" t="s">
        <v>58</v>
      </c>
      <c r="O3" s="3" t="s">
        <v>58</v>
      </c>
      <c r="P3" s="3" t="s">
        <v>58</v>
      </c>
      <c r="Q3" s="3"/>
      <c r="R3" s="3"/>
      <c r="S3" s="3"/>
      <c r="T3" s="3" t="s">
        <v>58</v>
      </c>
      <c r="U3" s="3"/>
      <c r="V3" s="3"/>
      <c r="W3" s="3"/>
      <c r="X3" s="3"/>
      <c r="Y3" s="3"/>
      <c r="Z3" s="3"/>
      <c r="AA3" s="3"/>
      <c r="AB3" s="3"/>
      <c r="AC3" s="3"/>
      <c r="AD3" s="3"/>
    </row>
    <row r="4" spans="1:30" x14ac:dyDescent="0.25">
      <c r="A4" t="s">
        <v>2425</v>
      </c>
      <c r="B4" t="s">
        <v>67</v>
      </c>
      <c r="D4" s="3">
        <v>3200</v>
      </c>
      <c r="E4" t="s">
        <v>2424</v>
      </c>
      <c r="F4" s="3" t="s">
        <v>58</v>
      </c>
      <c r="G4" s="3" t="s">
        <v>58</v>
      </c>
      <c r="H4" s="3" t="s">
        <v>58</v>
      </c>
      <c r="I4" s="3" t="s">
        <v>58</v>
      </c>
      <c r="J4" s="3" t="s">
        <v>58</v>
      </c>
      <c r="K4" s="3" t="s">
        <v>58</v>
      </c>
      <c r="L4" s="3" t="s">
        <v>58</v>
      </c>
      <c r="M4" s="3" t="s">
        <v>58</v>
      </c>
      <c r="O4" s="3" t="s">
        <v>58</v>
      </c>
      <c r="P4" s="3"/>
      <c r="Q4" s="3"/>
      <c r="R4" s="3"/>
      <c r="S4" s="3"/>
      <c r="T4" s="3" t="s">
        <v>58</v>
      </c>
      <c r="U4" s="3"/>
      <c r="V4" s="3"/>
      <c r="W4" s="3"/>
      <c r="X4" s="3"/>
      <c r="Y4" s="3"/>
      <c r="Z4" s="3"/>
      <c r="AA4" s="3"/>
      <c r="AB4" s="3"/>
      <c r="AC4" s="3"/>
      <c r="AD4" s="3"/>
    </row>
    <row r="5" spans="1:30" x14ac:dyDescent="0.25">
      <c r="A5" t="s">
        <v>2426</v>
      </c>
      <c r="B5" t="s">
        <v>67</v>
      </c>
      <c r="D5" s="3">
        <v>3200</v>
      </c>
      <c r="E5" t="s">
        <v>2424</v>
      </c>
      <c r="F5" s="3" t="s">
        <v>58</v>
      </c>
      <c r="G5" s="3" t="s">
        <v>58</v>
      </c>
      <c r="H5" s="3" t="s">
        <v>58</v>
      </c>
      <c r="I5" s="3" t="s">
        <v>58</v>
      </c>
      <c r="J5" s="3" t="s">
        <v>58</v>
      </c>
      <c r="K5" s="3" t="s">
        <v>58</v>
      </c>
      <c r="L5" s="3" t="s">
        <v>58</v>
      </c>
      <c r="M5" s="3" t="s">
        <v>58</v>
      </c>
      <c r="O5" s="3" t="s">
        <v>58</v>
      </c>
      <c r="P5" s="3"/>
      <c r="Q5" s="3"/>
      <c r="R5" s="3"/>
      <c r="S5" s="3"/>
      <c r="T5" s="3" t="s">
        <v>58</v>
      </c>
      <c r="U5" s="3"/>
      <c r="V5" s="3"/>
      <c r="W5" s="3"/>
      <c r="X5" s="3"/>
      <c r="Y5" s="3"/>
      <c r="Z5" s="3"/>
      <c r="AA5" s="3"/>
      <c r="AB5" s="3"/>
      <c r="AC5" s="3"/>
      <c r="AD5" s="3"/>
    </row>
    <row r="6" spans="1:30" x14ac:dyDescent="0.25">
      <c r="A6" t="s">
        <v>2427</v>
      </c>
      <c r="B6" t="s">
        <v>2428</v>
      </c>
      <c r="D6" s="3">
        <v>1000</v>
      </c>
      <c r="E6" t="s">
        <v>2424</v>
      </c>
      <c r="F6" s="3" t="s">
        <v>58</v>
      </c>
      <c r="G6" s="3" t="s">
        <v>58</v>
      </c>
      <c r="H6" s="3" t="s">
        <v>58</v>
      </c>
      <c r="I6" s="3" t="s">
        <v>58</v>
      </c>
      <c r="J6" s="3" t="s">
        <v>58</v>
      </c>
      <c r="K6" s="3" t="s">
        <v>58</v>
      </c>
      <c r="L6" s="3" t="s">
        <v>58</v>
      </c>
      <c r="M6" s="3" t="s">
        <v>58</v>
      </c>
      <c r="O6" s="3" t="s">
        <v>58</v>
      </c>
      <c r="P6" s="3" t="s">
        <v>58</v>
      </c>
      <c r="Q6" s="3"/>
      <c r="R6" s="3"/>
      <c r="S6" s="3"/>
      <c r="T6" s="3" t="s">
        <v>58</v>
      </c>
      <c r="U6" s="3"/>
      <c r="V6" s="3"/>
      <c r="W6" s="3"/>
      <c r="X6" s="3"/>
      <c r="Y6" s="3"/>
      <c r="Z6" s="3"/>
      <c r="AA6" s="3"/>
      <c r="AB6" s="3"/>
      <c r="AC6" s="3"/>
      <c r="AD6" s="3"/>
    </row>
    <row r="7" spans="1:30" x14ac:dyDescent="0.25">
      <c r="A7" t="s">
        <v>2429</v>
      </c>
      <c r="B7" t="s">
        <v>2430</v>
      </c>
      <c r="D7" s="3">
        <v>1600</v>
      </c>
      <c r="E7" t="s">
        <v>2431</v>
      </c>
      <c r="F7" s="3" t="s">
        <v>58</v>
      </c>
      <c r="G7" s="3" t="s">
        <v>58</v>
      </c>
      <c r="H7" s="3" t="s">
        <v>58</v>
      </c>
      <c r="I7" s="3" t="s">
        <v>58</v>
      </c>
      <c r="J7" s="3" t="s">
        <v>58</v>
      </c>
      <c r="K7" s="3" t="s">
        <v>58</v>
      </c>
      <c r="L7" s="3" t="s">
        <v>58</v>
      </c>
      <c r="M7" s="3" t="s">
        <v>58</v>
      </c>
      <c r="O7" s="3" t="s">
        <v>58</v>
      </c>
      <c r="P7" s="3"/>
      <c r="Q7" s="3"/>
      <c r="R7" s="3"/>
      <c r="S7" s="3"/>
      <c r="T7" s="3"/>
      <c r="U7" s="3" t="s">
        <v>58</v>
      </c>
      <c r="V7" s="3"/>
      <c r="W7" s="3"/>
      <c r="X7" s="3"/>
      <c r="Y7" s="3"/>
      <c r="Z7" s="3"/>
      <c r="AA7" s="3"/>
      <c r="AB7" s="3"/>
      <c r="AC7" s="3"/>
      <c r="AD7" s="3"/>
    </row>
    <row r="8" spans="1:30" x14ac:dyDescent="0.25">
      <c r="A8" t="s">
        <v>2432</v>
      </c>
      <c r="B8" t="s">
        <v>2430</v>
      </c>
      <c r="D8" s="3">
        <v>800</v>
      </c>
      <c r="E8" t="s">
        <v>2424</v>
      </c>
      <c r="F8" s="3" t="s">
        <v>58</v>
      </c>
      <c r="G8" s="3" t="s">
        <v>58</v>
      </c>
      <c r="H8" s="3" t="s">
        <v>58</v>
      </c>
      <c r="I8" s="3" t="s">
        <v>58</v>
      </c>
      <c r="J8" s="3" t="s">
        <v>58</v>
      </c>
      <c r="K8" s="3" t="s">
        <v>58</v>
      </c>
      <c r="L8" s="3" t="s">
        <v>58</v>
      </c>
      <c r="M8" s="3" t="s">
        <v>58</v>
      </c>
      <c r="O8" s="3" t="s">
        <v>58</v>
      </c>
      <c r="P8" s="3"/>
      <c r="Q8" s="3"/>
      <c r="R8" s="3"/>
      <c r="S8" s="3"/>
      <c r="T8" s="3"/>
      <c r="U8" s="3" t="s">
        <v>58</v>
      </c>
      <c r="V8" s="3"/>
      <c r="W8" s="3"/>
      <c r="X8" s="3"/>
      <c r="Y8" s="3"/>
      <c r="Z8" s="3"/>
      <c r="AA8" s="3"/>
      <c r="AB8" s="3"/>
      <c r="AC8" s="3"/>
      <c r="AD8" s="3"/>
    </row>
    <row r="9" spans="1:30" x14ac:dyDescent="0.25">
      <c r="A9" t="s">
        <v>2433</v>
      </c>
      <c r="B9" t="s">
        <v>2434</v>
      </c>
      <c r="D9" s="3">
        <v>1600</v>
      </c>
      <c r="E9" t="s">
        <v>2424</v>
      </c>
      <c r="F9" s="3" t="s">
        <v>58</v>
      </c>
      <c r="G9" s="3" t="s">
        <v>58</v>
      </c>
      <c r="H9" s="3" t="s">
        <v>58</v>
      </c>
      <c r="I9" s="3" t="s">
        <v>58</v>
      </c>
      <c r="J9" s="3" t="s">
        <v>58</v>
      </c>
      <c r="K9" s="3" t="s">
        <v>58</v>
      </c>
      <c r="L9" s="3" t="s">
        <v>58</v>
      </c>
      <c r="M9" s="3" t="s">
        <v>58</v>
      </c>
      <c r="O9" s="3" t="s">
        <v>58</v>
      </c>
      <c r="P9" s="3"/>
      <c r="Q9" s="3"/>
      <c r="R9" s="3"/>
      <c r="S9" s="3"/>
      <c r="T9" s="3"/>
      <c r="U9" s="3"/>
      <c r="V9" s="3" t="s">
        <v>58</v>
      </c>
      <c r="W9" s="3"/>
      <c r="X9" s="3"/>
      <c r="Y9" s="3"/>
      <c r="Z9" s="3"/>
      <c r="AA9" s="3"/>
      <c r="AB9" s="3"/>
      <c r="AC9" s="3"/>
      <c r="AD9" s="3"/>
    </row>
    <row r="10" spans="1:30" x14ac:dyDescent="0.25">
      <c r="A10" t="s">
        <v>2435</v>
      </c>
      <c r="B10" t="s">
        <v>2434</v>
      </c>
      <c r="D10" s="3">
        <v>1600</v>
      </c>
      <c r="E10" t="s">
        <v>2424</v>
      </c>
      <c r="F10" s="3" t="s">
        <v>58</v>
      </c>
      <c r="G10" s="3" t="s">
        <v>58</v>
      </c>
      <c r="H10" s="3" t="s">
        <v>58</v>
      </c>
      <c r="I10" s="3" t="s">
        <v>58</v>
      </c>
      <c r="J10" s="3" t="s">
        <v>58</v>
      </c>
      <c r="K10" s="3" t="s">
        <v>58</v>
      </c>
      <c r="L10" s="3" t="s">
        <v>58</v>
      </c>
      <c r="M10" s="3" t="s">
        <v>58</v>
      </c>
      <c r="O10" s="3" t="s">
        <v>58</v>
      </c>
      <c r="P10" s="3"/>
      <c r="Q10" s="3"/>
      <c r="R10" s="3"/>
      <c r="S10" s="3"/>
      <c r="T10" s="3"/>
      <c r="U10" s="3"/>
      <c r="V10" s="3" t="s">
        <v>58</v>
      </c>
      <c r="W10" s="3"/>
      <c r="X10" s="3"/>
      <c r="Y10" s="3"/>
      <c r="Z10" s="3"/>
      <c r="AA10" s="3"/>
      <c r="AB10" s="3"/>
      <c r="AC10" s="3"/>
      <c r="AD10" s="3"/>
    </row>
    <row r="11" spans="1:30" x14ac:dyDescent="0.25">
      <c r="A11" t="s">
        <v>2436</v>
      </c>
      <c r="B11" t="s">
        <v>2437</v>
      </c>
      <c r="D11" s="3">
        <v>1000</v>
      </c>
      <c r="E11" t="s">
        <v>2424</v>
      </c>
      <c r="F11" s="3" t="s">
        <v>58</v>
      </c>
      <c r="G11" s="3" t="s">
        <v>58</v>
      </c>
      <c r="H11" s="3" t="s">
        <v>58</v>
      </c>
      <c r="I11" s="3" t="s">
        <v>58</v>
      </c>
      <c r="J11" s="3" t="s">
        <v>58</v>
      </c>
      <c r="K11" s="3" t="s">
        <v>58</v>
      </c>
      <c r="L11" s="3" t="s">
        <v>58</v>
      </c>
      <c r="M11" s="3" t="s">
        <v>58</v>
      </c>
      <c r="O11" s="3" t="s">
        <v>58</v>
      </c>
      <c r="P11" s="3"/>
      <c r="Q11" s="3"/>
      <c r="R11" s="3"/>
      <c r="S11" s="3"/>
      <c r="T11" s="3"/>
      <c r="U11" s="3"/>
      <c r="V11" s="3"/>
      <c r="W11" s="3" t="s">
        <v>58</v>
      </c>
      <c r="X11" s="3"/>
      <c r="Y11" s="3"/>
      <c r="Z11" s="3"/>
      <c r="AA11" s="3"/>
      <c r="AB11" s="3"/>
      <c r="AC11" s="3"/>
      <c r="AD11" s="3"/>
    </row>
    <row r="12" spans="1:30" x14ac:dyDescent="0.25">
      <c r="A12" t="s">
        <v>2438</v>
      </c>
      <c r="B12" t="s">
        <v>2437</v>
      </c>
      <c r="D12" s="3">
        <v>1000</v>
      </c>
      <c r="E12" t="s">
        <v>2424</v>
      </c>
      <c r="F12" s="3" t="s">
        <v>58</v>
      </c>
      <c r="G12" s="3" t="s">
        <v>58</v>
      </c>
      <c r="H12" s="3" t="s">
        <v>58</v>
      </c>
      <c r="I12" s="3" t="s">
        <v>58</v>
      </c>
      <c r="J12" s="3" t="s">
        <v>58</v>
      </c>
      <c r="K12" s="3" t="s">
        <v>58</v>
      </c>
      <c r="L12" s="3" t="s">
        <v>58</v>
      </c>
      <c r="M12" s="3" t="s">
        <v>58</v>
      </c>
      <c r="O12" s="3" t="s">
        <v>58</v>
      </c>
      <c r="P12" s="3"/>
      <c r="Q12" s="3"/>
      <c r="R12" s="3"/>
      <c r="S12" s="3"/>
      <c r="T12" s="3"/>
      <c r="U12" s="3"/>
      <c r="V12" s="3"/>
      <c r="W12" s="3" t="s">
        <v>58</v>
      </c>
      <c r="X12" s="3"/>
      <c r="Y12" s="3"/>
      <c r="Z12" s="3"/>
      <c r="AA12" s="3"/>
      <c r="AB12" s="3"/>
      <c r="AC12" s="3"/>
      <c r="AD12" s="3"/>
    </row>
    <row r="13" spans="1:30" x14ac:dyDescent="0.25">
      <c r="A13" t="s">
        <v>2439</v>
      </c>
      <c r="B13" t="s">
        <v>2437</v>
      </c>
      <c r="D13" s="3">
        <v>1000</v>
      </c>
      <c r="E13" t="s">
        <v>2424</v>
      </c>
      <c r="F13" s="3" t="s">
        <v>58</v>
      </c>
      <c r="G13" s="3" t="s">
        <v>58</v>
      </c>
      <c r="H13" s="3" t="s">
        <v>58</v>
      </c>
      <c r="I13" s="3" t="s">
        <v>58</v>
      </c>
      <c r="J13" s="3" t="s">
        <v>58</v>
      </c>
      <c r="K13" s="3" t="s">
        <v>58</v>
      </c>
      <c r="L13" s="3" t="s">
        <v>58</v>
      </c>
      <c r="M13" s="3" t="s">
        <v>58</v>
      </c>
      <c r="O13" s="3" t="s">
        <v>58</v>
      </c>
      <c r="P13" s="3"/>
      <c r="Q13" s="3"/>
      <c r="R13" s="3"/>
      <c r="S13" s="3"/>
      <c r="T13" s="3"/>
      <c r="U13" s="3"/>
      <c r="V13" s="3"/>
      <c r="W13" s="3" t="s">
        <v>58</v>
      </c>
      <c r="X13" s="3"/>
      <c r="Y13" s="3"/>
      <c r="Z13" s="3"/>
      <c r="AA13" s="3"/>
      <c r="AB13" s="3"/>
      <c r="AC13" s="3"/>
      <c r="AD13" s="3"/>
    </row>
    <row r="14" spans="1:30" x14ac:dyDescent="0.25">
      <c r="A14" t="s">
        <v>2440</v>
      </c>
      <c r="B14" t="s">
        <v>2437</v>
      </c>
      <c r="D14" s="3">
        <v>1000</v>
      </c>
      <c r="E14" t="s">
        <v>2424</v>
      </c>
      <c r="F14" s="3" t="s">
        <v>58</v>
      </c>
      <c r="G14" s="3" t="s">
        <v>58</v>
      </c>
      <c r="H14" s="3" t="s">
        <v>58</v>
      </c>
      <c r="I14" s="3" t="s">
        <v>58</v>
      </c>
      <c r="J14" s="3" t="s">
        <v>58</v>
      </c>
      <c r="K14" s="3" t="s">
        <v>58</v>
      </c>
      <c r="L14" s="3" t="s">
        <v>58</v>
      </c>
      <c r="M14" s="3" t="s">
        <v>58</v>
      </c>
      <c r="O14" s="3" t="s">
        <v>58</v>
      </c>
      <c r="P14" s="3" t="s">
        <v>58</v>
      </c>
      <c r="Q14" s="3"/>
      <c r="R14" s="3"/>
      <c r="S14" s="3"/>
      <c r="T14" s="3"/>
      <c r="U14" s="3"/>
      <c r="V14" s="3"/>
      <c r="W14" s="3" t="s">
        <v>58</v>
      </c>
      <c r="X14" s="3"/>
      <c r="Y14" s="3"/>
      <c r="Z14" s="3"/>
      <c r="AA14" s="3" t="s">
        <v>58</v>
      </c>
      <c r="AB14" s="3"/>
      <c r="AC14" s="3"/>
      <c r="AD14" s="3"/>
    </row>
    <row r="15" spans="1:30" x14ac:dyDescent="0.25">
      <c r="A15" t="s">
        <v>2441</v>
      </c>
      <c r="B15" t="s">
        <v>2437</v>
      </c>
      <c r="D15" s="3">
        <v>1000</v>
      </c>
      <c r="E15" t="s">
        <v>2424</v>
      </c>
      <c r="F15" s="3" t="s">
        <v>58</v>
      </c>
      <c r="G15" s="3" t="s">
        <v>58</v>
      </c>
      <c r="H15" s="3" t="s">
        <v>58</v>
      </c>
      <c r="I15" s="3" t="s">
        <v>58</v>
      </c>
      <c r="J15" s="3" t="s">
        <v>58</v>
      </c>
      <c r="K15" s="3" t="s">
        <v>58</v>
      </c>
      <c r="L15" s="3" t="s">
        <v>58</v>
      </c>
      <c r="M15" s="3" t="s">
        <v>58</v>
      </c>
      <c r="O15" s="3" t="s">
        <v>58</v>
      </c>
      <c r="P15" s="3"/>
      <c r="Q15" s="3"/>
      <c r="R15" s="3"/>
      <c r="S15" s="3"/>
      <c r="T15" s="3"/>
      <c r="U15" s="3"/>
      <c r="V15" s="3"/>
      <c r="W15" s="3" t="s">
        <v>58</v>
      </c>
      <c r="X15" s="3"/>
      <c r="Y15" s="3"/>
      <c r="Z15" s="3"/>
      <c r="AA15" s="3"/>
      <c r="AB15" s="3"/>
      <c r="AC15" s="3"/>
      <c r="AD15" s="3"/>
    </row>
    <row r="16" spans="1:30" x14ac:dyDescent="0.25">
      <c r="A16" t="s">
        <v>1430</v>
      </c>
      <c r="B16" t="s">
        <v>2442</v>
      </c>
      <c r="D16" s="3">
        <v>1200</v>
      </c>
      <c r="O16" s="3" t="s">
        <v>58</v>
      </c>
      <c r="P16" s="3"/>
      <c r="Q16" s="3"/>
      <c r="R16" s="3"/>
      <c r="S16" s="3"/>
      <c r="T16" s="3"/>
      <c r="U16" s="3"/>
      <c r="V16" s="3"/>
      <c r="W16" s="3"/>
      <c r="X16" s="3" t="s">
        <v>58</v>
      </c>
      <c r="Y16" s="3"/>
      <c r="Z16" s="3"/>
      <c r="AA16" s="3"/>
      <c r="AB16" s="3"/>
      <c r="AC16" s="3"/>
      <c r="AD16" s="3"/>
    </row>
    <row r="17" spans="1:30" x14ac:dyDescent="0.25">
      <c r="A17" t="s">
        <v>1432</v>
      </c>
      <c r="B17" t="s">
        <v>2443</v>
      </c>
      <c r="D17" s="3">
        <v>1200</v>
      </c>
      <c r="O17" s="3" t="s">
        <v>58</v>
      </c>
      <c r="P17" s="3"/>
      <c r="Q17" s="3"/>
      <c r="R17" s="3"/>
      <c r="S17" s="3"/>
      <c r="T17" s="3"/>
      <c r="U17" s="3"/>
      <c r="V17" s="3"/>
      <c r="W17" s="3"/>
      <c r="X17" s="3" t="s">
        <v>58</v>
      </c>
      <c r="Y17" s="3"/>
      <c r="Z17" s="3"/>
      <c r="AA17" s="3"/>
      <c r="AB17" s="3"/>
      <c r="AC17" s="3"/>
      <c r="AD17" s="3"/>
    </row>
    <row r="18" spans="1:30" x14ac:dyDescent="0.25">
      <c r="A18" t="s">
        <v>1267</v>
      </c>
      <c r="B18" t="s">
        <v>2444</v>
      </c>
      <c r="D18" s="3">
        <v>1000</v>
      </c>
      <c r="E18" t="s">
        <v>2424</v>
      </c>
      <c r="F18" s="3" t="s">
        <v>58</v>
      </c>
      <c r="G18" s="3" t="s">
        <v>58</v>
      </c>
      <c r="H18" s="3" t="s">
        <v>58</v>
      </c>
      <c r="I18" s="3" t="s">
        <v>58</v>
      </c>
      <c r="J18" s="3" t="s">
        <v>58</v>
      </c>
      <c r="K18" s="3" t="s">
        <v>58</v>
      </c>
      <c r="L18" s="3" t="s">
        <v>58</v>
      </c>
      <c r="M18" s="3" t="s">
        <v>58</v>
      </c>
      <c r="O18" s="3"/>
      <c r="P18" s="3" t="s">
        <v>58</v>
      </c>
      <c r="Q18" s="3" t="s">
        <v>58</v>
      </c>
      <c r="R18" s="3"/>
      <c r="S18" s="3"/>
      <c r="T18" s="3"/>
      <c r="U18" s="3"/>
      <c r="V18" s="3"/>
      <c r="W18" s="3"/>
      <c r="X18" s="3"/>
      <c r="Y18" s="3"/>
      <c r="Z18" s="3" t="s">
        <v>58</v>
      </c>
      <c r="AA18" s="3"/>
      <c r="AB18" s="3"/>
      <c r="AC18" s="3"/>
      <c r="AD18" s="3"/>
    </row>
    <row r="19" spans="1:30" x14ac:dyDescent="0.25">
      <c r="A19" t="s">
        <v>2445</v>
      </c>
      <c r="B19" t="s">
        <v>67</v>
      </c>
      <c r="D19" s="3">
        <v>1000</v>
      </c>
      <c r="E19" t="s">
        <v>2424</v>
      </c>
      <c r="F19" s="3" t="s">
        <v>58</v>
      </c>
      <c r="G19" s="3" t="s">
        <v>58</v>
      </c>
      <c r="H19" s="3" t="s">
        <v>58</v>
      </c>
      <c r="I19" s="3" t="s">
        <v>58</v>
      </c>
      <c r="J19" s="3" t="s">
        <v>58</v>
      </c>
      <c r="K19" s="3" t="s">
        <v>58</v>
      </c>
      <c r="L19" s="3" t="s">
        <v>58</v>
      </c>
      <c r="M19" s="3" t="s">
        <v>58</v>
      </c>
      <c r="O19" s="3"/>
      <c r="P19" s="3" t="s">
        <v>58</v>
      </c>
      <c r="Q19" s="3"/>
      <c r="R19" s="3"/>
      <c r="S19" s="3"/>
      <c r="T19" s="3"/>
      <c r="U19" s="3"/>
      <c r="V19" s="3"/>
      <c r="W19" s="3"/>
      <c r="X19" s="3"/>
      <c r="Y19" s="3"/>
      <c r="Z19" s="3" t="s">
        <v>58</v>
      </c>
      <c r="AA19" s="3"/>
      <c r="AB19" s="3"/>
      <c r="AC19" s="3" t="s">
        <v>58</v>
      </c>
      <c r="AD19" s="3"/>
    </row>
    <row r="20" spans="1:30" x14ac:dyDescent="0.25">
      <c r="A20" t="s">
        <v>2446</v>
      </c>
      <c r="B20" t="s">
        <v>67</v>
      </c>
      <c r="D20" s="3">
        <v>1000</v>
      </c>
      <c r="E20" t="s">
        <v>2424</v>
      </c>
      <c r="F20" s="3" t="s">
        <v>58</v>
      </c>
      <c r="G20" s="3" t="s">
        <v>58</v>
      </c>
      <c r="H20" s="3" t="s">
        <v>58</v>
      </c>
      <c r="I20" s="3" t="s">
        <v>58</v>
      </c>
      <c r="J20" s="3" t="s">
        <v>58</v>
      </c>
      <c r="K20" s="3" t="s">
        <v>58</v>
      </c>
      <c r="L20" s="3" t="s">
        <v>58</v>
      </c>
      <c r="M20" s="3" t="s">
        <v>58</v>
      </c>
      <c r="O20" s="3"/>
      <c r="P20" s="3" t="s">
        <v>58</v>
      </c>
      <c r="Q20" s="3"/>
      <c r="R20" s="3"/>
      <c r="S20" s="3"/>
      <c r="T20" s="3"/>
      <c r="U20" s="3"/>
      <c r="V20" s="3"/>
      <c r="W20" s="3"/>
      <c r="X20" s="3"/>
      <c r="Y20" s="3"/>
      <c r="Z20" s="3" t="s">
        <v>58</v>
      </c>
      <c r="AA20" s="3"/>
      <c r="AB20" s="3"/>
      <c r="AC20" s="3" t="s">
        <v>58</v>
      </c>
      <c r="AD20" s="3"/>
    </row>
    <row r="21" spans="1:30" x14ac:dyDescent="0.25">
      <c r="A21" t="s">
        <v>2447</v>
      </c>
      <c r="B21" t="s">
        <v>67</v>
      </c>
      <c r="D21" s="3">
        <v>1000</v>
      </c>
      <c r="E21" t="s">
        <v>2424</v>
      </c>
      <c r="F21" s="3" t="s">
        <v>58</v>
      </c>
      <c r="G21" s="3" t="s">
        <v>58</v>
      </c>
      <c r="H21" s="3" t="s">
        <v>58</v>
      </c>
      <c r="I21" s="3" t="s">
        <v>58</v>
      </c>
      <c r="J21" s="3" t="s">
        <v>58</v>
      </c>
      <c r="K21" s="3" t="s">
        <v>58</v>
      </c>
      <c r="L21" s="3" t="s">
        <v>58</v>
      </c>
      <c r="M21" s="3" t="s">
        <v>58</v>
      </c>
      <c r="O21" s="3"/>
      <c r="P21" s="3" t="s">
        <v>58</v>
      </c>
      <c r="Q21" s="3"/>
      <c r="R21" s="3"/>
      <c r="S21" s="3"/>
      <c r="T21" s="3"/>
      <c r="U21" s="3"/>
      <c r="V21" s="3"/>
      <c r="W21" s="3"/>
      <c r="X21" s="3"/>
      <c r="Y21" s="3"/>
      <c r="Z21" s="3" t="s">
        <v>58</v>
      </c>
      <c r="AA21" s="3"/>
      <c r="AB21" s="3"/>
      <c r="AC21" s="3" t="s">
        <v>58</v>
      </c>
      <c r="AD21" s="3"/>
    </row>
    <row r="22" spans="1:30" x14ac:dyDescent="0.25">
      <c r="A22" t="s">
        <v>2448</v>
      </c>
      <c r="B22" t="s">
        <v>67</v>
      </c>
      <c r="D22" s="3">
        <v>1600</v>
      </c>
      <c r="E22" t="s">
        <v>2424</v>
      </c>
      <c r="F22" s="3" t="s">
        <v>58</v>
      </c>
      <c r="G22" s="3" t="s">
        <v>58</v>
      </c>
      <c r="H22" s="3" t="s">
        <v>58</v>
      </c>
      <c r="I22" s="3" t="s">
        <v>58</v>
      </c>
      <c r="J22" s="3" t="s">
        <v>58</v>
      </c>
      <c r="K22" s="3" t="s">
        <v>58</v>
      </c>
      <c r="L22" s="3" t="s">
        <v>58</v>
      </c>
      <c r="M22" s="3" t="s">
        <v>58</v>
      </c>
      <c r="O22" s="3"/>
      <c r="P22" s="3" t="s">
        <v>58</v>
      </c>
      <c r="Q22" s="3" t="s">
        <v>58</v>
      </c>
      <c r="R22" s="3"/>
      <c r="S22" s="3"/>
      <c r="T22" s="3"/>
      <c r="U22" s="3"/>
      <c r="V22" s="3"/>
      <c r="W22" s="3"/>
      <c r="X22" s="3"/>
      <c r="Y22" s="3"/>
      <c r="Z22" s="3"/>
      <c r="AA22" s="3" t="s">
        <v>58</v>
      </c>
      <c r="AB22" s="3"/>
      <c r="AC22" s="3"/>
      <c r="AD22" s="3" t="s">
        <v>58</v>
      </c>
    </row>
    <row r="23" spans="1:30" x14ac:dyDescent="0.25">
      <c r="A23" t="s">
        <v>2449</v>
      </c>
      <c r="B23" t="s">
        <v>67</v>
      </c>
      <c r="D23" s="3">
        <v>1600</v>
      </c>
      <c r="E23" t="s">
        <v>2424</v>
      </c>
      <c r="F23" s="3" t="s">
        <v>58</v>
      </c>
      <c r="G23" s="3" t="s">
        <v>58</v>
      </c>
      <c r="H23" s="3" t="s">
        <v>58</v>
      </c>
      <c r="I23" s="3" t="s">
        <v>58</v>
      </c>
      <c r="J23" s="3" t="s">
        <v>58</v>
      </c>
      <c r="K23" s="3" t="s">
        <v>58</v>
      </c>
      <c r="L23" s="3" t="s">
        <v>58</v>
      </c>
      <c r="M23" s="3" t="s">
        <v>58</v>
      </c>
      <c r="O23" s="3"/>
      <c r="P23" s="3" t="s">
        <v>58</v>
      </c>
      <c r="Q23" s="3" t="s">
        <v>58</v>
      </c>
      <c r="R23" s="3"/>
      <c r="S23" s="3"/>
      <c r="T23" s="3"/>
      <c r="U23" s="3"/>
      <c r="V23" s="3"/>
      <c r="W23" s="3"/>
      <c r="X23" s="3"/>
      <c r="Y23" s="3"/>
      <c r="Z23" s="3"/>
      <c r="AA23" s="3" t="s">
        <v>58</v>
      </c>
      <c r="AB23" s="3"/>
      <c r="AC23" s="3"/>
      <c r="AD23" s="3" t="s">
        <v>58</v>
      </c>
    </row>
    <row r="24" spans="1:30" x14ac:dyDescent="0.25">
      <c r="A24" t="s">
        <v>1378</v>
      </c>
      <c r="B24" t="s">
        <v>2450</v>
      </c>
      <c r="D24" s="3">
        <v>1000</v>
      </c>
      <c r="E24" t="s">
        <v>2424</v>
      </c>
      <c r="F24" s="3" t="s">
        <v>58</v>
      </c>
      <c r="G24" s="3" t="s">
        <v>58</v>
      </c>
      <c r="H24" s="3" t="s">
        <v>58</v>
      </c>
      <c r="I24" s="3" t="s">
        <v>58</v>
      </c>
      <c r="J24" s="3" t="s">
        <v>58</v>
      </c>
      <c r="K24" s="3" t="s">
        <v>58</v>
      </c>
      <c r="L24" s="3" t="s">
        <v>58</v>
      </c>
      <c r="M24" s="3" t="s">
        <v>58</v>
      </c>
      <c r="O24" s="3"/>
      <c r="P24" s="3" t="s">
        <v>58</v>
      </c>
      <c r="Q24" s="3"/>
      <c r="R24" s="3"/>
      <c r="S24" s="3"/>
      <c r="T24" s="3"/>
      <c r="U24" s="3"/>
      <c r="V24" s="3"/>
      <c r="W24" s="3" t="s">
        <v>57</v>
      </c>
      <c r="X24" s="3"/>
      <c r="Y24" s="3"/>
      <c r="Z24" s="3"/>
      <c r="AA24" s="3" t="s">
        <v>58</v>
      </c>
      <c r="AB24" s="3"/>
      <c r="AC24" s="3"/>
      <c r="AD24" s="3"/>
    </row>
    <row r="25" spans="1:30" x14ac:dyDescent="0.25">
      <c r="A25" t="s">
        <v>2451</v>
      </c>
      <c r="B25" t="s">
        <v>2452</v>
      </c>
      <c r="D25" s="3" t="s">
        <v>2453</v>
      </c>
      <c r="E25" t="s">
        <v>2431</v>
      </c>
      <c r="F25" s="3" t="s">
        <v>58</v>
      </c>
      <c r="G25" s="3" t="s">
        <v>58</v>
      </c>
      <c r="H25" s="3" t="s">
        <v>58</v>
      </c>
      <c r="I25" s="3" t="s">
        <v>58</v>
      </c>
      <c r="J25" s="3" t="s">
        <v>58</v>
      </c>
      <c r="K25" s="3" t="s">
        <v>58</v>
      </c>
      <c r="L25" s="3" t="s">
        <v>58</v>
      </c>
      <c r="M25" s="3" t="s">
        <v>58</v>
      </c>
      <c r="O25" s="3"/>
      <c r="P25" s="3" t="s">
        <v>58</v>
      </c>
      <c r="Q25" s="3"/>
      <c r="R25" s="3" t="s">
        <v>58</v>
      </c>
      <c r="S25" s="3"/>
      <c r="T25" s="3"/>
      <c r="U25" s="3"/>
      <c r="V25" s="3"/>
      <c r="W25" s="3"/>
      <c r="X25" s="3"/>
      <c r="Y25" s="3"/>
      <c r="Z25" s="3" t="s">
        <v>58</v>
      </c>
      <c r="AA25" s="3" t="s">
        <v>58</v>
      </c>
      <c r="AB25" s="3" t="s">
        <v>58</v>
      </c>
      <c r="AC25" s="3"/>
      <c r="AD25" s="3"/>
    </row>
    <row r="26" spans="1:30" x14ac:dyDescent="0.25">
      <c r="A26" t="s">
        <v>2454</v>
      </c>
      <c r="B26" t="s">
        <v>2452</v>
      </c>
      <c r="D26" s="3" t="s">
        <v>2455</v>
      </c>
      <c r="E26" t="s">
        <v>2431</v>
      </c>
      <c r="F26" s="3" t="s">
        <v>58</v>
      </c>
      <c r="G26" s="3" t="s">
        <v>58</v>
      </c>
      <c r="H26" s="3" t="s">
        <v>58</v>
      </c>
      <c r="I26" s="3" t="s">
        <v>58</v>
      </c>
      <c r="J26" s="3" t="s">
        <v>58</v>
      </c>
      <c r="K26" s="3" t="s">
        <v>58</v>
      </c>
      <c r="L26" s="3" t="s">
        <v>58</v>
      </c>
      <c r="M26" s="3" t="s">
        <v>58</v>
      </c>
      <c r="O26" s="3"/>
      <c r="P26" s="3" t="s">
        <v>58</v>
      </c>
      <c r="Q26" s="3"/>
      <c r="R26" s="3" t="s">
        <v>58</v>
      </c>
      <c r="S26" s="3"/>
      <c r="T26" s="3"/>
      <c r="U26" s="3"/>
      <c r="V26" s="3"/>
      <c r="W26" s="3"/>
      <c r="X26" s="3"/>
      <c r="Y26" s="3"/>
      <c r="Z26" s="3" t="s">
        <v>58</v>
      </c>
      <c r="AA26" s="3" t="s">
        <v>58</v>
      </c>
      <c r="AB26" s="3" t="s">
        <v>58</v>
      </c>
      <c r="AC26" s="3"/>
      <c r="AD26" s="3"/>
    </row>
    <row r="27" spans="1:30" x14ac:dyDescent="0.25">
      <c r="A27" t="s">
        <v>2456</v>
      </c>
      <c r="B27" t="s">
        <v>2452</v>
      </c>
      <c r="D27" s="3" t="s">
        <v>2457</v>
      </c>
      <c r="E27" t="s">
        <v>2431</v>
      </c>
      <c r="F27" s="3" t="s">
        <v>58</v>
      </c>
      <c r="G27" s="3" t="s">
        <v>58</v>
      </c>
      <c r="H27" s="3" t="s">
        <v>58</v>
      </c>
      <c r="I27" s="3" t="s">
        <v>58</v>
      </c>
      <c r="J27" s="3" t="s">
        <v>58</v>
      </c>
      <c r="K27" s="3" t="s">
        <v>58</v>
      </c>
      <c r="L27" s="3" t="s">
        <v>58</v>
      </c>
      <c r="M27" s="3" t="s">
        <v>58</v>
      </c>
      <c r="O27" s="3"/>
      <c r="P27" s="3" t="s">
        <v>58</v>
      </c>
      <c r="Q27" s="3"/>
      <c r="R27" s="3" t="s">
        <v>58</v>
      </c>
      <c r="S27" s="3"/>
      <c r="T27" s="3"/>
      <c r="U27" s="3"/>
      <c r="V27" s="3"/>
      <c r="W27" s="3"/>
      <c r="X27" s="3"/>
      <c r="Y27" s="3"/>
      <c r="Z27" s="3" t="s">
        <v>58</v>
      </c>
      <c r="AA27" s="3" t="s">
        <v>58</v>
      </c>
      <c r="AB27" s="3" t="s">
        <v>58</v>
      </c>
      <c r="AC27" s="3"/>
      <c r="AD27" s="3"/>
    </row>
    <row r="28" spans="1:30" x14ac:dyDescent="0.25">
      <c r="A28" s="72" t="s">
        <v>2458</v>
      </c>
      <c r="B28" s="72" t="s">
        <v>2452</v>
      </c>
      <c r="C28" s="72"/>
      <c r="D28" s="162" t="s">
        <v>57</v>
      </c>
      <c r="E28" s="72" t="s">
        <v>2431</v>
      </c>
      <c r="F28" s="162" t="s">
        <v>57</v>
      </c>
      <c r="G28" s="162" t="s">
        <v>58</v>
      </c>
      <c r="H28" s="162" t="s">
        <v>57</v>
      </c>
      <c r="I28" s="162" t="s">
        <v>58</v>
      </c>
      <c r="J28" s="162" t="s">
        <v>57</v>
      </c>
      <c r="K28" s="162" t="s">
        <v>57</v>
      </c>
      <c r="L28" s="162" t="s">
        <v>57</v>
      </c>
      <c r="M28" s="162" t="s">
        <v>57</v>
      </c>
      <c r="N28" s="72"/>
      <c r="O28" s="162"/>
      <c r="P28" s="162" t="s">
        <v>58</v>
      </c>
      <c r="Q28" s="162"/>
      <c r="R28" s="162" t="s">
        <v>58</v>
      </c>
      <c r="S28" s="162"/>
      <c r="T28" s="162"/>
      <c r="U28" s="162"/>
      <c r="V28" s="162"/>
      <c r="W28" s="162"/>
      <c r="X28" s="162"/>
      <c r="Y28" s="162"/>
      <c r="Z28" s="162" t="s">
        <v>58</v>
      </c>
      <c r="AA28" s="162" t="s">
        <v>58</v>
      </c>
      <c r="AB28" s="162" t="s">
        <v>58</v>
      </c>
      <c r="AC28" s="162"/>
      <c r="AD28" s="162"/>
    </row>
  </sheetData>
  <mergeCells count="4">
    <mergeCell ref="F1:M1"/>
    <mergeCell ref="O1:R1"/>
    <mergeCell ref="T1:X1"/>
    <mergeCell ref="Z1:A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D87"/>
  <sheetViews>
    <sheetView topLeftCell="A31" workbookViewId="0">
      <selection activeCell="B46" sqref="B46"/>
    </sheetView>
  </sheetViews>
  <sheetFormatPr defaultRowHeight="15" x14ac:dyDescent="0.25"/>
  <cols>
    <col min="1" max="1" width="30.28515625" customWidth="1"/>
    <col min="2" max="2" width="67.42578125" style="29" customWidth="1"/>
    <col min="3" max="3" width="17.28515625" style="5" customWidth="1"/>
    <col min="4" max="4" width="54.5703125" style="5" customWidth="1"/>
  </cols>
  <sheetData>
    <row r="1" spans="1:4" x14ac:dyDescent="0.25">
      <c r="A1" s="91" t="s">
        <v>594</v>
      </c>
      <c r="B1" s="92" t="s">
        <v>595</v>
      </c>
      <c r="C1" s="93" t="s">
        <v>596</v>
      </c>
      <c r="D1" s="93" t="s">
        <v>597</v>
      </c>
    </row>
    <row r="2" spans="1:4" x14ac:dyDescent="0.25">
      <c r="A2" t="s">
        <v>598</v>
      </c>
      <c r="B2" s="29" t="s">
        <v>2537</v>
      </c>
      <c r="C2" s="5" t="s">
        <v>599</v>
      </c>
      <c r="D2" s="5" t="s">
        <v>600</v>
      </c>
    </row>
    <row r="3" spans="1:4" x14ac:dyDescent="0.25">
      <c r="A3" t="s">
        <v>601</v>
      </c>
      <c r="B3" s="29">
        <v>2018</v>
      </c>
      <c r="C3" s="5" t="s">
        <v>599</v>
      </c>
      <c r="D3" s="5" t="s">
        <v>602</v>
      </c>
    </row>
    <row r="4" spans="1:4" x14ac:dyDescent="0.25">
      <c r="A4" t="s">
        <v>603</v>
      </c>
      <c r="B4" s="29" t="s">
        <v>604</v>
      </c>
      <c r="C4" s="5" t="s">
        <v>599</v>
      </c>
      <c r="D4" s="5" t="s">
        <v>687</v>
      </c>
    </row>
    <row r="5" spans="1:4" x14ac:dyDescent="0.25">
      <c r="A5" t="s">
        <v>605</v>
      </c>
      <c r="B5" s="29">
        <v>32647</v>
      </c>
      <c r="C5" s="5" t="s">
        <v>599</v>
      </c>
      <c r="D5" s="5" t="s">
        <v>606</v>
      </c>
    </row>
    <row r="6" spans="1:4" x14ac:dyDescent="0.25">
      <c r="A6" t="s">
        <v>607</v>
      </c>
      <c r="B6" s="29" t="s">
        <v>608</v>
      </c>
      <c r="C6" s="5" t="s">
        <v>599</v>
      </c>
      <c r="D6" s="5" t="s">
        <v>609</v>
      </c>
    </row>
    <row r="7" spans="1:4" x14ac:dyDescent="0.25">
      <c r="A7" t="s">
        <v>610</v>
      </c>
      <c r="B7" s="29" t="s">
        <v>611</v>
      </c>
      <c r="C7" s="5" t="s">
        <v>599</v>
      </c>
      <c r="D7" s="5" t="s">
        <v>612</v>
      </c>
    </row>
    <row r="8" spans="1:4" x14ac:dyDescent="0.25">
      <c r="A8" t="s">
        <v>613</v>
      </c>
      <c r="B8" s="29">
        <v>10000</v>
      </c>
      <c r="C8" s="5" t="s">
        <v>599</v>
      </c>
      <c r="D8" s="5" t="s">
        <v>614</v>
      </c>
    </row>
    <row r="9" spans="1:4" x14ac:dyDescent="0.25">
      <c r="A9" t="s">
        <v>615</v>
      </c>
      <c r="B9" s="29">
        <v>3200</v>
      </c>
      <c r="C9" s="5" t="s">
        <v>599</v>
      </c>
      <c r="D9" s="5" t="s">
        <v>616</v>
      </c>
    </row>
    <row r="10" spans="1:4" x14ac:dyDescent="0.25">
      <c r="A10" t="s">
        <v>617</v>
      </c>
      <c r="B10" s="29">
        <v>3200</v>
      </c>
      <c r="C10" s="5" t="s">
        <v>599</v>
      </c>
      <c r="D10" s="5" t="s">
        <v>618</v>
      </c>
    </row>
    <row r="11" spans="1:4" x14ac:dyDescent="0.25">
      <c r="A11" t="s">
        <v>619</v>
      </c>
      <c r="B11" s="29" t="s">
        <v>620</v>
      </c>
      <c r="C11" s="5" t="s">
        <v>599</v>
      </c>
      <c r="D11" s="5" t="s">
        <v>621</v>
      </c>
    </row>
    <row r="12" spans="1:4" x14ac:dyDescent="0.25">
      <c r="A12" t="s">
        <v>622</v>
      </c>
      <c r="B12" s="29">
        <v>6</v>
      </c>
      <c r="C12" s="5" t="s">
        <v>599</v>
      </c>
      <c r="D12" s="5" t="s">
        <v>623</v>
      </c>
    </row>
    <row r="13" spans="1:4" x14ac:dyDescent="0.25">
      <c r="A13" t="s">
        <v>2539</v>
      </c>
      <c r="B13" s="29" t="s">
        <v>2538</v>
      </c>
      <c r="C13" s="5" t="s">
        <v>625</v>
      </c>
      <c r="D13" s="5" t="s">
        <v>681</v>
      </c>
    </row>
    <row r="14" spans="1:4" x14ac:dyDescent="0.25">
      <c r="A14" t="s">
        <v>624</v>
      </c>
      <c r="B14" s="29" t="s">
        <v>680</v>
      </c>
      <c r="C14" s="5" t="s">
        <v>625</v>
      </c>
      <c r="D14" s="5" t="s">
        <v>627</v>
      </c>
    </row>
    <row r="15" spans="1:4" x14ac:dyDescent="0.25">
      <c r="A15" t="s">
        <v>626</v>
      </c>
      <c r="B15" s="29">
        <v>5433</v>
      </c>
      <c r="C15" s="5" t="s">
        <v>625</v>
      </c>
      <c r="D15" s="5" t="s">
        <v>627</v>
      </c>
    </row>
    <row r="16" spans="1:4" x14ac:dyDescent="0.25">
      <c r="A16" t="s">
        <v>628</v>
      </c>
      <c r="B16" s="29" t="s">
        <v>682</v>
      </c>
      <c r="C16" s="5" t="s">
        <v>625</v>
      </c>
      <c r="D16" s="5" t="s">
        <v>627</v>
      </c>
    </row>
    <row r="17" spans="1:4" x14ac:dyDescent="0.25">
      <c r="A17" t="s">
        <v>629</v>
      </c>
      <c r="B17" s="29" t="s">
        <v>683</v>
      </c>
      <c r="C17" s="5" t="s">
        <v>625</v>
      </c>
      <c r="D17" s="5" t="s">
        <v>627</v>
      </c>
    </row>
    <row r="18" spans="1:4" x14ac:dyDescent="0.25">
      <c r="A18" t="s">
        <v>630</v>
      </c>
      <c r="B18" s="29" t="s">
        <v>684</v>
      </c>
      <c r="C18" s="5" t="s">
        <v>625</v>
      </c>
      <c r="D18" s="5" t="s">
        <v>631</v>
      </c>
    </row>
    <row r="19" spans="1:4" x14ac:dyDescent="0.25">
      <c r="A19" t="s">
        <v>632</v>
      </c>
      <c r="B19" s="29" t="s">
        <v>685</v>
      </c>
      <c r="C19" s="5" t="s">
        <v>625</v>
      </c>
      <c r="D19" s="5" t="s">
        <v>633</v>
      </c>
    </row>
    <row r="20" spans="1:4" x14ac:dyDescent="0.25">
      <c r="A20" t="s">
        <v>634</v>
      </c>
      <c r="C20" s="5" t="s">
        <v>635</v>
      </c>
      <c r="D20" s="5" t="s">
        <v>636</v>
      </c>
    </row>
    <row r="21" spans="1:4" x14ac:dyDescent="0.25">
      <c r="A21" t="s">
        <v>637</v>
      </c>
      <c r="C21" s="5" t="s">
        <v>635</v>
      </c>
      <c r="D21" s="5" t="s">
        <v>638</v>
      </c>
    </row>
    <row r="22" spans="1:4" x14ac:dyDescent="0.25">
      <c r="A22" t="s">
        <v>639</v>
      </c>
      <c r="C22" s="5" t="s">
        <v>635</v>
      </c>
      <c r="D22" s="5" t="s">
        <v>640</v>
      </c>
    </row>
    <row r="23" spans="1:4" x14ac:dyDescent="0.25">
      <c r="A23" t="s">
        <v>641</v>
      </c>
      <c r="C23" s="5" t="s">
        <v>635</v>
      </c>
      <c r="D23" s="5" t="s">
        <v>642</v>
      </c>
    </row>
    <row r="24" spans="1:4" x14ac:dyDescent="0.25">
      <c r="A24" t="s">
        <v>643</v>
      </c>
      <c r="C24" s="5" t="s">
        <v>635</v>
      </c>
      <c r="D24" s="5" t="s">
        <v>644</v>
      </c>
    </row>
    <row r="25" spans="1:4" x14ac:dyDescent="0.25">
      <c r="A25" t="s">
        <v>645</v>
      </c>
      <c r="C25" s="5" t="s">
        <v>635</v>
      </c>
      <c r="D25" s="5" t="s">
        <v>646</v>
      </c>
    </row>
    <row r="26" spans="1:4" x14ac:dyDescent="0.25">
      <c r="A26" t="s">
        <v>647</v>
      </c>
      <c r="C26" s="5" t="s">
        <v>635</v>
      </c>
      <c r="D26" s="5" t="s">
        <v>648</v>
      </c>
    </row>
    <row r="27" spans="1:4" x14ac:dyDescent="0.25">
      <c r="A27" t="s">
        <v>2540</v>
      </c>
      <c r="B27" s="29" t="str">
        <f>"True"</f>
        <v>True</v>
      </c>
      <c r="C27" s="5" t="s">
        <v>635</v>
      </c>
      <c r="D27" s="5" t="s">
        <v>2544</v>
      </c>
    </row>
    <row r="28" spans="1:4" x14ac:dyDescent="0.25">
      <c r="A28" t="s">
        <v>2541</v>
      </c>
      <c r="B28" s="29" t="s">
        <v>2543</v>
      </c>
      <c r="C28" s="5" t="s">
        <v>635</v>
      </c>
      <c r="D28" s="5" t="s">
        <v>2545</v>
      </c>
    </row>
    <row r="29" spans="1:4" x14ac:dyDescent="0.25">
      <c r="A29" t="s">
        <v>2542</v>
      </c>
      <c r="B29" s="29" t="s">
        <v>2459</v>
      </c>
      <c r="C29" s="5" t="s">
        <v>635</v>
      </c>
      <c r="D29" s="5" t="s">
        <v>2546</v>
      </c>
    </row>
    <row r="30" spans="1:4" x14ac:dyDescent="0.25">
      <c r="A30" t="s">
        <v>2464</v>
      </c>
      <c r="B30" s="29" t="s">
        <v>2534</v>
      </c>
      <c r="C30" s="5" t="s">
        <v>635</v>
      </c>
      <c r="D30" s="5" t="s">
        <v>2465</v>
      </c>
    </row>
    <row r="31" spans="1:4" x14ac:dyDescent="0.25">
      <c r="A31" t="s">
        <v>2466</v>
      </c>
      <c r="B31" s="29" t="s">
        <v>2551</v>
      </c>
      <c r="C31" s="5" t="s">
        <v>635</v>
      </c>
      <c r="D31" s="5" t="s">
        <v>2467</v>
      </c>
    </row>
    <row r="32" spans="1:4" x14ac:dyDescent="0.25">
      <c r="A32" t="s">
        <v>2468</v>
      </c>
      <c r="B32" s="29" t="s">
        <v>2550</v>
      </c>
      <c r="C32" s="5" t="s">
        <v>635</v>
      </c>
      <c r="D32" s="5" t="s">
        <v>2469</v>
      </c>
    </row>
    <row r="33" spans="1:4" x14ac:dyDescent="0.25">
      <c r="A33" t="s">
        <v>2470</v>
      </c>
      <c r="B33" s="29" t="s">
        <v>2549</v>
      </c>
      <c r="C33" s="5" t="s">
        <v>635</v>
      </c>
      <c r="D33" s="5" t="s">
        <v>2471</v>
      </c>
    </row>
    <row r="34" spans="1:4" x14ac:dyDescent="0.25">
      <c r="A34" t="s">
        <v>2472</v>
      </c>
      <c r="C34" s="5" t="s">
        <v>635</v>
      </c>
      <c r="D34" s="5" t="s">
        <v>2473</v>
      </c>
    </row>
    <row r="35" spans="1:4" x14ac:dyDescent="0.25">
      <c r="A35" t="s">
        <v>2474</v>
      </c>
      <c r="C35" s="5" t="s">
        <v>635</v>
      </c>
      <c r="D35" s="5" t="s">
        <v>2475</v>
      </c>
    </row>
    <row r="36" spans="1:4" x14ac:dyDescent="0.25">
      <c r="A36" t="s">
        <v>2476</v>
      </c>
      <c r="C36" s="5" t="s">
        <v>635</v>
      </c>
      <c r="D36" s="5" t="s">
        <v>2477</v>
      </c>
    </row>
    <row r="37" spans="1:4" x14ac:dyDescent="0.25">
      <c r="A37" t="s">
        <v>2478</v>
      </c>
      <c r="C37" s="5" t="s">
        <v>635</v>
      </c>
      <c r="D37" s="5" t="s">
        <v>2479</v>
      </c>
    </row>
    <row r="38" spans="1:4" x14ac:dyDescent="0.25">
      <c r="A38" t="s">
        <v>2480</v>
      </c>
      <c r="C38" s="5" t="s">
        <v>635</v>
      </c>
      <c r="D38" s="5" t="s">
        <v>2481</v>
      </c>
    </row>
    <row r="39" spans="1:4" x14ac:dyDescent="0.25">
      <c r="A39" t="s">
        <v>2482</v>
      </c>
      <c r="C39" s="5" t="s">
        <v>635</v>
      </c>
      <c r="D39" s="5" t="s">
        <v>2481</v>
      </c>
    </row>
    <row r="40" spans="1:4" x14ac:dyDescent="0.25">
      <c r="A40" t="s">
        <v>2483</v>
      </c>
      <c r="C40" s="5" t="s">
        <v>635</v>
      </c>
      <c r="D40" s="5" t="s">
        <v>2481</v>
      </c>
    </row>
    <row r="41" spans="1:4" x14ac:dyDescent="0.25">
      <c r="A41" t="s">
        <v>2484</v>
      </c>
      <c r="B41" s="29" t="s">
        <v>2528</v>
      </c>
      <c r="C41" s="5" t="s">
        <v>635</v>
      </c>
      <c r="D41" s="5" t="s">
        <v>2485</v>
      </c>
    </row>
    <row r="42" spans="1:4" x14ac:dyDescent="0.25">
      <c r="A42" t="s">
        <v>2486</v>
      </c>
      <c r="B42" s="29" t="s">
        <v>2529</v>
      </c>
      <c r="C42" s="5" t="s">
        <v>635</v>
      </c>
      <c r="D42" s="5" t="s">
        <v>2485</v>
      </c>
    </row>
    <row r="43" spans="1:4" x14ac:dyDescent="0.25">
      <c r="A43" t="s">
        <v>2487</v>
      </c>
      <c r="B43" s="29" t="s">
        <v>2552</v>
      </c>
      <c r="C43" s="5" t="s">
        <v>635</v>
      </c>
      <c r="D43" s="5" t="s">
        <v>2485</v>
      </c>
    </row>
    <row r="44" spans="1:4" x14ac:dyDescent="0.25">
      <c r="A44" t="s">
        <v>2488</v>
      </c>
      <c r="C44" s="5" t="s">
        <v>635</v>
      </c>
      <c r="D44" s="5" t="s">
        <v>2485</v>
      </c>
    </row>
    <row r="45" spans="1:4" x14ac:dyDescent="0.25">
      <c r="A45" t="s">
        <v>2489</v>
      </c>
      <c r="C45" s="5" t="s">
        <v>635</v>
      </c>
      <c r="D45" s="5" t="s">
        <v>2485</v>
      </c>
    </row>
    <row r="46" spans="1:4" x14ac:dyDescent="0.25">
      <c r="A46" t="s">
        <v>2490</v>
      </c>
      <c r="C46" s="5" t="s">
        <v>635</v>
      </c>
      <c r="D46" s="5" t="s">
        <v>2485</v>
      </c>
    </row>
    <row r="47" spans="1:4" x14ac:dyDescent="0.25">
      <c r="A47" t="s">
        <v>2491</v>
      </c>
      <c r="C47" s="5" t="s">
        <v>635</v>
      </c>
      <c r="D47" s="5" t="s">
        <v>2485</v>
      </c>
    </row>
    <row r="48" spans="1:4" x14ac:dyDescent="0.25">
      <c r="A48" t="s">
        <v>2492</v>
      </c>
      <c r="C48" s="5" t="s">
        <v>635</v>
      </c>
      <c r="D48" s="5" t="s">
        <v>2485</v>
      </c>
    </row>
    <row r="49" spans="1:4" x14ac:dyDescent="0.25">
      <c r="A49" t="s">
        <v>2493</v>
      </c>
      <c r="C49" s="5" t="s">
        <v>635</v>
      </c>
      <c r="D49" s="5" t="s">
        <v>2485</v>
      </c>
    </row>
    <row r="50" spans="1:4" x14ac:dyDescent="0.25">
      <c r="A50" t="s">
        <v>2494</v>
      </c>
      <c r="C50" s="5" t="s">
        <v>635</v>
      </c>
      <c r="D50" s="5" t="s">
        <v>2485</v>
      </c>
    </row>
    <row r="51" spans="1:4" x14ac:dyDescent="0.25">
      <c r="A51" t="s">
        <v>2495</v>
      </c>
      <c r="B51" s="29" t="s">
        <v>2548</v>
      </c>
      <c r="C51" s="5" t="s">
        <v>635</v>
      </c>
      <c r="D51" s="5" t="s">
        <v>2496</v>
      </c>
    </row>
    <row r="52" spans="1:4" x14ac:dyDescent="0.25">
      <c r="A52" t="s">
        <v>2497</v>
      </c>
      <c r="B52" s="29" t="s">
        <v>2547</v>
      </c>
      <c r="C52" s="5" t="s">
        <v>635</v>
      </c>
      <c r="D52" s="5" t="s">
        <v>2496</v>
      </c>
    </row>
    <row r="53" spans="1:4" x14ac:dyDescent="0.25">
      <c r="A53" t="s">
        <v>2498</v>
      </c>
      <c r="B53" s="29" t="s">
        <v>2543</v>
      </c>
      <c r="C53" s="5" t="s">
        <v>635</v>
      </c>
      <c r="D53" s="5" t="s">
        <v>2496</v>
      </c>
    </row>
    <row r="54" spans="1:4" x14ac:dyDescent="0.25">
      <c r="A54" t="s">
        <v>2499</v>
      </c>
      <c r="C54" s="5" t="s">
        <v>635</v>
      </c>
      <c r="D54" s="5" t="s">
        <v>2496</v>
      </c>
    </row>
    <row r="55" spans="1:4" x14ac:dyDescent="0.25">
      <c r="A55" t="s">
        <v>2500</v>
      </c>
      <c r="C55" s="5" t="s">
        <v>635</v>
      </c>
      <c r="D55" s="5" t="s">
        <v>2496</v>
      </c>
    </row>
    <row r="56" spans="1:4" x14ac:dyDescent="0.25">
      <c r="A56" t="s">
        <v>2501</v>
      </c>
      <c r="C56" s="5" t="s">
        <v>635</v>
      </c>
      <c r="D56" s="5" t="s">
        <v>2496</v>
      </c>
    </row>
    <row r="57" spans="1:4" x14ac:dyDescent="0.25">
      <c r="A57" t="s">
        <v>2502</v>
      </c>
      <c r="C57" s="5" t="s">
        <v>635</v>
      </c>
      <c r="D57" s="5" t="s">
        <v>2496</v>
      </c>
    </row>
    <row r="58" spans="1:4" x14ac:dyDescent="0.25">
      <c r="A58" t="s">
        <v>2503</v>
      </c>
      <c r="C58" s="5" t="s">
        <v>635</v>
      </c>
      <c r="D58" s="5" t="s">
        <v>2496</v>
      </c>
    </row>
    <row r="59" spans="1:4" x14ac:dyDescent="0.25">
      <c r="A59" t="s">
        <v>2504</v>
      </c>
      <c r="C59" s="5" t="s">
        <v>635</v>
      </c>
      <c r="D59" s="5" t="s">
        <v>2496</v>
      </c>
    </row>
    <row r="60" spans="1:4" x14ac:dyDescent="0.25">
      <c r="A60" t="s">
        <v>2505</v>
      </c>
      <c r="C60" s="5" t="s">
        <v>635</v>
      </c>
      <c r="D60" s="5" t="s">
        <v>2496</v>
      </c>
    </row>
    <row r="61" spans="1:4" x14ac:dyDescent="0.25">
      <c r="A61" t="s">
        <v>2506</v>
      </c>
      <c r="C61" s="5" t="s">
        <v>635</v>
      </c>
      <c r="D61" s="5" t="s">
        <v>2507</v>
      </c>
    </row>
    <row r="62" spans="1:4" x14ac:dyDescent="0.25">
      <c r="A62" t="s">
        <v>2508</v>
      </c>
      <c r="C62" s="5" t="s">
        <v>635</v>
      </c>
      <c r="D62" s="5" t="s">
        <v>2485</v>
      </c>
    </row>
    <row r="63" spans="1:4" x14ac:dyDescent="0.25">
      <c r="A63" t="s">
        <v>2509</v>
      </c>
      <c r="C63" s="5" t="s">
        <v>635</v>
      </c>
      <c r="D63" s="5" t="s">
        <v>2496</v>
      </c>
    </row>
    <row r="64" spans="1:4" x14ac:dyDescent="0.25">
      <c r="A64" t="s">
        <v>2510</v>
      </c>
      <c r="C64" s="5" t="s">
        <v>635</v>
      </c>
      <c r="D64" s="5" t="s">
        <v>2511</v>
      </c>
    </row>
    <row r="65" spans="1:4" x14ac:dyDescent="0.25">
      <c r="A65" t="s">
        <v>2512</v>
      </c>
      <c r="C65" s="5" t="s">
        <v>635</v>
      </c>
      <c r="D65" s="5" t="s">
        <v>2513</v>
      </c>
    </row>
    <row r="66" spans="1:4" x14ac:dyDescent="0.25">
      <c r="A66" t="s">
        <v>2514</v>
      </c>
      <c r="C66" s="5" t="s">
        <v>635</v>
      </c>
      <c r="D66" s="5" t="s">
        <v>2515</v>
      </c>
    </row>
    <row r="67" spans="1:4" x14ac:dyDescent="0.25">
      <c r="A67" t="s">
        <v>2516</v>
      </c>
      <c r="C67" s="5" t="s">
        <v>635</v>
      </c>
      <c r="D67" s="5" t="s">
        <v>2517</v>
      </c>
    </row>
    <row r="68" spans="1:4" x14ac:dyDescent="0.25">
      <c r="A68" t="s">
        <v>2518</v>
      </c>
      <c r="C68" s="5" t="s">
        <v>635</v>
      </c>
      <c r="D68" s="5" t="s">
        <v>2519</v>
      </c>
    </row>
    <row r="69" spans="1:4" x14ac:dyDescent="0.25">
      <c r="A69" t="s">
        <v>2520</v>
      </c>
      <c r="C69" s="5" t="s">
        <v>635</v>
      </c>
      <c r="D69" s="5" t="s">
        <v>2521</v>
      </c>
    </row>
    <row r="70" spans="1:4" x14ac:dyDescent="0.25">
      <c r="A70" t="s">
        <v>2522</v>
      </c>
      <c r="C70" s="5" t="s">
        <v>635</v>
      </c>
      <c r="D70" s="5" t="s">
        <v>2513</v>
      </c>
    </row>
    <row r="71" spans="1:4" x14ac:dyDescent="0.25">
      <c r="A71" t="s">
        <v>2523</v>
      </c>
      <c r="C71" s="5" t="s">
        <v>635</v>
      </c>
      <c r="D71" s="5" t="s">
        <v>2515</v>
      </c>
    </row>
    <row r="72" spans="1:4" x14ac:dyDescent="0.25">
      <c r="A72" t="s">
        <v>2524</v>
      </c>
      <c r="C72" s="5" t="s">
        <v>635</v>
      </c>
      <c r="D72" s="5" t="s">
        <v>2525</v>
      </c>
    </row>
    <row r="73" spans="1:4" x14ac:dyDescent="0.25">
      <c r="A73" t="s">
        <v>2526</v>
      </c>
      <c r="C73" s="5" t="s">
        <v>635</v>
      </c>
      <c r="D73" s="5" t="s">
        <v>2527</v>
      </c>
    </row>
    <row r="74" spans="1:4" x14ac:dyDescent="0.25">
      <c r="A74" t="s">
        <v>2530</v>
      </c>
      <c r="B74" s="29" t="s">
        <v>2531</v>
      </c>
      <c r="C74" s="5" t="s">
        <v>2532</v>
      </c>
      <c r="D74" s="5" t="s">
        <v>2533</v>
      </c>
    </row>
    <row r="75" spans="1:4" x14ac:dyDescent="0.25">
      <c r="A75" t="s">
        <v>649</v>
      </c>
      <c r="B75" s="29" t="s">
        <v>686</v>
      </c>
      <c r="C75" s="5" t="s">
        <v>650</v>
      </c>
      <c r="D75" s="5" t="s">
        <v>651</v>
      </c>
    </row>
    <row r="76" spans="1:4" x14ac:dyDescent="0.25">
      <c r="A76" t="s">
        <v>2535</v>
      </c>
      <c r="B76" s="29">
        <v>12</v>
      </c>
      <c r="C76" s="5" t="s">
        <v>652</v>
      </c>
      <c r="D76" s="5" t="s">
        <v>2536</v>
      </c>
    </row>
    <row r="77" spans="1:4" x14ac:dyDescent="0.25">
      <c r="A77" t="s">
        <v>653</v>
      </c>
      <c r="B77" s="29" t="s">
        <v>654</v>
      </c>
      <c r="C77" s="5" t="s">
        <v>652</v>
      </c>
      <c r="D77" s="5" t="s">
        <v>627</v>
      </c>
    </row>
    <row r="78" spans="1:4" x14ac:dyDescent="0.25">
      <c r="A78" t="s">
        <v>655</v>
      </c>
      <c r="B78" s="29" t="s">
        <v>656</v>
      </c>
      <c r="C78" s="5" t="s">
        <v>652</v>
      </c>
      <c r="D78" s="5" t="s">
        <v>627</v>
      </c>
    </row>
    <row r="79" spans="1:4" x14ac:dyDescent="0.25">
      <c r="A79" t="s">
        <v>657</v>
      </c>
      <c r="B79" s="29">
        <v>1600</v>
      </c>
      <c r="C79" s="5" t="s">
        <v>658</v>
      </c>
      <c r="D79" s="5" t="s">
        <v>659</v>
      </c>
    </row>
    <row r="80" spans="1:4" x14ac:dyDescent="0.25">
      <c r="A80" t="s">
        <v>660</v>
      </c>
      <c r="B80" s="29">
        <v>500</v>
      </c>
      <c r="C80" s="5" t="s">
        <v>658</v>
      </c>
      <c r="D80" s="5" t="s">
        <v>661</v>
      </c>
    </row>
    <row r="81" spans="1:4" x14ac:dyDescent="0.25">
      <c r="A81" t="s">
        <v>662</v>
      </c>
      <c r="B81" s="29">
        <v>50</v>
      </c>
      <c r="C81" s="5" t="s">
        <v>658</v>
      </c>
      <c r="D81" s="5" t="s">
        <v>663</v>
      </c>
    </row>
    <row r="82" spans="1:4" x14ac:dyDescent="0.25">
      <c r="A82" t="s">
        <v>664</v>
      </c>
      <c r="B82" s="29">
        <v>3200</v>
      </c>
      <c r="C82" s="5" t="s">
        <v>658</v>
      </c>
      <c r="D82" s="5" t="s">
        <v>665</v>
      </c>
    </row>
    <row r="83" spans="1:4" x14ac:dyDescent="0.25">
      <c r="A83" t="s">
        <v>666</v>
      </c>
      <c r="B83" s="29">
        <v>3200</v>
      </c>
      <c r="C83" s="5" t="s">
        <v>658</v>
      </c>
      <c r="D83" s="5" t="s">
        <v>667</v>
      </c>
    </row>
    <row r="84" spans="1:4" x14ac:dyDescent="0.25">
      <c r="A84" t="s">
        <v>668</v>
      </c>
      <c r="B84" s="29">
        <v>5</v>
      </c>
      <c r="C84" s="5" t="s">
        <v>669</v>
      </c>
      <c r="D84" s="5" t="s">
        <v>670</v>
      </c>
    </row>
    <row r="85" spans="1:4" x14ac:dyDescent="0.25">
      <c r="A85" t="s">
        <v>671</v>
      </c>
      <c r="B85" s="29">
        <v>50</v>
      </c>
      <c r="C85" s="5" t="s">
        <v>672</v>
      </c>
      <c r="D85" s="5" t="s">
        <v>673</v>
      </c>
    </row>
    <row r="86" spans="1:4" x14ac:dyDescent="0.25">
      <c r="A86" t="s">
        <v>674</v>
      </c>
      <c r="B86" s="29" t="s">
        <v>675</v>
      </c>
      <c r="C86" s="5" t="s">
        <v>675</v>
      </c>
      <c r="D86" s="5" t="s">
        <v>676</v>
      </c>
    </row>
    <row r="87" spans="1:4" x14ac:dyDescent="0.25">
      <c r="A87" t="s">
        <v>677</v>
      </c>
      <c r="B87" s="29" t="s">
        <v>678</v>
      </c>
      <c r="C87" s="5" t="s">
        <v>675</v>
      </c>
      <c r="D87" s="5" t="s">
        <v>679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C5" sqref="C5"/>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504</v>
      </c>
      <c r="B1" s="32" t="s">
        <v>4</v>
      </c>
      <c r="C1" s="4" t="s">
        <v>5</v>
      </c>
      <c r="D1" s="49" t="s">
        <v>359</v>
      </c>
      <c r="E1" s="49" t="s">
        <v>477</v>
      </c>
      <c r="F1" s="163" t="s">
        <v>300</v>
      </c>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2"/>
      <c r="BG1" s="164" t="s">
        <v>576</v>
      </c>
      <c r="BH1" s="164"/>
      <c r="BI1" s="164"/>
      <c r="BJ1" s="68"/>
      <c r="BK1" s="89" t="s">
        <v>559</v>
      </c>
      <c r="BL1" s="89"/>
      <c r="BM1" s="89"/>
    </row>
    <row r="2" spans="1:65" s="11" customFormat="1" ht="184.5" customHeight="1" x14ac:dyDescent="0.3">
      <c r="A2" s="30"/>
      <c r="B2" s="30"/>
      <c r="C2" s="30"/>
      <c r="D2" s="50"/>
      <c r="E2" s="50"/>
      <c r="F2" s="34" t="s">
        <v>351</v>
      </c>
      <c r="G2" s="34" t="s">
        <v>561</v>
      </c>
      <c r="H2" s="34" t="s">
        <v>562</v>
      </c>
      <c r="I2" s="34" t="s">
        <v>563</v>
      </c>
      <c r="J2" s="34" t="s">
        <v>352</v>
      </c>
      <c r="K2" s="34" t="s">
        <v>333</v>
      </c>
      <c r="L2" s="34" t="s">
        <v>334</v>
      </c>
      <c r="M2" s="34" t="s">
        <v>320</v>
      </c>
      <c r="N2" s="34" t="s">
        <v>478</v>
      </c>
      <c r="O2" s="34" t="s">
        <v>480</v>
      </c>
      <c r="P2" s="34" t="s">
        <v>481</v>
      </c>
      <c r="Q2" s="34" t="s">
        <v>479</v>
      </c>
      <c r="R2" s="34" t="s">
        <v>356</v>
      </c>
      <c r="S2" s="34" t="s">
        <v>357</v>
      </c>
      <c r="T2" s="34" t="s">
        <v>356</v>
      </c>
      <c r="U2" s="34" t="s">
        <v>357</v>
      </c>
      <c r="V2" s="34" t="s">
        <v>329</v>
      </c>
      <c r="W2" s="34" t="s">
        <v>330</v>
      </c>
      <c r="X2" s="35" t="s">
        <v>278</v>
      </c>
      <c r="Y2" s="34" t="s">
        <v>350</v>
      </c>
      <c r="Z2" s="34" t="s">
        <v>348</v>
      </c>
      <c r="AA2" s="34" t="s">
        <v>346</v>
      </c>
      <c r="AB2" s="34" t="s">
        <v>325</v>
      </c>
      <c r="AC2" s="34" t="s">
        <v>321</v>
      </c>
      <c r="AD2" s="34" t="s">
        <v>326</v>
      </c>
      <c r="AE2" s="34" t="s">
        <v>322</v>
      </c>
      <c r="AF2" s="35" t="s">
        <v>277</v>
      </c>
      <c r="AG2" s="34" t="s">
        <v>335</v>
      </c>
      <c r="AH2" s="34" t="s">
        <v>336</v>
      </c>
      <c r="AI2" s="34" t="s">
        <v>337</v>
      </c>
      <c r="AJ2" s="34" t="s">
        <v>332</v>
      </c>
      <c r="AK2" s="34" t="s">
        <v>338</v>
      </c>
      <c r="AL2" s="34" t="s">
        <v>331</v>
      </c>
      <c r="AM2" s="35" t="s">
        <v>298</v>
      </c>
      <c r="AN2" s="35" t="s">
        <v>299</v>
      </c>
      <c r="AO2" s="34" t="s">
        <v>344</v>
      </c>
      <c r="AP2" s="34" t="s">
        <v>339</v>
      </c>
      <c r="AQ2" s="34" t="s">
        <v>323</v>
      </c>
      <c r="AR2" s="34" t="s">
        <v>327</v>
      </c>
      <c r="AS2" s="34" t="s">
        <v>324</v>
      </c>
      <c r="AT2" s="34" t="s">
        <v>328</v>
      </c>
      <c r="AU2" s="35" t="s">
        <v>311</v>
      </c>
      <c r="AV2" s="34" t="s">
        <v>345</v>
      </c>
      <c r="AW2" s="34" t="s">
        <v>313</v>
      </c>
      <c r="AX2" s="34" t="s">
        <v>319</v>
      </c>
      <c r="AY2" s="34" t="s">
        <v>318</v>
      </c>
      <c r="AZ2" s="34" t="s">
        <v>317</v>
      </c>
      <c r="BA2" s="35" t="s">
        <v>360</v>
      </c>
      <c r="BB2" s="34" t="s">
        <v>358</v>
      </c>
      <c r="BC2" s="36" t="s">
        <v>365</v>
      </c>
      <c r="BD2" s="55" t="s">
        <v>508</v>
      </c>
      <c r="BE2" s="59" t="s">
        <v>507</v>
      </c>
      <c r="BF2" s="59" t="s">
        <v>525</v>
      </c>
      <c r="BG2" s="90" t="s">
        <v>575</v>
      </c>
      <c r="BH2" s="90" t="s">
        <v>577</v>
      </c>
      <c r="BI2" s="90" t="s">
        <v>574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492</v>
      </c>
      <c r="E4" s="52" t="s">
        <v>494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523</v>
      </c>
      <c r="BE4" s="61" t="s">
        <v>532</v>
      </c>
      <c r="BF4" s="74" t="s">
        <v>531</v>
      </c>
      <c r="BG4" s="64"/>
      <c r="BH4" s="64"/>
      <c r="BI4" s="78"/>
      <c r="BJ4" s="79"/>
      <c r="BK4" s="63" t="s">
        <v>578</v>
      </c>
    </row>
    <row r="5" spans="1:65" s="6" customFormat="1" ht="45" x14ac:dyDescent="0.25">
      <c r="A5" s="33"/>
      <c r="B5" s="33"/>
      <c r="C5" s="31" t="s">
        <v>475</v>
      </c>
      <c r="D5" s="52" t="s">
        <v>492</v>
      </c>
      <c r="E5" s="52" t="s">
        <v>494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521</v>
      </c>
      <c r="BE5" s="61" t="s">
        <v>532</v>
      </c>
      <c r="BF5" s="75" t="s">
        <v>533</v>
      </c>
      <c r="BG5" s="64"/>
      <c r="BH5" s="64"/>
      <c r="BI5" s="78"/>
      <c r="BJ5" s="79"/>
      <c r="BK5" s="63" t="s">
        <v>578</v>
      </c>
    </row>
    <row r="6" spans="1:65" s="6" customFormat="1" ht="45" x14ac:dyDescent="0.25">
      <c r="A6" s="43"/>
      <c r="B6" s="43"/>
      <c r="C6" s="31" t="s">
        <v>476</v>
      </c>
      <c r="D6" s="52" t="s">
        <v>492</v>
      </c>
      <c r="E6" s="52" t="s">
        <v>494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522</v>
      </c>
      <c r="BE6" s="61" t="s">
        <v>532</v>
      </c>
      <c r="BF6" s="75" t="s">
        <v>533</v>
      </c>
      <c r="BG6" s="64"/>
      <c r="BH6" s="64"/>
      <c r="BI6" s="78"/>
      <c r="BJ6" s="79"/>
      <c r="BK6" s="63" t="s">
        <v>578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468</v>
      </c>
      <c r="BD7" s="57" t="s">
        <v>518</v>
      </c>
      <c r="BE7" s="61" t="s">
        <v>528</v>
      </c>
      <c r="BF7" s="75" t="s">
        <v>534</v>
      </c>
      <c r="BG7" s="64"/>
      <c r="BH7" s="64"/>
      <c r="BI7" s="78"/>
      <c r="BJ7" s="79"/>
      <c r="BK7" s="63" t="s">
        <v>579</v>
      </c>
    </row>
    <row r="8" spans="1:65" s="6" customFormat="1" ht="30" x14ac:dyDescent="0.25">
      <c r="A8" s="33"/>
      <c r="B8" s="33"/>
      <c r="C8" s="13" t="s">
        <v>251</v>
      </c>
      <c r="D8" s="48" t="s">
        <v>565</v>
      </c>
      <c r="E8" s="52" t="s">
        <v>494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519</v>
      </c>
      <c r="BE8" s="61" t="s">
        <v>528</v>
      </c>
      <c r="BF8" s="76"/>
      <c r="BG8" s="85"/>
      <c r="BH8" s="65"/>
      <c r="BI8" s="65"/>
      <c r="BJ8" s="81"/>
      <c r="BK8" s="88" t="s">
        <v>592</v>
      </c>
    </row>
    <row r="9" spans="1:65" s="6" customFormat="1" ht="30" x14ac:dyDescent="0.25">
      <c r="A9" s="33"/>
      <c r="B9" s="33"/>
      <c r="C9" s="13" t="s">
        <v>252</v>
      </c>
      <c r="D9" s="48" t="s">
        <v>565</v>
      </c>
      <c r="E9" s="52" t="s">
        <v>495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509</v>
      </c>
      <c r="BE9" s="61" t="s">
        <v>528</v>
      </c>
      <c r="BF9" s="75" t="s">
        <v>529</v>
      </c>
      <c r="BG9" s="86"/>
      <c r="BH9" s="64"/>
      <c r="BI9" s="64"/>
      <c r="BJ9" s="79"/>
      <c r="BK9" s="88" t="s">
        <v>592</v>
      </c>
    </row>
    <row r="10" spans="1:65" s="6" customFormat="1" ht="30" x14ac:dyDescent="0.25">
      <c r="A10" s="43"/>
      <c r="B10" s="43"/>
      <c r="C10" s="13" t="s">
        <v>520</v>
      </c>
      <c r="D10" s="48" t="s">
        <v>565</v>
      </c>
      <c r="E10" s="52" t="s">
        <v>495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510</v>
      </c>
      <c r="BE10" s="61" t="s">
        <v>528</v>
      </c>
      <c r="BF10" s="75" t="s">
        <v>529</v>
      </c>
      <c r="BG10" s="86"/>
      <c r="BH10" s="64"/>
      <c r="BI10" s="64"/>
      <c r="BJ10" s="79"/>
      <c r="BK10" s="88" t="s">
        <v>592</v>
      </c>
    </row>
    <row r="11" spans="1:65" s="6" customFormat="1" ht="30" x14ac:dyDescent="0.25">
      <c r="A11" s="42"/>
      <c r="B11" s="42" t="s">
        <v>42</v>
      </c>
      <c r="C11" s="13" t="s">
        <v>9</v>
      </c>
      <c r="D11" s="48" t="s">
        <v>565</v>
      </c>
      <c r="E11" s="52" t="s">
        <v>495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528</v>
      </c>
      <c r="BF11" s="66"/>
      <c r="BG11" s="85"/>
      <c r="BH11" s="65"/>
      <c r="BI11" s="65"/>
      <c r="BJ11" s="81"/>
      <c r="BK11" s="88" t="s">
        <v>592</v>
      </c>
    </row>
    <row r="12" spans="1:65" s="6" customFormat="1" ht="45" x14ac:dyDescent="0.25">
      <c r="A12" s="43"/>
      <c r="B12" s="43"/>
      <c r="C12" s="13" t="s">
        <v>10</v>
      </c>
      <c r="D12" s="48" t="s">
        <v>565</v>
      </c>
      <c r="E12" s="52" t="s">
        <v>496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528</v>
      </c>
      <c r="BF12" s="75" t="s">
        <v>530</v>
      </c>
      <c r="BG12" s="86"/>
      <c r="BH12" s="64"/>
      <c r="BI12" s="64"/>
      <c r="BJ12" s="79"/>
      <c r="BK12" s="88" t="s">
        <v>592</v>
      </c>
    </row>
    <row r="13" spans="1:65" s="6" customFormat="1" ht="28.5" x14ac:dyDescent="0.25">
      <c r="A13" s="42"/>
      <c r="B13" s="42" t="s">
        <v>488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506</v>
      </c>
      <c r="BE13" s="61" t="s">
        <v>528</v>
      </c>
      <c r="BF13" s="76" t="s">
        <v>535</v>
      </c>
      <c r="BG13" s="65"/>
      <c r="BH13" s="80"/>
      <c r="BI13" s="65"/>
      <c r="BJ13" s="81"/>
      <c r="BK13" s="63" t="s">
        <v>582</v>
      </c>
    </row>
    <row r="14" spans="1:65" s="6" customFormat="1" ht="30" customHeight="1" x14ac:dyDescent="0.25">
      <c r="A14" s="33"/>
      <c r="B14" s="33"/>
      <c r="C14" s="13" t="s">
        <v>12</v>
      </c>
      <c r="D14" s="48" t="s">
        <v>565</v>
      </c>
      <c r="E14" s="48" t="s">
        <v>497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524</v>
      </c>
      <c r="BE14" s="61" t="s">
        <v>528</v>
      </c>
      <c r="BF14" s="76"/>
      <c r="BG14" s="85"/>
      <c r="BH14" s="65"/>
      <c r="BI14" s="65"/>
      <c r="BJ14" s="81"/>
      <c r="BK14" s="88" t="s">
        <v>583</v>
      </c>
    </row>
    <row r="15" spans="1:65" s="6" customFormat="1" ht="30" x14ac:dyDescent="0.25">
      <c r="A15" s="33"/>
      <c r="B15" s="33"/>
      <c r="C15" s="13" t="s">
        <v>257</v>
      </c>
      <c r="D15" s="48" t="s">
        <v>565</v>
      </c>
      <c r="E15" s="52" t="s">
        <v>496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528</v>
      </c>
      <c r="BF15" s="76"/>
      <c r="BG15" s="85"/>
      <c r="BH15" s="65"/>
      <c r="BI15" s="65"/>
      <c r="BJ15" s="81"/>
      <c r="BK15" s="88" t="s">
        <v>592</v>
      </c>
    </row>
    <row r="16" spans="1:65" s="6" customFormat="1" ht="30" x14ac:dyDescent="0.25">
      <c r="A16" s="43"/>
      <c r="B16" s="43"/>
      <c r="C16" s="13" t="s">
        <v>470</v>
      </c>
      <c r="D16" s="48" t="s">
        <v>565</v>
      </c>
      <c r="E16" s="52" t="s">
        <v>498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511</v>
      </c>
      <c r="BE16" s="61" t="s">
        <v>528</v>
      </c>
      <c r="BF16" s="76"/>
      <c r="BG16" s="85"/>
      <c r="BH16" s="65"/>
      <c r="BI16" s="65"/>
      <c r="BJ16" s="81"/>
      <c r="BK16" s="88" t="s">
        <v>592</v>
      </c>
    </row>
    <row r="17" spans="1:63" s="6" customFormat="1" ht="30" customHeight="1" x14ac:dyDescent="0.25">
      <c r="A17" s="42"/>
      <c r="B17" s="42" t="s">
        <v>43</v>
      </c>
      <c r="C17" s="13" t="s">
        <v>13</v>
      </c>
      <c r="D17" s="48" t="s">
        <v>565</v>
      </c>
      <c r="E17" s="48" t="s">
        <v>499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528</v>
      </c>
      <c r="BF17" s="75" t="s">
        <v>536</v>
      </c>
      <c r="BG17" s="85"/>
      <c r="BH17" s="64"/>
      <c r="BI17" s="64"/>
      <c r="BJ17" s="79"/>
      <c r="BK17" s="88" t="s">
        <v>580</v>
      </c>
    </row>
    <row r="18" spans="1:63" s="6" customFormat="1" ht="30" customHeight="1" x14ac:dyDescent="0.25">
      <c r="A18" s="43"/>
      <c r="B18" s="43"/>
      <c r="C18" s="13" t="s">
        <v>471</v>
      </c>
      <c r="D18" s="48" t="s">
        <v>565</v>
      </c>
      <c r="E18" s="48" t="s">
        <v>499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540</v>
      </c>
      <c r="BF18" s="67" t="s">
        <v>556</v>
      </c>
      <c r="BG18" s="85"/>
      <c r="BH18" s="64"/>
      <c r="BI18" s="64"/>
      <c r="BJ18" s="79"/>
      <c r="BK18" s="88" t="s">
        <v>584</v>
      </c>
    </row>
    <row r="19" spans="1:63" s="6" customFormat="1" ht="30" customHeight="1" x14ac:dyDescent="0.25">
      <c r="A19" s="42"/>
      <c r="B19" s="42" t="s">
        <v>489</v>
      </c>
      <c r="C19" s="13" t="s">
        <v>60</v>
      </c>
      <c r="D19" s="48" t="s">
        <v>565</v>
      </c>
      <c r="E19" s="48" t="s">
        <v>499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540</v>
      </c>
      <c r="BF19" s="75" t="s">
        <v>555</v>
      </c>
      <c r="BG19" s="64"/>
      <c r="BH19" s="64"/>
      <c r="BI19" s="78"/>
      <c r="BJ19" s="79"/>
      <c r="BK19" s="63" t="s">
        <v>581</v>
      </c>
    </row>
    <row r="20" spans="1:63" s="6" customFormat="1" ht="30" customHeight="1" x14ac:dyDescent="0.25">
      <c r="A20" s="43"/>
      <c r="B20" s="43"/>
      <c r="C20" s="13" t="s">
        <v>59</v>
      </c>
      <c r="D20" s="48" t="s">
        <v>565</v>
      </c>
      <c r="E20" s="48" t="s">
        <v>499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540</v>
      </c>
      <c r="BF20" s="75" t="s">
        <v>554</v>
      </c>
      <c r="BG20" s="64"/>
      <c r="BH20" s="64"/>
      <c r="BI20" s="78"/>
      <c r="BJ20" s="79"/>
      <c r="BK20" s="63" t="s">
        <v>581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506</v>
      </c>
      <c r="BE21" s="62" t="s">
        <v>540</v>
      </c>
      <c r="BF21" s="75" t="s">
        <v>553</v>
      </c>
      <c r="BG21" s="64"/>
      <c r="BH21" s="64"/>
      <c r="BI21" s="78"/>
      <c r="BJ21" s="79"/>
      <c r="BK21" s="63" t="s">
        <v>581</v>
      </c>
    </row>
    <row r="22" spans="1:63" s="6" customFormat="1" ht="30" x14ac:dyDescent="0.25">
      <c r="A22" s="33"/>
      <c r="B22" s="33" t="s">
        <v>45</v>
      </c>
      <c r="C22" s="13" t="s">
        <v>15</v>
      </c>
      <c r="D22" s="48" t="s">
        <v>565</v>
      </c>
      <c r="E22" s="52" t="s">
        <v>494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528</v>
      </c>
      <c r="BF22" s="76"/>
      <c r="BG22" s="85"/>
      <c r="BH22" s="65"/>
      <c r="BI22" s="65"/>
      <c r="BJ22" s="81"/>
      <c r="BK22" s="88" t="s">
        <v>592</v>
      </c>
    </row>
    <row r="23" spans="1:63" s="6" customFormat="1" x14ac:dyDescent="0.25">
      <c r="A23" s="37" t="s">
        <v>39</v>
      </c>
      <c r="B23" s="37"/>
      <c r="C23" s="37"/>
      <c r="D23" s="51"/>
      <c r="E23" s="51" t="s">
        <v>500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492</v>
      </c>
      <c r="E24" s="52" t="s">
        <v>495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505</v>
      </c>
      <c r="BE24" s="69" t="s">
        <v>537</v>
      </c>
      <c r="BF24" s="75" t="s">
        <v>538</v>
      </c>
      <c r="BG24" s="64"/>
      <c r="BH24" s="64"/>
      <c r="BI24" s="78"/>
      <c r="BJ24" s="79"/>
      <c r="BK24" s="63" t="s">
        <v>585</v>
      </c>
    </row>
    <row r="25" spans="1:63" s="6" customFormat="1" ht="45" x14ac:dyDescent="0.25">
      <c r="A25" s="42"/>
      <c r="B25" s="42" t="s">
        <v>46</v>
      </c>
      <c r="C25" s="13" t="s">
        <v>17</v>
      </c>
      <c r="D25" s="48" t="s">
        <v>492</v>
      </c>
      <c r="E25" s="52" t="s">
        <v>494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505</v>
      </c>
      <c r="BE25" s="69" t="s">
        <v>537</v>
      </c>
      <c r="BF25" s="75" t="s">
        <v>539</v>
      </c>
      <c r="BG25" s="64"/>
      <c r="BH25" s="64"/>
      <c r="BI25" s="78"/>
      <c r="BJ25" s="79"/>
      <c r="BK25" s="63" t="s">
        <v>585</v>
      </c>
    </row>
    <row r="26" spans="1:63" s="6" customFormat="1" ht="30" x14ac:dyDescent="0.25">
      <c r="A26" s="33"/>
      <c r="B26" s="33"/>
      <c r="C26" s="13" t="s">
        <v>472</v>
      </c>
      <c r="D26" s="48" t="s">
        <v>565</v>
      </c>
      <c r="E26" s="52" t="s">
        <v>494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526</v>
      </c>
      <c r="BE26" s="62" t="s">
        <v>528</v>
      </c>
      <c r="BF26" s="75" t="s">
        <v>552</v>
      </c>
      <c r="BG26" s="86"/>
      <c r="BH26" s="64"/>
      <c r="BI26" s="64"/>
      <c r="BJ26" s="79"/>
      <c r="BK26" s="88" t="s">
        <v>592</v>
      </c>
    </row>
    <row r="27" spans="1:63" s="6" customFormat="1" ht="30" x14ac:dyDescent="0.25">
      <c r="A27" s="43"/>
      <c r="B27" s="43"/>
      <c r="C27" s="13" t="s">
        <v>473</v>
      </c>
      <c r="D27" s="48" t="s">
        <v>565</v>
      </c>
      <c r="E27" s="52" t="s">
        <v>494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527</v>
      </c>
      <c r="BE27" s="62" t="s">
        <v>528</v>
      </c>
      <c r="BF27" s="75" t="s">
        <v>552</v>
      </c>
      <c r="BG27" s="86"/>
      <c r="BH27" s="64"/>
      <c r="BI27" s="64"/>
      <c r="BJ27" s="79"/>
      <c r="BK27" s="88" t="s">
        <v>592</v>
      </c>
    </row>
    <row r="28" spans="1:63" s="6" customFormat="1" ht="45" x14ac:dyDescent="0.25">
      <c r="A28" s="44"/>
      <c r="B28" s="44" t="s">
        <v>47</v>
      </c>
      <c r="C28" s="13" t="s">
        <v>18</v>
      </c>
      <c r="D28" s="48" t="s">
        <v>492</v>
      </c>
      <c r="E28" s="52" t="s">
        <v>501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512</v>
      </c>
      <c r="BE28" s="69" t="s">
        <v>537</v>
      </c>
      <c r="BF28" s="75" t="s">
        <v>557</v>
      </c>
      <c r="BG28" s="64"/>
      <c r="BH28" s="64"/>
      <c r="BI28" s="78"/>
      <c r="BJ28" s="79"/>
      <c r="BK28" s="63" t="s">
        <v>585</v>
      </c>
    </row>
    <row r="29" spans="1:63" s="6" customFormat="1" ht="15" customHeight="1" x14ac:dyDescent="0.25">
      <c r="A29" s="42"/>
      <c r="B29" s="42" t="s">
        <v>48</v>
      </c>
      <c r="C29" s="13" t="s">
        <v>19</v>
      </c>
      <c r="D29" s="48" t="s">
        <v>106</v>
      </c>
      <c r="E29" s="52" t="s">
        <v>495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513</v>
      </c>
      <c r="BE29" s="69" t="s">
        <v>537</v>
      </c>
      <c r="BF29" s="75" t="s">
        <v>548</v>
      </c>
      <c r="BG29" s="64"/>
      <c r="BH29" s="64"/>
      <c r="BI29" s="78"/>
      <c r="BJ29" s="79"/>
      <c r="BK29" s="63" t="s">
        <v>585</v>
      </c>
    </row>
    <row r="30" spans="1:63" s="6" customFormat="1" ht="45" x14ac:dyDescent="0.25">
      <c r="A30" s="33"/>
      <c r="B30" s="33"/>
      <c r="C30" s="13" t="s">
        <v>289</v>
      </c>
      <c r="D30" s="48" t="s">
        <v>493</v>
      </c>
      <c r="E30" s="52" t="s">
        <v>501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586</v>
      </c>
      <c r="BE30" s="62" t="s">
        <v>528</v>
      </c>
      <c r="BF30" s="75" t="s">
        <v>551</v>
      </c>
      <c r="BG30" s="86"/>
      <c r="BH30" s="64"/>
      <c r="BI30" s="64"/>
      <c r="BJ30" s="79"/>
      <c r="BK30" s="88" t="s">
        <v>593</v>
      </c>
    </row>
    <row r="31" spans="1:63" s="6" customFormat="1" ht="45" x14ac:dyDescent="0.25">
      <c r="A31" s="33"/>
      <c r="B31" s="33"/>
      <c r="C31" s="13" t="s">
        <v>20</v>
      </c>
      <c r="D31" s="48" t="s">
        <v>492</v>
      </c>
      <c r="E31" s="52" t="s">
        <v>501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528</v>
      </c>
      <c r="BF31" s="75" t="s">
        <v>550</v>
      </c>
      <c r="BG31" s="64"/>
      <c r="BH31" s="78"/>
      <c r="BI31" s="64"/>
      <c r="BJ31" s="79"/>
      <c r="BK31" s="63" t="s">
        <v>587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506</v>
      </c>
      <c r="BE32" s="69" t="s">
        <v>537</v>
      </c>
      <c r="BF32" s="57" t="s">
        <v>549</v>
      </c>
      <c r="BG32" s="64"/>
      <c r="BH32" s="64"/>
      <c r="BI32" s="78"/>
      <c r="BJ32" s="48"/>
      <c r="BK32" s="63" t="s">
        <v>588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514</v>
      </c>
      <c r="BE33" s="62" t="s">
        <v>528</v>
      </c>
      <c r="BF33" s="57" t="s">
        <v>548</v>
      </c>
      <c r="BG33" s="64"/>
      <c r="BH33" s="64"/>
      <c r="BI33" s="78"/>
      <c r="BJ33" s="48"/>
      <c r="BK33" s="63" t="s">
        <v>585</v>
      </c>
    </row>
    <row r="34" spans="1:63" s="6" customFormat="1" ht="45" x14ac:dyDescent="0.25">
      <c r="A34" s="33"/>
      <c r="B34" s="33" t="s">
        <v>49</v>
      </c>
      <c r="C34" s="13" t="s">
        <v>23</v>
      </c>
      <c r="D34" s="48" t="s">
        <v>492</v>
      </c>
      <c r="E34" s="52" t="s">
        <v>502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505</v>
      </c>
      <c r="BE34" s="69" t="s">
        <v>537</v>
      </c>
      <c r="BF34" s="57" t="s">
        <v>547</v>
      </c>
      <c r="BG34" s="64"/>
      <c r="BH34" s="64"/>
      <c r="BI34" s="78"/>
      <c r="BJ34" s="48"/>
      <c r="BK34" s="63" t="s">
        <v>585</v>
      </c>
    </row>
    <row r="35" spans="1:63" s="6" customFormat="1" ht="45" x14ac:dyDescent="0.25">
      <c r="A35" s="44"/>
      <c r="B35" s="44" t="s">
        <v>50</v>
      </c>
      <c r="C35" s="13" t="s">
        <v>24</v>
      </c>
      <c r="D35" s="48" t="s">
        <v>492</v>
      </c>
      <c r="E35" s="52" t="s">
        <v>501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505</v>
      </c>
      <c r="BE35" s="69" t="s">
        <v>537</v>
      </c>
      <c r="BF35" s="57" t="s">
        <v>546</v>
      </c>
      <c r="BG35" s="64"/>
      <c r="BH35" s="64"/>
      <c r="BI35" s="78"/>
      <c r="BJ35" s="48"/>
      <c r="BK35" s="63"/>
    </row>
    <row r="36" spans="1:63" s="6" customFormat="1" ht="60" x14ac:dyDescent="0.25">
      <c r="A36" s="33"/>
      <c r="B36" s="33" t="s">
        <v>51</v>
      </c>
      <c r="C36" s="13" t="s">
        <v>25</v>
      </c>
      <c r="D36" s="48" t="s">
        <v>565</v>
      </c>
      <c r="E36" s="48" t="s">
        <v>499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537</v>
      </c>
      <c r="BF36" s="75" t="s">
        <v>545</v>
      </c>
      <c r="BG36" s="64"/>
      <c r="BH36" s="78"/>
      <c r="BI36" s="64"/>
      <c r="BJ36" s="79"/>
      <c r="BK36" s="63" t="s">
        <v>589</v>
      </c>
    </row>
    <row r="37" spans="1:63" s="6" customFormat="1" x14ac:dyDescent="0.25">
      <c r="A37" s="37" t="s">
        <v>490</v>
      </c>
      <c r="B37" s="37"/>
      <c r="C37" s="37"/>
      <c r="D37" s="51"/>
      <c r="E37" s="51" t="s">
        <v>500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565</v>
      </c>
      <c r="E38" s="48" t="s">
        <v>499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540</v>
      </c>
      <c r="BF38" s="75" t="s">
        <v>545</v>
      </c>
      <c r="BG38" s="64"/>
      <c r="BH38" s="78"/>
      <c r="BI38" s="64"/>
      <c r="BJ38" s="79"/>
      <c r="BK38" s="63" t="s">
        <v>560</v>
      </c>
    </row>
    <row r="39" spans="1:63" s="6" customFormat="1" ht="30" customHeight="1" x14ac:dyDescent="0.25">
      <c r="A39" s="43"/>
      <c r="B39" s="43"/>
      <c r="C39" s="13" t="s">
        <v>27</v>
      </c>
      <c r="D39" s="48" t="s">
        <v>565</v>
      </c>
      <c r="E39" s="48" t="s">
        <v>499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540</v>
      </c>
      <c r="BF39" s="75" t="s">
        <v>545</v>
      </c>
      <c r="BG39" s="64"/>
      <c r="BH39" s="78"/>
      <c r="BI39" s="64"/>
      <c r="BJ39" s="79"/>
      <c r="BK39" s="63" t="s">
        <v>560</v>
      </c>
    </row>
    <row r="40" spans="1:63" s="6" customFormat="1" ht="30" customHeight="1" x14ac:dyDescent="0.25">
      <c r="A40" s="42"/>
      <c r="B40" s="42" t="s">
        <v>52</v>
      </c>
      <c r="C40" s="13" t="s">
        <v>28</v>
      </c>
      <c r="D40" s="48" t="s">
        <v>565</v>
      </c>
      <c r="E40" s="48" t="s">
        <v>499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540</v>
      </c>
      <c r="BF40" s="75" t="s">
        <v>544</v>
      </c>
      <c r="BG40" s="64"/>
      <c r="BH40" s="78"/>
      <c r="BI40" s="64"/>
      <c r="BJ40" s="79"/>
      <c r="BK40" s="63" t="s">
        <v>560</v>
      </c>
    </row>
    <row r="41" spans="1:63" s="6" customFormat="1" ht="30" customHeight="1" x14ac:dyDescent="0.25">
      <c r="A41" s="43"/>
      <c r="B41" s="43"/>
      <c r="C41" s="13" t="s">
        <v>29</v>
      </c>
      <c r="D41" s="48" t="s">
        <v>565</v>
      </c>
      <c r="E41" s="48" t="s">
        <v>499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540</v>
      </c>
      <c r="BF41" s="75" t="s">
        <v>544</v>
      </c>
      <c r="BG41" s="64"/>
      <c r="BH41" s="86"/>
      <c r="BI41" s="64"/>
      <c r="BJ41" s="79"/>
      <c r="BK41" s="88" t="s">
        <v>590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515</v>
      </c>
      <c r="BE42" s="69" t="s">
        <v>540</v>
      </c>
      <c r="BF42" s="57" t="s">
        <v>543</v>
      </c>
      <c r="BG42" s="64"/>
      <c r="BH42" s="64"/>
      <c r="BI42" s="78"/>
      <c r="BJ42" s="48"/>
      <c r="BK42" s="63" t="s">
        <v>588</v>
      </c>
    </row>
    <row r="43" spans="1:63" s="6" customFormat="1" ht="45" x14ac:dyDescent="0.25">
      <c r="A43" s="42"/>
      <c r="B43" s="42" t="s">
        <v>491</v>
      </c>
      <c r="C43" s="13" t="s">
        <v>31</v>
      </c>
      <c r="D43" s="48" t="s">
        <v>492</v>
      </c>
      <c r="E43" s="52" t="s">
        <v>495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505</v>
      </c>
      <c r="BE43" s="69" t="s">
        <v>540</v>
      </c>
      <c r="BF43" s="57" t="s">
        <v>543</v>
      </c>
      <c r="BG43" s="64"/>
      <c r="BH43" s="64"/>
      <c r="BI43" s="78"/>
      <c r="BJ43" s="79"/>
      <c r="BK43" s="63" t="s">
        <v>585</v>
      </c>
    </row>
    <row r="44" spans="1:63" s="6" customFormat="1" ht="45" x14ac:dyDescent="0.25">
      <c r="A44" s="43"/>
      <c r="B44" s="43"/>
      <c r="C44" s="13" t="s">
        <v>32</v>
      </c>
      <c r="D44" s="48" t="s">
        <v>492</v>
      </c>
      <c r="E44" s="52" t="s">
        <v>501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540</v>
      </c>
      <c r="BF44" s="57" t="s">
        <v>543</v>
      </c>
      <c r="BG44" s="64"/>
      <c r="BH44" s="64"/>
      <c r="BI44" s="78"/>
      <c r="BJ44" s="79"/>
      <c r="BK44" s="63" t="s">
        <v>585</v>
      </c>
    </row>
    <row r="45" spans="1:63" s="6" customFormat="1" ht="60" x14ac:dyDescent="0.25">
      <c r="A45" s="44"/>
      <c r="B45" s="44" t="s">
        <v>54</v>
      </c>
      <c r="C45" s="13" t="s">
        <v>33</v>
      </c>
      <c r="D45" s="48" t="s">
        <v>565</v>
      </c>
      <c r="E45" s="52" t="s">
        <v>498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516</v>
      </c>
      <c r="BE45" s="62" t="s">
        <v>528</v>
      </c>
      <c r="BF45" s="57" t="s">
        <v>542</v>
      </c>
      <c r="BG45" s="64"/>
      <c r="BH45" s="86"/>
      <c r="BI45" s="64"/>
      <c r="BJ45" s="79"/>
      <c r="BK45" s="88" t="s">
        <v>591</v>
      </c>
    </row>
    <row r="46" spans="1:63" s="6" customFormat="1" ht="63" customHeight="1" x14ac:dyDescent="0.25">
      <c r="A46" s="44"/>
      <c r="B46" s="44" t="s">
        <v>55</v>
      </c>
      <c r="C46" s="13" t="s">
        <v>34</v>
      </c>
      <c r="D46" s="48" t="s">
        <v>565</v>
      </c>
      <c r="E46" s="48" t="s">
        <v>499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517</v>
      </c>
      <c r="BE46" s="69" t="s">
        <v>540</v>
      </c>
      <c r="BF46" s="57" t="s">
        <v>558</v>
      </c>
      <c r="BG46" s="64"/>
      <c r="BH46" s="86"/>
      <c r="BI46" s="64"/>
      <c r="BJ46" s="79"/>
      <c r="BK46" s="88" t="s">
        <v>591</v>
      </c>
    </row>
    <row r="47" spans="1:63" s="6" customFormat="1" ht="60" x14ac:dyDescent="0.25">
      <c r="A47" s="42"/>
      <c r="B47" s="42" t="s">
        <v>484</v>
      </c>
      <c r="C47" s="13" t="s">
        <v>35</v>
      </c>
      <c r="D47" s="48" t="s">
        <v>492</v>
      </c>
      <c r="E47" s="52" t="s">
        <v>501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505</v>
      </c>
      <c r="BE47" s="69" t="s">
        <v>540</v>
      </c>
      <c r="BF47" s="57" t="s">
        <v>541</v>
      </c>
      <c r="BG47" s="64"/>
      <c r="BH47" s="64"/>
      <c r="BI47" s="78"/>
      <c r="BJ47" s="79"/>
      <c r="BK47" s="63" t="s">
        <v>585</v>
      </c>
    </row>
    <row r="48" spans="1:63" s="6" customFormat="1" ht="60" x14ac:dyDescent="0.25">
      <c r="A48" s="33"/>
      <c r="B48" s="33"/>
      <c r="C48" s="13" t="s">
        <v>482</v>
      </c>
      <c r="D48" s="48" t="s">
        <v>492</v>
      </c>
      <c r="E48" s="52" t="s">
        <v>501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512</v>
      </c>
      <c r="BE48" s="69" t="s">
        <v>540</v>
      </c>
      <c r="BF48" s="57" t="s">
        <v>541</v>
      </c>
      <c r="BG48" s="64"/>
      <c r="BH48" s="64"/>
      <c r="BI48" s="78"/>
      <c r="BJ48" s="79"/>
      <c r="BK48" s="63" t="s">
        <v>585</v>
      </c>
    </row>
    <row r="49" spans="1:63" s="6" customFormat="1" ht="60" x14ac:dyDescent="0.25">
      <c r="A49" s="43"/>
      <c r="B49" s="43"/>
      <c r="C49" s="13" t="s">
        <v>483</v>
      </c>
      <c r="D49" s="48" t="s">
        <v>492</v>
      </c>
      <c r="E49" s="52" t="s">
        <v>501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512</v>
      </c>
      <c r="BE49" s="69" t="s">
        <v>540</v>
      </c>
      <c r="BF49" s="57" t="s">
        <v>541</v>
      </c>
      <c r="BG49" s="64"/>
      <c r="BH49" s="64"/>
      <c r="BI49" s="78"/>
      <c r="BJ49" s="79"/>
      <c r="BK49" s="63" t="s">
        <v>585</v>
      </c>
    </row>
    <row r="50" spans="1:63" s="6" customFormat="1" ht="60" x14ac:dyDescent="0.25">
      <c r="A50" s="42"/>
      <c r="B50" s="42" t="s">
        <v>485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505</v>
      </c>
      <c r="BE50" s="69" t="s">
        <v>540</v>
      </c>
      <c r="BF50" s="57" t="s">
        <v>541</v>
      </c>
      <c r="BG50" s="64"/>
      <c r="BH50" s="64"/>
      <c r="BI50" s="78"/>
      <c r="BJ50" s="79"/>
      <c r="BK50" s="63" t="s">
        <v>585</v>
      </c>
    </row>
    <row r="51" spans="1:63" s="6" customFormat="1" ht="60" x14ac:dyDescent="0.25">
      <c r="A51" s="41"/>
      <c r="B51" s="41"/>
      <c r="C51" s="45" t="s">
        <v>474</v>
      </c>
      <c r="D51" s="53" t="s">
        <v>492</v>
      </c>
      <c r="E51" s="52" t="s">
        <v>501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512</v>
      </c>
      <c r="BE51" s="69" t="s">
        <v>540</v>
      </c>
      <c r="BF51" s="57" t="s">
        <v>541</v>
      </c>
      <c r="BG51" s="84"/>
      <c r="BH51" s="84"/>
      <c r="BI51" s="78"/>
      <c r="BJ51" s="79"/>
      <c r="BK51" s="63" t="s">
        <v>585</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dimension ref="A1:M87"/>
  <sheetViews>
    <sheetView showGridLines="0" zoomScale="85" zoomScaleNormal="85" workbookViewId="0">
      <pane xSplit="3" ySplit="1" topLeftCell="D2" activePane="bottomRight" state="frozen"/>
      <selection pane="topRight" activeCell="C1" sqref="C1"/>
      <selection pane="bottomLeft" activeCell="A2" sqref="A2"/>
      <selection pane="bottomRight" activeCell="D9" sqref="D9"/>
    </sheetView>
  </sheetViews>
  <sheetFormatPr defaultRowHeight="15" x14ac:dyDescent="0.25"/>
  <cols>
    <col min="1" max="1" width="17.42578125" customWidth="1"/>
    <col min="2" max="2" width="51" customWidth="1"/>
    <col min="3" max="3" width="89" customWidth="1"/>
    <col min="4" max="4" width="103.85546875" customWidth="1"/>
    <col min="5" max="6" width="13.28515625" customWidth="1"/>
    <col min="7" max="7" width="11.28515625" customWidth="1"/>
    <col min="8" max="8" width="11" customWidth="1"/>
    <col min="9" max="9" width="18.5703125" customWidth="1"/>
    <col min="10" max="10" width="15.140625" customWidth="1"/>
    <col min="11" max="11" width="20.5703125" customWidth="1"/>
    <col min="12" max="12" width="30.42578125" customWidth="1"/>
    <col min="13" max="13" width="64.28515625" customWidth="1"/>
  </cols>
  <sheetData>
    <row r="1" spans="1:13" s="1" customFormat="1" x14ac:dyDescent="0.25">
      <c r="A1" s="1" t="s">
        <v>568</v>
      </c>
      <c r="B1" s="1" t="s">
        <v>213</v>
      </c>
      <c r="C1" s="1" t="s">
        <v>214</v>
      </c>
      <c r="D1" s="1" t="s">
        <v>70</v>
      </c>
      <c r="E1" s="1" t="s">
        <v>78</v>
      </c>
      <c r="F1" s="1" t="s">
        <v>83</v>
      </c>
      <c r="G1" s="1" t="s">
        <v>218</v>
      </c>
      <c r="H1" s="1" t="s">
        <v>65</v>
      </c>
      <c r="I1" s="1" t="s">
        <v>63</v>
      </c>
      <c r="J1" s="1" t="s">
        <v>62</v>
      </c>
      <c r="K1" s="1" t="s">
        <v>101</v>
      </c>
      <c r="L1" s="1" t="s">
        <v>71</v>
      </c>
      <c r="M1" s="1" t="s">
        <v>0</v>
      </c>
    </row>
    <row r="2" spans="1:13" x14ac:dyDescent="0.25">
      <c r="A2" t="s">
        <v>273</v>
      </c>
      <c r="B2" t="s">
        <v>352</v>
      </c>
      <c r="C2" t="s">
        <v>198</v>
      </c>
      <c r="D2" t="s">
        <v>401</v>
      </c>
      <c r="E2" t="s">
        <v>203</v>
      </c>
      <c r="F2">
        <v>20181109</v>
      </c>
      <c r="G2">
        <v>2010</v>
      </c>
      <c r="H2">
        <v>2020</v>
      </c>
      <c r="I2" t="s">
        <v>64</v>
      </c>
      <c r="J2" t="s">
        <v>66</v>
      </c>
      <c r="K2">
        <v>100</v>
      </c>
      <c r="L2" t="s">
        <v>72</v>
      </c>
      <c r="M2" t="s">
        <v>68</v>
      </c>
    </row>
    <row r="3" spans="1:13" x14ac:dyDescent="0.25">
      <c r="A3" t="s">
        <v>273</v>
      </c>
      <c r="B3" t="s">
        <v>563</v>
      </c>
      <c r="C3" t="s">
        <v>76</v>
      </c>
      <c r="D3" t="s">
        <v>404</v>
      </c>
      <c r="E3" t="s">
        <v>79</v>
      </c>
      <c r="F3">
        <v>20181126</v>
      </c>
      <c r="G3">
        <v>2017</v>
      </c>
      <c r="H3">
        <v>2017</v>
      </c>
      <c r="I3" t="s">
        <v>110</v>
      </c>
      <c r="J3" t="s">
        <v>107</v>
      </c>
      <c r="K3" t="s">
        <v>106</v>
      </c>
    </row>
    <row r="4" spans="1:13" x14ac:dyDescent="0.25">
      <c r="A4" t="s">
        <v>273</v>
      </c>
      <c r="B4" t="s">
        <v>562</v>
      </c>
      <c r="C4" t="s">
        <v>75</v>
      </c>
      <c r="D4" t="s">
        <v>405</v>
      </c>
      <c r="E4" t="s">
        <v>80</v>
      </c>
      <c r="F4">
        <v>20181126</v>
      </c>
      <c r="G4">
        <v>2017</v>
      </c>
      <c r="H4">
        <v>2017</v>
      </c>
      <c r="I4" t="s">
        <v>110</v>
      </c>
      <c r="J4" t="s">
        <v>107</v>
      </c>
      <c r="K4" t="s">
        <v>102</v>
      </c>
    </row>
    <row r="5" spans="1:13" x14ac:dyDescent="0.25">
      <c r="A5" t="s">
        <v>273</v>
      </c>
      <c r="B5" t="s">
        <v>561</v>
      </c>
      <c r="C5" t="s">
        <v>77</v>
      </c>
      <c r="D5" t="s">
        <v>406</v>
      </c>
      <c r="E5" t="s">
        <v>81</v>
      </c>
      <c r="F5">
        <v>20181126</v>
      </c>
      <c r="G5">
        <v>2017</v>
      </c>
      <c r="H5">
        <v>2017</v>
      </c>
      <c r="I5" t="s">
        <v>110</v>
      </c>
      <c r="J5" t="s">
        <v>107</v>
      </c>
      <c r="K5" t="s">
        <v>103</v>
      </c>
      <c r="M5" t="s">
        <v>195</v>
      </c>
    </row>
    <row r="6" spans="1:13" x14ac:dyDescent="0.25">
      <c r="A6" t="s">
        <v>273</v>
      </c>
      <c r="B6" t="s">
        <v>351</v>
      </c>
      <c r="C6" t="s">
        <v>84</v>
      </c>
      <c r="D6" t="s">
        <v>407</v>
      </c>
      <c r="E6" t="s">
        <v>82</v>
      </c>
      <c r="F6">
        <v>20181126</v>
      </c>
      <c r="G6">
        <v>2017</v>
      </c>
      <c r="H6">
        <v>2017</v>
      </c>
      <c r="I6" t="s">
        <v>110</v>
      </c>
      <c r="J6" t="s">
        <v>107</v>
      </c>
      <c r="K6" t="s">
        <v>104</v>
      </c>
    </row>
    <row r="7" spans="1:13" x14ac:dyDescent="0.25">
      <c r="A7" t="s">
        <v>273</v>
      </c>
      <c r="B7" t="s">
        <v>320</v>
      </c>
      <c r="C7" t="s">
        <v>85</v>
      </c>
      <c r="I7" t="s">
        <v>69</v>
      </c>
      <c r="J7" t="s">
        <v>86</v>
      </c>
      <c r="K7" t="s">
        <v>105</v>
      </c>
      <c r="L7" t="s">
        <v>87</v>
      </c>
      <c r="M7" t="s">
        <v>176</v>
      </c>
    </row>
    <row r="8" spans="1:13" x14ac:dyDescent="0.25">
      <c r="A8" t="s">
        <v>273</v>
      </c>
      <c r="B8" t="s">
        <v>334</v>
      </c>
      <c r="C8" t="s">
        <v>115</v>
      </c>
      <c r="D8" t="s">
        <v>411</v>
      </c>
      <c r="E8" t="s">
        <v>137</v>
      </c>
      <c r="F8">
        <v>20190116</v>
      </c>
      <c r="G8">
        <v>2010</v>
      </c>
      <c r="H8">
        <v>2010</v>
      </c>
      <c r="I8" t="s">
        <v>7</v>
      </c>
      <c r="J8" t="s">
        <v>107</v>
      </c>
      <c r="K8" t="s">
        <v>103</v>
      </c>
    </row>
    <row r="9" spans="1:13" x14ac:dyDescent="0.25">
      <c r="A9" t="s">
        <v>273</v>
      </c>
      <c r="B9" t="s">
        <v>333</v>
      </c>
      <c r="C9" t="s">
        <v>117</v>
      </c>
      <c r="D9" t="s">
        <v>413</v>
      </c>
      <c r="E9" t="s">
        <v>114</v>
      </c>
      <c r="F9">
        <v>20190116</v>
      </c>
      <c r="G9">
        <v>2010</v>
      </c>
      <c r="H9">
        <v>2010</v>
      </c>
      <c r="I9" t="s">
        <v>7</v>
      </c>
      <c r="J9" t="s">
        <v>107</v>
      </c>
      <c r="K9" t="s">
        <v>103</v>
      </c>
    </row>
    <row r="10" spans="1:13" x14ac:dyDescent="0.25">
      <c r="A10" t="s">
        <v>273</v>
      </c>
      <c r="B10" t="s">
        <v>332</v>
      </c>
      <c r="C10" t="s">
        <v>123</v>
      </c>
      <c r="D10" t="s">
        <v>419</v>
      </c>
      <c r="E10" t="s">
        <v>144</v>
      </c>
      <c r="F10">
        <v>20190116</v>
      </c>
      <c r="G10">
        <v>2010</v>
      </c>
      <c r="H10">
        <v>2010</v>
      </c>
      <c r="I10" t="s">
        <v>7</v>
      </c>
      <c r="J10" t="s">
        <v>107</v>
      </c>
      <c r="K10" t="s">
        <v>166</v>
      </c>
    </row>
    <row r="11" spans="1:13" x14ac:dyDescent="0.25">
      <c r="A11" t="s">
        <v>273</v>
      </c>
      <c r="B11" t="s">
        <v>331</v>
      </c>
      <c r="C11" t="s">
        <v>128</v>
      </c>
      <c r="D11" t="s">
        <v>424</v>
      </c>
      <c r="E11" t="s">
        <v>149</v>
      </c>
      <c r="F11">
        <v>20190116</v>
      </c>
      <c r="G11">
        <v>2010</v>
      </c>
      <c r="H11">
        <v>2010</v>
      </c>
      <c r="I11" t="s">
        <v>7</v>
      </c>
      <c r="J11" t="s">
        <v>107</v>
      </c>
      <c r="K11" t="s">
        <v>166</v>
      </c>
    </row>
    <row r="12" spans="1:13" x14ac:dyDescent="0.25">
      <c r="A12" t="s">
        <v>273</v>
      </c>
      <c r="B12" t="s">
        <v>358</v>
      </c>
      <c r="C12" t="s">
        <v>171</v>
      </c>
      <c r="D12" t="s">
        <v>437</v>
      </c>
      <c r="E12" t="s">
        <v>162</v>
      </c>
      <c r="F12">
        <v>20190116</v>
      </c>
      <c r="G12">
        <v>2010</v>
      </c>
      <c r="H12">
        <v>2010</v>
      </c>
      <c r="I12" t="s">
        <v>7</v>
      </c>
      <c r="J12" t="s">
        <v>107</v>
      </c>
      <c r="K12" t="s">
        <v>166</v>
      </c>
    </row>
    <row r="13" spans="1:13" x14ac:dyDescent="0.25">
      <c r="A13" t="s">
        <v>273</v>
      </c>
      <c r="B13" t="s">
        <v>215</v>
      </c>
      <c r="C13" t="s">
        <v>177</v>
      </c>
      <c r="D13" t="s">
        <v>439</v>
      </c>
      <c r="E13" t="s">
        <v>186</v>
      </c>
      <c r="F13">
        <v>20190117</v>
      </c>
      <c r="G13">
        <v>2019</v>
      </c>
      <c r="H13">
        <v>2019</v>
      </c>
      <c r="I13" t="s">
        <v>187</v>
      </c>
      <c r="J13" t="s">
        <v>107</v>
      </c>
      <c r="K13" t="s">
        <v>188</v>
      </c>
      <c r="M13" t="s">
        <v>181</v>
      </c>
    </row>
    <row r="14" spans="1:13" x14ac:dyDescent="0.25">
      <c r="A14" t="s">
        <v>273</v>
      </c>
      <c r="B14" t="s">
        <v>353</v>
      </c>
      <c r="C14" t="s">
        <v>178</v>
      </c>
      <c r="D14" t="s">
        <v>440</v>
      </c>
      <c r="E14" t="s">
        <v>185</v>
      </c>
      <c r="F14">
        <v>20190117</v>
      </c>
      <c r="G14">
        <v>2018</v>
      </c>
      <c r="H14">
        <v>2018</v>
      </c>
      <c r="I14" t="s">
        <v>187</v>
      </c>
      <c r="J14" t="s">
        <v>107</v>
      </c>
      <c r="K14" t="s">
        <v>188</v>
      </c>
      <c r="M14" t="s">
        <v>181</v>
      </c>
    </row>
    <row r="15" spans="1:13" x14ac:dyDescent="0.25">
      <c r="A15" t="s">
        <v>273</v>
      </c>
      <c r="B15" t="s">
        <v>216</v>
      </c>
      <c r="C15" t="s">
        <v>180</v>
      </c>
      <c r="D15" t="s">
        <v>441</v>
      </c>
      <c r="E15" t="s">
        <v>184</v>
      </c>
      <c r="F15">
        <v>20190117</v>
      </c>
      <c r="G15">
        <v>2019</v>
      </c>
      <c r="H15">
        <v>2019</v>
      </c>
      <c r="I15" t="s">
        <v>187</v>
      </c>
      <c r="J15" t="s">
        <v>107</v>
      </c>
      <c r="K15" t="s">
        <v>189</v>
      </c>
      <c r="M15" t="s">
        <v>182</v>
      </c>
    </row>
    <row r="16" spans="1:13" x14ac:dyDescent="0.25">
      <c r="A16" t="s">
        <v>273</v>
      </c>
      <c r="B16" t="s">
        <v>354</v>
      </c>
      <c r="C16" t="s">
        <v>179</v>
      </c>
      <c r="D16" t="s">
        <v>442</v>
      </c>
      <c r="E16" t="s">
        <v>183</v>
      </c>
      <c r="F16">
        <v>20190117</v>
      </c>
      <c r="G16">
        <v>2018</v>
      </c>
      <c r="H16">
        <v>2018</v>
      </c>
      <c r="I16" t="s">
        <v>187</v>
      </c>
      <c r="J16" t="s">
        <v>107</v>
      </c>
      <c r="K16" t="s">
        <v>189</v>
      </c>
      <c r="M16" t="s">
        <v>182</v>
      </c>
    </row>
    <row r="17" spans="1:13" x14ac:dyDescent="0.25">
      <c r="A17" t="s">
        <v>273</v>
      </c>
      <c r="B17" t="s">
        <v>330</v>
      </c>
      <c r="C17" t="s">
        <v>205</v>
      </c>
      <c r="D17" t="s">
        <v>443</v>
      </c>
      <c r="E17" t="s">
        <v>207</v>
      </c>
      <c r="F17">
        <v>20190117</v>
      </c>
      <c r="G17">
        <v>2016</v>
      </c>
      <c r="H17">
        <v>2016</v>
      </c>
      <c r="I17" t="s">
        <v>3</v>
      </c>
      <c r="J17" t="s">
        <v>107</v>
      </c>
      <c r="K17" t="s">
        <v>206</v>
      </c>
      <c r="L17" t="s">
        <v>220</v>
      </c>
      <c r="M17" t="s">
        <v>221</v>
      </c>
    </row>
    <row r="18" spans="1:13" x14ac:dyDescent="0.25">
      <c r="A18" t="s">
        <v>273</v>
      </c>
      <c r="B18" t="s">
        <v>329</v>
      </c>
      <c r="C18" s="2" t="s">
        <v>245</v>
      </c>
      <c r="D18" t="s">
        <v>244</v>
      </c>
      <c r="E18" t="s">
        <v>243</v>
      </c>
      <c r="J18" t="s">
        <v>107</v>
      </c>
      <c r="K18" t="s">
        <v>265</v>
      </c>
      <c r="M18" t="s">
        <v>246</v>
      </c>
    </row>
    <row r="19" spans="1:13" x14ac:dyDescent="0.25">
      <c r="A19" t="s">
        <v>273</v>
      </c>
      <c r="B19" t="s">
        <v>478</v>
      </c>
      <c r="C19" t="s">
        <v>224</v>
      </c>
      <c r="D19" t="s">
        <v>444</v>
      </c>
      <c r="E19" t="s">
        <v>486</v>
      </c>
      <c r="F19">
        <v>20190111</v>
      </c>
      <c r="G19">
        <v>2018</v>
      </c>
      <c r="H19">
        <v>2017</v>
      </c>
      <c r="I19" t="s">
        <v>222</v>
      </c>
      <c r="J19" t="s">
        <v>107</v>
      </c>
      <c r="K19" t="s">
        <v>166</v>
      </c>
      <c r="M19" t="s">
        <v>225</v>
      </c>
    </row>
    <row r="20" spans="1:13" x14ac:dyDescent="0.25">
      <c r="A20" t="s">
        <v>273</v>
      </c>
      <c r="B20" t="s">
        <v>479</v>
      </c>
      <c r="C20" t="s">
        <v>236</v>
      </c>
      <c r="D20" t="s">
        <v>445</v>
      </c>
      <c r="E20" t="s">
        <v>227</v>
      </c>
      <c r="F20">
        <v>20190116</v>
      </c>
      <c r="G20">
        <v>2018</v>
      </c>
      <c r="H20">
        <v>2018</v>
      </c>
      <c r="I20" t="s">
        <v>229</v>
      </c>
      <c r="J20" t="s">
        <v>107</v>
      </c>
      <c r="K20" t="s">
        <v>228</v>
      </c>
      <c r="M20" t="s">
        <v>230</v>
      </c>
    </row>
    <row r="21" spans="1:13" x14ac:dyDescent="0.25">
      <c r="A21" t="s">
        <v>273</v>
      </c>
      <c r="B21" t="s">
        <v>480</v>
      </c>
      <c r="C21" t="s">
        <v>235</v>
      </c>
      <c r="D21" t="s">
        <v>446</v>
      </c>
      <c r="E21" t="s">
        <v>237</v>
      </c>
      <c r="F21">
        <v>20190118</v>
      </c>
      <c r="G21">
        <v>2017</v>
      </c>
      <c r="H21">
        <v>2017</v>
      </c>
      <c r="I21" t="s">
        <v>229</v>
      </c>
      <c r="J21" t="s">
        <v>107</v>
      </c>
      <c r="K21" t="s">
        <v>241</v>
      </c>
      <c r="L21" t="s">
        <v>239</v>
      </c>
      <c r="M21" t="s">
        <v>242</v>
      </c>
    </row>
    <row r="22" spans="1:13" x14ac:dyDescent="0.25">
      <c r="A22" t="s">
        <v>273</v>
      </c>
      <c r="B22" t="s">
        <v>481</v>
      </c>
      <c r="C22" t="s">
        <v>236</v>
      </c>
      <c r="D22" t="s">
        <v>447</v>
      </c>
      <c r="E22" t="s">
        <v>238</v>
      </c>
      <c r="F22">
        <v>20190118</v>
      </c>
      <c r="G22">
        <v>2018</v>
      </c>
      <c r="H22">
        <v>2018</v>
      </c>
      <c r="I22" t="s">
        <v>229</v>
      </c>
      <c r="J22" t="s">
        <v>107</v>
      </c>
      <c r="K22" t="s">
        <v>228</v>
      </c>
      <c r="L22" t="s">
        <v>240</v>
      </c>
      <c r="M22" t="s">
        <v>242</v>
      </c>
    </row>
    <row r="23" spans="1:13" ht="15" customHeight="1" x14ac:dyDescent="0.25">
      <c r="A23" t="s">
        <v>273</v>
      </c>
      <c r="B23" t="s">
        <v>348</v>
      </c>
      <c r="C23" t="s">
        <v>254</v>
      </c>
      <c r="D23" s="2" t="s">
        <v>448</v>
      </c>
      <c r="E23" t="s">
        <v>347</v>
      </c>
      <c r="F23">
        <v>20190118</v>
      </c>
      <c r="G23">
        <v>2016</v>
      </c>
      <c r="H23">
        <v>2016</v>
      </c>
      <c r="I23" t="s">
        <v>253</v>
      </c>
    </row>
    <row r="24" spans="1:13" x14ac:dyDescent="0.25">
      <c r="A24" t="s">
        <v>273</v>
      </c>
      <c r="B24" t="s">
        <v>350</v>
      </c>
      <c r="C24" t="s">
        <v>255</v>
      </c>
      <c r="D24" t="s">
        <v>449</v>
      </c>
      <c r="E24" t="s">
        <v>256</v>
      </c>
      <c r="F24">
        <v>20190118</v>
      </c>
      <c r="G24">
        <v>2016</v>
      </c>
      <c r="H24">
        <v>2016</v>
      </c>
      <c r="I24" t="s">
        <v>253</v>
      </c>
    </row>
    <row r="25" spans="1:13" x14ac:dyDescent="0.25">
      <c r="A25" t="s">
        <v>273</v>
      </c>
      <c r="B25" t="s">
        <v>346</v>
      </c>
      <c r="C25" t="s">
        <v>250</v>
      </c>
      <c r="D25" t="s">
        <v>450</v>
      </c>
      <c r="E25" t="s">
        <v>211</v>
      </c>
      <c r="F25">
        <v>20181210</v>
      </c>
      <c r="G25">
        <v>2014</v>
      </c>
      <c r="H25">
        <v>2014</v>
      </c>
      <c r="I25" t="s">
        <v>248</v>
      </c>
      <c r="J25" t="s">
        <v>107</v>
      </c>
      <c r="K25" t="s">
        <v>264</v>
      </c>
      <c r="M25" t="s">
        <v>249</v>
      </c>
    </row>
    <row r="26" spans="1:13" x14ac:dyDescent="0.25">
      <c r="A26" t="s">
        <v>273</v>
      </c>
      <c r="B26" t="s">
        <v>325</v>
      </c>
      <c r="C26" t="s">
        <v>260</v>
      </c>
      <c r="D26" t="s">
        <v>451</v>
      </c>
      <c r="E26" t="s">
        <v>210</v>
      </c>
      <c r="F26">
        <v>20181210</v>
      </c>
      <c r="G26">
        <v>2014</v>
      </c>
      <c r="H26">
        <v>2014</v>
      </c>
      <c r="I26" t="s">
        <v>248</v>
      </c>
      <c r="J26" t="s">
        <v>107</v>
      </c>
      <c r="K26" t="s">
        <v>188</v>
      </c>
    </row>
    <row r="27" spans="1:13" x14ac:dyDescent="0.25">
      <c r="A27" t="s">
        <v>273</v>
      </c>
      <c r="B27" t="s">
        <v>321</v>
      </c>
      <c r="C27" t="s">
        <v>261</v>
      </c>
      <c r="M27" t="s">
        <v>262</v>
      </c>
    </row>
    <row r="28" spans="1:13" x14ac:dyDescent="0.25">
      <c r="A28" t="s">
        <v>273</v>
      </c>
      <c r="B28" t="s">
        <v>326</v>
      </c>
      <c r="C28" t="s">
        <v>266</v>
      </c>
      <c r="D28" t="s">
        <v>451</v>
      </c>
      <c r="E28" t="s">
        <v>210</v>
      </c>
      <c r="F28">
        <v>20181210</v>
      </c>
      <c r="G28">
        <v>2014</v>
      </c>
      <c r="H28">
        <v>2014</v>
      </c>
      <c r="I28" t="s">
        <v>248</v>
      </c>
      <c r="J28" t="s">
        <v>107</v>
      </c>
      <c r="K28" t="s">
        <v>188</v>
      </c>
    </row>
    <row r="29" spans="1:13" x14ac:dyDescent="0.25">
      <c r="A29" t="s">
        <v>273</v>
      </c>
      <c r="B29" t="s">
        <v>322</v>
      </c>
      <c r="C29" t="s">
        <v>267</v>
      </c>
    </row>
    <row r="30" spans="1:13" x14ac:dyDescent="0.25">
      <c r="A30" t="s">
        <v>273</v>
      </c>
      <c r="B30" t="s">
        <v>335</v>
      </c>
      <c r="C30" t="s">
        <v>274</v>
      </c>
      <c r="D30" t="s">
        <v>452</v>
      </c>
      <c r="E30" t="s">
        <v>275</v>
      </c>
      <c r="F30">
        <v>20180118</v>
      </c>
      <c r="G30">
        <v>2018</v>
      </c>
      <c r="H30">
        <v>2018</v>
      </c>
      <c r="I30" t="s">
        <v>7</v>
      </c>
      <c r="J30" t="s">
        <v>107</v>
      </c>
      <c r="K30" t="s">
        <v>166</v>
      </c>
      <c r="M30" t="s">
        <v>276</v>
      </c>
    </row>
    <row r="31" spans="1:13" x14ac:dyDescent="0.25">
      <c r="A31" t="s">
        <v>273</v>
      </c>
      <c r="B31" t="s">
        <v>336</v>
      </c>
      <c r="C31" t="s">
        <v>287</v>
      </c>
      <c r="D31" t="s">
        <v>453</v>
      </c>
      <c r="E31" t="s">
        <v>286</v>
      </c>
      <c r="F31">
        <v>20180121</v>
      </c>
      <c r="G31">
        <v>2018</v>
      </c>
      <c r="H31">
        <v>2017</v>
      </c>
      <c r="I31" t="s">
        <v>7</v>
      </c>
      <c r="J31" t="s">
        <v>107</v>
      </c>
      <c r="K31" t="s">
        <v>166</v>
      </c>
      <c r="M31" t="s">
        <v>288</v>
      </c>
    </row>
    <row r="32" spans="1:13" x14ac:dyDescent="0.25">
      <c r="A32" t="s">
        <v>273</v>
      </c>
      <c r="B32" t="s">
        <v>337</v>
      </c>
      <c r="C32" t="s">
        <v>285</v>
      </c>
      <c r="D32" t="s">
        <v>454</v>
      </c>
      <c r="E32" t="s">
        <v>283</v>
      </c>
      <c r="F32">
        <v>20180121</v>
      </c>
      <c r="G32">
        <v>2018</v>
      </c>
      <c r="H32">
        <v>2017</v>
      </c>
      <c r="I32" t="s">
        <v>7</v>
      </c>
      <c r="J32" t="s">
        <v>107</v>
      </c>
      <c r="K32" t="s">
        <v>284</v>
      </c>
    </row>
    <row r="33" spans="1:13" x14ac:dyDescent="0.25">
      <c r="A33" t="s">
        <v>273</v>
      </c>
      <c r="B33" t="s">
        <v>338</v>
      </c>
      <c r="C33" t="s">
        <v>290</v>
      </c>
      <c r="D33" t="s">
        <v>455</v>
      </c>
      <c r="E33" t="s">
        <v>291</v>
      </c>
      <c r="F33">
        <v>20180121</v>
      </c>
      <c r="G33">
        <v>2018</v>
      </c>
      <c r="H33">
        <v>2017</v>
      </c>
      <c r="I33" t="s">
        <v>292</v>
      </c>
      <c r="J33" t="s">
        <v>107</v>
      </c>
      <c r="K33" t="s">
        <v>297</v>
      </c>
    </row>
    <row r="34" spans="1:13" x14ac:dyDescent="0.25">
      <c r="A34" t="s">
        <v>273</v>
      </c>
      <c r="B34" s="10" t="s">
        <v>298</v>
      </c>
    </row>
    <row r="35" spans="1:13" x14ac:dyDescent="0.25">
      <c r="A35" t="s">
        <v>273</v>
      </c>
      <c r="B35" s="10" t="s">
        <v>299</v>
      </c>
    </row>
    <row r="36" spans="1:13" x14ac:dyDescent="0.25">
      <c r="A36" t="s">
        <v>273</v>
      </c>
      <c r="B36" t="s">
        <v>339</v>
      </c>
      <c r="C36" t="s">
        <v>172</v>
      </c>
      <c r="D36" t="s">
        <v>456</v>
      </c>
      <c r="E36" t="s">
        <v>163</v>
      </c>
      <c r="F36">
        <v>20190116</v>
      </c>
      <c r="G36">
        <v>2010</v>
      </c>
      <c r="H36">
        <v>2010</v>
      </c>
      <c r="I36" t="s">
        <v>7</v>
      </c>
      <c r="J36" t="s">
        <v>107</v>
      </c>
      <c r="K36" t="s">
        <v>166</v>
      </c>
    </row>
    <row r="37" spans="1:13" x14ac:dyDescent="0.25">
      <c r="A37" t="s">
        <v>273</v>
      </c>
      <c r="B37" t="s">
        <v>344</v>
      </c>
      <c r="C37" t="s">
        <v>279</v>
      </c>
      <c r="D37" t="s">
        <v>457</v>
      </c>
      <c r="E37" t="s">
        <v>280</v>
      </c>
      <c r="F37">
        <v>20180121</v>
      </c>
      <c r="G37">
        <v>2019</v>
      </c>
      <c r="H37">
        <v>2019</v>
      </c>
      <c r="I37" t="s">
        <v>281</v>
      </c>
      <c r="J37" t="s">
        <v>107</v>
      </c>
      <c r="K37" t="s">
        <v>166</v>
      </c>
      <c r="M37" t="s">
        <v>282</v>
      </c>
    </row>
    <row r="38" spans="1:13" x14ac:dyDescent="0.25">
      <c r="A38" t="s">
        <v>273</v>
      </c>
      <c r="B38" t="s">
        <v>323</v>
      </c>
      <c r="C38" t="s">
        <v>175</v>
      </c>
      <c r="F38" s="9" t="s">
        <v>208</v>
      </c>
      <c r="I38" t="s">
        <v>69</v>
      </c>
      <c r="J38" t="s">
        <v>86</v>
      </c>
      <c r="K38" t="s">
        <v>263</v>
      </c>
      <c r="M38" t="s">
        <v>176</v>
      </c>
    </row>
    <row r="39" spans="1:13" x14ac:dyDescent="0.25">
      <c r="A39" t="s">
        <v>273</v>
      </c>
      <c r="B39" t="s">
        <v>327</v>
      </c>
      <c r="C39" t="s">
        <v>301</v>
      </c>
      <c r="D39" t="s">
        <v>458</v>
      </c>
      <c r="E39" t="s">
        <v>302</v>
      </c>
      <c r="F39" s="9">
        <v>20181210</v>
      </c>
      <c r="G39">
        <v>2014</v>
      </c>
      <c r="H39">
        <v>2014</v>
      </c>
      <c r="I39" t="s">
        <v>248</v>
      </c>
      <c r="J39" t="s">
        <v>107</v>
      </c>
      <c r="K39" t="s">
        <v>188</v>
      </c>
      <c r="M39" t="s">
        <v>303</v>
      </c>
    </row>
    <row r="40" spans="1:13" x14ac:dyDescent="0.25">
      <c r="A40" t="s">
        <v>273</v>
      </c>
      <c r="B40" t="s">
        <v>324</v>
      </c>
      <c r="C40" t="s">
        <v>304</v>
      </c>
      <c r="F40" s="9" t="s">
        <v>208</v>
      </c>
      <c r="I40" t="s">
        <v>69</v>
      </c>
      <c r="J40" t="s">
        <v>86</v>
      </c>
      <c r="K40" t="s">
        <v>263</v>
      </c>
      <c r="M40" t="s">
        <v>176</v>
      </c>
    </row>
    <row r="41" spans="1:13" x14ac:dyDescent="0.25">
      <c r="A41" t="s">
        <v>273</v>
      </c>
      <c r="B41" t="s">
        <v>328</v>
      </c>
      <c r="C41" t="s">
        <v>305</v>
      </c>
      <c r="D41" t="s">
        <v>409</v>
      </c>
      <c r="E41" t="s">
        <v>306</v>
      </c>
      <c r="F41" s="9">
        <v>20181210</v>
      </c>
      <c r="G41">
        <v>2014</v>
      </c>
      <c r="H41">
        <v>2014</v>
      </c>
      <c r="I41" t="s">
        <v>248</v>
      </c>
      <c r="J41" t="s">
        <v>107</v>
      </c>
      <c r="K41" t="s">
        <v>188</v>
      </c>
      <c r="M41" t="s">
        <v>307</v>
      </c>
    </row>
    <row r="42" spans="1:13" x14ac:dyDescent="0.25">
      <c r="A42" t="s">
        <v>273</v>
      </c>
      <c r="B42" s="10" t="s">
        <v>311</v>
      </c>
      <c r="F42" s="9"/>
    </row>
    <row r="43" spans="1:13" x14ac:dyDescent="0.25">
      <c r="A43" t="s">
        <v>273</v>
      </c>
      <c r="B43" t="s">
        <v>345</v>
      </c>
      <c r="C43" t="s">
        <v>309</v>
      </c>
      <c r="D43" t="s">
        <v>459</v>
      </c>
      <c r="E43" t="s">
        <v>308</v>
      </c>
      <c r="F43">
        <v>20190121</v>
      </c>
      <c r="G43">
        <v>2015</v>
      </c>
      <c r="H43">
        <v>2015</v>
      </c>
      <c r="I43" t="s">
        <v>7</v>
      </c>
      <c r="J43" t="s">
        <v>107</v>
      </c>
      <c r="K43" t="s">
        <v>297</v>
      </c>
      <c r="M43" t="s">
        <v>310</v>
      </c>
    </row>
    <row r="44" spans="1:13" x14ac:dyDescent="0.25">
      <c r="A44" t="s">
        <v>273</v>
      </c>
      <c r="B44" t="s">
        <v>313</v>
      </c>
      <c r="C44" t="s">
        <v>312</v>
      </c>
      <c r="D44" t="s">
        <v>460</v>
      </c>
      <c r="E44" t="s">
        <v>314</v>
      </c>
      <c r="F44" s="9">
        <v>20181210</v>
      </c>
      <c r="G44">
        <v>2014</v>
      </c>
      <c r="H44">
        <v>2014</v>
      </c>
      <c r="I44" t="s">
        <v>248</v>
      </c>
      <c r="J44" t="s">
        <v>107</v>
      </c>
      <c r="K44" t="s">
        <v>188</v>
      </c>
      <c r="M44" t="s">
        <v>315</v>
      </c>
    </row>
    <row r="45" spans="1:13" x14ac:dyDescent="0.25">
      <c r="A45" t="s">
        <v>273</v>
      </c>
      <c r="B45" t="s">
        <v>319</v>
      </c>
      <c r="C45" t="s">
        <v>316</v>
      </c>
      <c r="F45" s="9"/>
      <c r="I45" t="s">
        <v>69</v>
      </c>
      <c r="J45" t="s">
        <v>86</v>
      </c>
      <c r="K45" t="s">
        <v>564</v>
      </c>
    </row>
    <row r="46" spans="1:13" x14ac:dyDescent="0.25">
      <c r="A46" t="s">
        <v>273</v>
      </c>
      <c r="B46" t="s">
        <v>317</v>
      </c>
      <c r="C46" t="s">
        <v>173</v>
      </c>
      <c r="D46" t="s">
        <v>461</v>
      </c>
      <c r="E46" t="s">
        <v>164</v>
      </c>
      <c r="F46">
        <v>20190116</v>
      </c>
      <c r="G46">
        <v>2010</v>
      </c>
      <c r="H46">
        <v>2010</v>
      </c>
      <c r="I46" t="s">
        <v>7</v>
      </c>
      <c r="J46" t="s">
        <v>107</v>
      </c>
      <c r="K46" t="s">
        <v>166</v>
      </c>
    </row>
    <row r="47" spans="1:13" hidden="1" x14ac:dyDescent="0.25">
      <c r="A47" t="s">
        <v>569</v>
      </c>
      <c r="C47" t="s">
        <v>88</v>
      </c>
      <c r="D47" t="s">
        <v>408</v>
      </c>
      <c r="E47" t="s">
        <v>204</v>
      </c>
      <c r="F47">
        <v>20190117</v>
      </c>
      <c r="G47">
        <v>2005</v>
      </c>
      <c r="H47">
        <v>2005</v>
      </c>
      <c r="I47" t="s">
        <v>110</v>
      </c>
      <c r="J47" t="s">
        <v>109</v>
      </c>
      <c r="K47" t="s">
        <v>105</v>
      </c>
      <c r="M47" t="s">
        <v>108</v>
      </c>
    </row>
    <row r="48" spans="1:13" hidden="1" x14ac:dyDescent="0.25">
      <c r="A48" t="s">
        <v>569</v>
      </c>
      <c r="C48" t="s">
        <v>247</v>
      </c>
      <c r="D48" t="s">
        <v>409</v>
      </c>
      <c r="E48" t="s">
        <v>209</v>
      </c>
      <c r="F48">
        <v>20181210</v>
      </c>
      <c r="G48">
        <v>2014</v>
      </c>
      <c r="H48">
        <v>2014</v>
      </c>
      <c r="I48" t="s">
        <v>248</v>
      </c>
      <c r="J48" t="s">
        <v>107</v>
      </c>
      <c r="K48" t="s">
        <v>105</v>
      </c>
      <c r="M48" t="s">
        <v>108</v>
      </c>
    </row>
    <row r="49" spans="1:13" hidden="1" x14ac:dyDescent="0.25">
      <c r="A49" t="s">
        <v>569</v>
      </c>
      <c r="C49" t="s">
        <v>111</v>
      </c>
      <c r="D49" t="s">
        <v>410</v>
      </c>
      <c r="E49" t="s">
        <v>190</v>
      </c>
      <c r="F49">
        <v>20190117</v>
      </c>
      <c r="G49" t="s">
        <v>194</v>
      </c>
      <c r="H49" t="s">
        <v>193</v>
      </c>
      <c r="I49" t="s">
        <v>192</v>
      </c>
      <c r="J49" t="s">
        <v>191</v>
      </c>
      <c r="M49" t="s">
        <v>226</v>
      </c>
    </row>
    <row r="50" spans="1:13" hidden="1" x14ac:dyDescent="0.25">
      <c r="A50" t="s">
        <v>569</v>
      </c>
      <c r="B50" t="s">
        <v>215</v>
      </c>
      <c r="C50" t="s">
        <v>177</v>
      </c>
      <c r="D50" t="s">
        <v>439</v>
      </c>
      <c r="E50" t="s">
        <v>186</v>
      </c>
      <c r="F50">
        <v>20190117</v>
      </c>
      <c r="G50">
        <v>2019</v>
      </c>
      <c r="H50">
        <v>2019</v>
      </c>
      <c r="I50" t="s">
        <v>187</v>
      </c>
      <c r="J50" t="s">
        <v>107</v>
      </c>
      <c r="K50" t="s">
        <v>188</v>
      </c>
      <c r="M50" t="s">
        <v>181</v>
      </c>
    </row>
    <row r="51" spans="1:13" hidden="1" x14ac:dyDescent="0.25">
      <c r="A51" t="s">
        <v>569</v>
      </c>
      <c r="B51" t="s">
        <v>353</v>
      </c>
      <c r="C51" t="s">
        <v>178</v>
      </c>
      <c r="D51" t="s">
        <v>440</v>
      </c>
      <c r="E51" t="s">
        <v>185</v>
      </c>
      <c r="F51">
        <v>20190117</v>
      </c>
      <c r="G51">
        <v>2018</v>
      </c>
      <c r="H51">
        <v>2018</v>
      </c>
      <c r="I51" t="s">
        <v>187</v>
      </c>
      <c r="J51" t="s">
        <v>107</v>
      </c>
      <c r="K51" t="s">
        <v>188</v>
      </c>
      <c r="M51" t="s">
        <v>181</v>
      </c>
    </row>
    <row r="52" spans="1:13" hidden="1" x14ac:dyDescent="0.25">
      <c r="A52" t="s">
        <v>569</v>
      </c>
      <c r="B52" t="s">
        <v>216</v>
      </c>
      <c r="C52" t="s">
        <v>180</v>
      </c>
      <c r="D52" t="s">
        <v>441</v>
      </c>
      <c r="E52" t="s">
        <v>184</v>
      </c>
      <c r="F52">
        <v>20190117</v>
      </c>
      <c r="G52">
        <v>2019</v>
      </c>
      <c r="H52">
        <v>2019</v>
      </c>
      <c r="I52" t="s">
        <v>187</v>
      </c>
      <c r="J52" t="s">
        <v>107</v>
      </c>
      <c r="K52" t="s">
        <v>189</v>
      </c>
      <c r="M52" t="s">
        <v>182</v>
      </c>
    </row>
    <row r="53" spans="1:13" hidden="1" x14ac:dyDescent="0.25">
      <c r="A53" t="s">
        <v>569</v>
      </c>
      <c r="B53" t="s">
        <v>354</v>
      </c>
      <c r="C53" t="s">
        <v>179</v>
      </c>
      <c r="D53" t="s">
        <v>442</v>
      </c>
      <c r="E53" t="s">
        <v>183</v>
      </c>
      <c r="F53">
        <v>20190117</v>
      </c>
      <c r="G53">
        <v>2018</v>
      </c>
      <c r="H53">
        <v>2018</v>
      </c>
      <c r="I53" t="s">
        <v>187</v>
      </c>
      <c r="J53" t="s">
        <v>107</v>
      </c>
      <c r="K53" t="s">
        <v>189</v>
      </c>
      <c r="M53" t="s">
        <v>182</v>
      </c>
    </row>
    <row r="54" spans="1:13" hidden="1" x14ac:dyDescent="0.25">
      <c r="A54" t="s">
        <v>569</v>
      </c>
      <c r="B54" t="s">
        <v>346</v>
      </c>
      <c r="C54" t="s">
        <v>250</v>
      </c>
      <c r="D54" t="s">
        <v>450</v>
      </c>
      <c r="E54" t="s">
        <v>211</v>
      </c>
      <c r="F54">
        <v>20181210</v>
      </c>
      <c r="G54">
        <v>2014</v>
      </c>
      <c r="H54">
        <v>2014</v>
      </c>
      <c r="I54" t="s">
        <v>248</v>
      </c>
      <c r="J54" t="s">
        <v>107</v>
      </c>
      <c r="K54" t="s">
        <v>264</v>
      </c>
      <c r="M54" t="s">
        <v>249</v>
      </c>
    </row>
    <row r="55" spans="1:13" hidden="1" x14ac:dyDescent="0.25">
      <c r="A55" t="s">
        <v>569</v>
      </c>
      <c r="B55" t="s">
        <v>321</v>
      </c>
      <c r="C55" t="s">
        <v>261</v>
      </c>
      <c r="M55" t="s">
        <v>262</v>
      </c>
    </row>
    <row r="56" spans="1:13" hidden="1" x14ac:dyDescent="0.25">
      <c r="A56" t="s">
        <v>569</v>
      </c>
      <c r="B56" t="s">
        <v>322</v>
      </c>
      <c r="C56" t="s">
        <v>267</v>
      </c>
    </row>
    <row r="57" spans="1:13" hidden="1" x14ac:dyDescent="0.25">
      <c r="A57" t="s">
        <v>569</v>
      </c>
      <c r="B57" t="s">
        <v>327</v>
      </c>
      <c r="C57" t="s">
        <v>301</v>
      </c>
      <c r="D57" t="s">
        <v>458</v>
      </c>
      <c r="E57" t="s">
        <v>302</v>
      </c>
      <c r="F57">
        <v>20181210</v>
      </c>
      <c r="G57">
        <v>2014</v>
      </c>
      <c r="H57">
        <v>2014</v>
      </c>
      <c r="I57" t="s">
        <v>248</v>
      </c>
      <c r="J57" t="s">
        <v>107</v>
      </c>
      <c r="K57" t="s">
        <v>188</v>
      </c>
      <c r="M57" t="s">
        <v>303</v>
      </c>
    </row>
    <row r="58" spans="1:13" hidden="1" x14ac:dyDescent="0.25">
      <c r="A58" t="s">
        <v>569</v>
      </c>
      <c r="B58" t="s">
        <v>328</v>
      </c>
      <c r="C58" t="s">
        <v>305</v>
      </c>
      <c r="D58" t="s">
        <v>409</v>
      </c>
      <c r="E58" t="s">
        <v>306</v>
      </c>
      <c r="F58">
        <v>20181210</v>
      </c>
      <c r="G58">
        <v>2014</v>
      </c>
      <c r="H58">
        <v>2014</v>
      </c>
      <c r="I58" t="s">
        <v>248</v>
      </c>
      <c r="J58" t="s">
        <v>107</v>
      </c>
      <c r="K58" t="s">
        <v>188</v>
      </c>
      <c r="M58" t="s">
        <v>307</v>
      </c>
    </row>
    <row r="59" spans="1:13" hidden="1" x14ac:dyDescent="0.25">
      <c r="A59" t="s">
        <v>569</v>
      </c>
      <c r="B59" t="s">
        <v>570</v>
      </c>
      <c r="C59" t="s">
        <v>566</v>
      </c>
      <c r="D59" t="s">
        <v>567</v>
      </c>
      <c r="G59">
        <v>2014</v>
      </c>
      <c r="H59">
        <v>2014</v>
      </c>
      <c r="I59" t="s">
        <v>248</v>
      </c>
      <c r="J59" t="s">
        <v>107</v>
      </c>
      <c r="K59" t="s">
        <v>188</v>
      </c>
    </row>
    <row r="60" spans="1:13" hidden="1" x14ac:dyDescent="0.25">
      <c r="A60" t="s">
        <v>571</v>
      </c>
      <c r="B60" t="s">
        <v>197</v>
      </c>
      <c r="C60" t="s">
        <v>400</v>
      </c>
      <c r="D60" t="s">
        <v>201</v>
      </c>
      <c r="E60">
        <v>20181109</v>
      </c>
      <c r="F60">
        <v>2010</v>
      </c>
      <c r="G60">
        <v>2020</v>
      </c>
      <c r="H60" t="s">
        <v>64</v>
      </c>
      <c r="I60" t="s">
        <v>66</v>
      </c>
      <c r="J60">
        <v>1000</v>
      </c>
      <c r="K60" t="s">
        <v>73</v>
      </c>
      <c r="L60" t="s">
        <v>68</v>
      </c>
    </row>
    <row r="61" spans="1:13" hidden="1" x14ac:dyDescent="0.25">
      <c r="A61" t="s">
        <v>571</v>
      </c>
      <c r="B61" t="s">
        <v>196</v>
      </c>
      <c r="C61" t="s">
        <v>402</v>
      </c>
      <c r="D61" t="s">
        <v>200</v>
      </c>
      <c r="E61">
        <v>20181109</v>
      </c>
      <c r="F61">
        <v>2010</v>
      </c>
      <c r="G61">
        <v>2020</v>
      </c>
      <c r="H61" t="s">
        <v>64</v>
      </c>
      <c r="I61" t="s">
        <v>66</v>
      </c>
      <c r="J61">
        <v>100</v>
      </c>
      <c r="K61" t="s">
        <v>74</v>
      </c>
      <c r="L61" t="s">
        <v>68</v>
      </c>
    </row>
    <row r="62" spans="1:13" hidden="1" x14ac:dyDescent="0.25">
      <c r="A62" t="s">
        <v>571</v>
      </c>
      <c r="B62" t="s">
        <v>199</v>
      </c>
      <c r="C62" t="s">
        <v>403</v>
      </c>
      <c r="D62" t="s">
        <v>202</v>
      </c>
      <c r="E62">
        <v>20181109</v>
      </c>
      <c r="F62">
        <v>2010</v>
      </c>
      <c r="G62">
        <v>2020</v>
      </c>
      <c r="H62" t="s">
        <v>64</v>
      </c>
      <c r="I62" t="s">
        <v>66</v>
      </c>
      <c r="J62">
        <v>1000</v>
      </c>
      <c r="K62" t="s">
        <v>73</v>
      </c>
      <c r="L62" t="s">
        <v>68</v>
      </c>
    </row>
    <row r="63" spans="1:13" hidden="1" x14ac:dyDescent="0.25">
      <c r="A63" t="s">
        <v>571</v>
      </c>
      <c r="B63" t="s">
        <v>116</v>
      </c>
      <c r="C63" t="s">
        <v>412</v>
      </c>
      <c r="D63" t="s">
        <v>138</v>
      </c>
      <c r="E63">
        <v>20190116</v>
      </c>
      <c r="F63">
        <v>2010</v>
      </c>
      <c r="G63">
        <v>2010</v>
      </c>
      <c r="H63" t="s">
        <v>7</v>
      </c>
      <c r="I63" t="s">
        <v>107</v>
      </c>
      <c r="J63" t="s">
        <v>166</v>
      </c>
    </row>
    <row r="64" spans="1:13" hidden="1" x14ac:dyDescent="0.25">
      <c r="A64" t="s">
        <v>571</v>
      </c>
      <c r="B64" t="s">
        <v>118</v>
      </c>
      <c r="C64" t="s">
        <v>414</v>
      </c>
      <c r="D64" t="s">
        <v>139</v>
      </c>
      <c r="E64">
        <v>20190116</v>
      </c>
      <c r="F64">
        <v>2010</v>
      </c>
      <c r="G64">
        <v>2010</v>
      </c>
      <c r="H64" t="s">
        <v>7</v>
      </c>
      <c r="I64" t="s">
        <v>107</v>
      </c>
      <c r="J64" t="s">
        <v>166</v>
      </c>
    </row>
    <row r="65" spans="1:10" hidden="1" x14ac:dyDescent="0.25">
      <c r="A65" t="s">
        <v>571</v>
      </c>
      <c r="B65" t="s">
        <v>119</v>
      </c>
      <c r="C65" t="s">
        <v>415</v>
      </c>
      <c r="D65" t="s">
        <v>140</v>
      </c>
      <c r="E65">
        <v>20190116</v>
      </c>
      <c r="F65">
        <v>2010</v>
      </c>
      <c r="G65">
        <v>2010</v>
      </c>
      <c r="H65" t="s">
        <v>7</v>
      </c>
      <c r="I65" t="s">
        <v>107</v>
      </c>
      <c r="J65" t="s">
        <v>166</v>
      </c>
    </row>
    <row r="66" spans="1:10" hidden="1" x14ac:dyDescent="0.25">
      <c r="A66" t="s">
        <v>571</v>
      </c>
      <c r="B66" t="s">
        <v>120</v>
      </c>
      <c r="C66" t="s">
        <v>416</v>
      </c>
      <c r="D66" t="s">
        <v>141</v>
      </c>
      <c r="E66">
        <v>20190116</v>
      </c>
      <c r="F66">
        <v>2010</v>
      </c>
      <c r="G66">
        <v>2010</v>
      </c>
      <c r="H66" t="s">
        <v>7</v>
      </c>
      <c r="I66" t="s">
        <v>107</v>
      </c>
      <c r="J66" t="s">
        <v>166</v>
      </c>
    </row>
    <row r="67" spans="1:10" hidden="1" x14ac:dyDescent="0.25">
      <c r="A67" t="s">
        <v>571</v>
      </c>
      <c r="B67" t="s">
        <v>121</v>
      </c>
      <c r="C67" t="s">
        <v>417</v>
      </c>
      <c r="D67" t="s">
        <v>142</v>
      </c>
      <c r="E67">
        <v>20190116</v>
      </c>
      <c r="F67">
        <v>2010</v>
      </c>
      <c r="G67">
        <v>2010</v>
      </c>
      <c r="H67" t="s">
        <v>7</v>
      </c>
      <c r="I67" t="s">
        <v>107</v>
      </c>
      <c r="J67" t="s">
        <v>166</v>
      </c>
    </row>
    <row r="68" spans="1:10" hidden="1" x14ac:dyDescent="0.25">
      <c r="A68" t="s">
        <v>571</v>
      </c>
      <c r="B68" t="s">
        <v>122</v>
      </c>
      <c r="C68" t="s">
        <v>418</v>
      </c>
      <c r="D68" t="s">
        <v>143</v>
      </c>
      <c r="E68">
        <v>20190116</v>
      </c>
      <c r="F68">
        <v>2010</v>
      </c>
      <c r="G68">
        <v>2010</v>
      </c>
      <c r="H68" t="s">
        <v>7</v>
      </c>
      <c r="I68" t="s">
        <v>107</v>
      </c>
      <c r="J68" t="s">
        <v>166</v>
      </c>
    </row>
    <row r="69" spans="1:10" hidden="1" x14ac:dyDescent="0.25">
      <c r="A69" t="s">
        <v>571</v>
      </c>
      <c r="B69" t="s">
        <v>124</v>
      </c>
      <c r="C69" t="s">
        <v>420</v>
      </c>
      <c r="D69" t="s">
        <v>145</v>
      </c>
      <c r="E69">
        <v>20190116</v>
      </c>
      <c r="F69">
        <v>2010</v>
      </c>
      <c r="G69">
        <v>2010</v>
      </c>
      <c r="H69" t="s">
        <v>7</v>
      </c>
      <c r="I69" t="s">
        <v>107</v>
      </c>
      <c r="J69" t="s">
        <v>166</v>
      </c>
    </row>
    <row r="70" spans="1:10" hidden="1" x14ac:dyDescent="0.25">
      <c r="A70" t="s">
        <v>571</v>
      </c>
      <c r="B70" t="s">
        <v>125</v>
      </c>
      <c r="C70" t="s">
        <v>421</v>
      </c>
      <c r="D70" t="s">
        <v>146</v>
      </c>
      <c r="E70">
        <v>20190116</v>
      </c>
      <c r="F70">
        <v>2010</v>
      </c>
      <c r="G70">
        <v>2010</v>
      </c>
      <c r="H70" t="s">
        <v>7</v>
      </c>
      <c r="I70" t="s">
        <v>107</v>
      </c>
      <c r="J70" t="s">
        <v>166</v>
      </c>
    </row>
    <row r="71" spans="1:10" hidden="1" x14ac:dyDescent="0.25">
      <c r="A71" t="s">
        <v>571</v>
      </c>
      <c r="B71" t="s">
        <v>126</v>
      </c>
      <c r="C71" t="s">
        <v>422</v>
      </c>
      <c r="D71" t="s">
        <v>147</v>
      </c>
      <c r="E71">
        <v>20190116</v>
      </c>
      <c r="F71">
        <v>2010</v>
      </c>
      <c r="G71">
        <v>2010</v>
      </c>
      <c r="H71" t="s">
        <v>7</v>
      </c>
      <c r="I71" t="s">
        <v>107</v>
      </c>
      <c r="J71" t="s">
        <v>166</v>
      </c>
    </row>
    <row r="72" spans="1:10" hidden="1" x14ac:dyDescent="0.25">
      <c r="A72" t="s">
        <v>571</v>
      </c>
      <c r="B72" t="s">
        <v>127</v>
      </c>
      <c r="C72" t="s">
        <v>423</v>
      </c>
      <c r="D72" t="s">
        <v>148</v>
      </c>
      <c r="E72">
        <v>20190116</v>
      </c>
      <c r="F72">
        <v>2010</v>
      </c>
      <c r="G72">
        <v>2010</v>
      </c>
      <c r="H72" t="s">
        <v>7</v>
      </c>
      <c r="I72" t="s">
        <v>107</v>
      </c>
      <c r="J72" t="s">
        <v>166</v>
      </c>
    </row>
    <row r="73" spans="1:10" hidden="1" x14ac:dyDescent="0.25">
      <c r="A73" t="s">
        <v>571</v>
      </c>
      <c r="B73" t="s">
        <v>129</v>
      </c>
      <c r="C73" t="s">
        <v>425</v>
      </c>
      <c r="D73" t="s">
        <v>150</v>
      </c>
      <c r="E73">
        <v>20190116</v>
      </c>
      <c r="F73">
        <v>2010</v>
      </c>
      <c r="G73">
        <v>2010</v>
      </c>
      <c r="H73" t="s">
        <v>7</v>
      </c>
      <c r="I73" t="s">
        <v>107</v>
      </c>
      <c r="J73" t="s">
        <v>166</v>
      </c>
    </row>
    <row r="74" spans="1:10" hidden="1" x14ac:dyDescent="0.25">
      <c r="A74" t="s">
        <v>571</v>
      </c>
      <c r="B74" t="s">
        <v>130</v>
      </c>
      <c r="C74" t="s">
        <v>426</v>
      </c>
      <c r="D74" t="s">
        <v>151</v>
      </c>
      <c r="E74">
        <v>20190116</v>
      </c>
      <c r="F74">
        <v>2010</v>
      </c>
      <c r="G74">
        <v>2010</v>
      </c>
      <c r="H74" t="s">
        <v>7</v>
      </c>
      <c r="I74" t="s">
        <v>107</v>
      </c>
      <c r="J74" t="s">
        <v>166</v>
      </c>
    </row>
    <row r="75" spans="1:10" hidden="1" x14ac:dyDescent="0.25">
      <c r="A75" t="s">
        <v>571</v>
      </c>
      <c r="B75" t="s">
        <v>131</v>
      </c>
      <c r="C75" t="s">
        <v>427</v>
      </c>
      <c r="D75" t="s">
        <v>152</v>
      </c>
      <c r="E75">
        <v>20190116</v>
      </c>
      <c r="F75">
        <v>2010</v>
      </c>
      <c r="G75">
        <v>2010</v>
      </c>
      <c r="H75" t="s">
        <v>7</v>
      </c>
      <c r="I75" t="s">
        <v>107</v>
      </c>
      <c r="J75" t="s">
        <v>166</v>
      </c>
    </row>
    <row r="76" spans="1:10" hidden="1" x14ac:dyDescent="0.25">
      <c r="A76" t="s">
        <v>571</v>
      </c>
      <c r="B76" t="s">
        <v>132</v>
      </c>
      <c r="C76" t="s">
        <v>428</v>
      </c>
      <c r="D76" t="s">
        <v>153</v>
      </c>
      <c r="E76">
        <v>20190116</v>
      </c>
      <c r="F76">
        <v>2010</v>
      </c>
      <c r="G76">
        <v>2010</v>
      </c>
      <c r="H76" t="s">
        <v>7</v>
      </c>
      <c r="I76" t="s">
        <v>107</v>
      </c>
      <c r="J76" t="s">
        <v>166</v>
      </c>
    </row>
    <row r="77" spans="1:10" hidden="1" x14ac:dyDescent="0.25">
      <c r="A77" t="s">
        <v>571</v>
      </c>
      <c r="B77" t="s">
        <v>133</v>
      </c>
      <c r="C77" t="s">
        <v>429</v>
      </c>
      <c r="D77" t="s">
        <v>154</v>
      </c>
      <c r="E77">
        <v>20190116</v>
      </c>
      <c r="F77">
        <v>2010</v>
      </c>
      <c r="G77">
        <v>2010</v>
      </c>
      <c r="H77" t="s">
        <v>7</v>
      </c>
      <c r="I77" t="s">
        <v>107</v>
      </c>
      <c r="J77" t="s">
        <v>166</v>
      </c>
    </row>
    <row r="78" spans="1:10" hidden="1" x14ac:dyDescent="0.25">
      <c r="A78" t="s">
        <v>571</v>
      </c>
      <c r="B78" t="s">
        <v>134</v>
      </c>
      <c r="C78" t="s">
        <v>430</v>
      </c>
      <c r="D78" t="s">
        <v>155</v>
      </c>
      <c r="E78">
        <v>20190116</v>
      </c>
      <c r="F78">
        <v>2010</v>
      </c>
      <c r="G78">
        <v>2010</v>
      </c>
      <c r="H78" t="s">
        <v>7</v>
      </c>
      <c r="I78" t="s">
        <v>107</v>
      </c>
      <c r="J78" t="s">
        <v>166</v>
      </c>
    </row>
    <row r="79" spans="1:10" hidden="1" x14ac:dyDescent="0.25">
      <c r="A79" t="s">
        <v>571</v>
      </c>
      <c r="B79" t="s">
        <v>135</v>
      </c>
      <c r="C79" t="s">
        <v>431</v>
      </c>
      <c r="D79" t="s">
        <v>156</v>
      </c>
      <c r="E79">
        <v>20190116</v>
      </c>
      <c r="F79">
        <v>2010</v>
      </c>
      <c r="G79">
        <v>2010</v>
      </c>
      <c r="H79" t="s">
        <v>7</v>
      </c>
      <c r="I79" t="s">
        <v>107</v>
      </c>
      <c r="J79" t="s">
        <v>166</v>
      </c>
    </row>
    <row r="80" spans="1:10" hidden="1" x14ac:dyDescent="0.25">
      <c r="A80" t="s">
        <v>571</v>
      </c>
      <c r="B80" t="s">
        <v>136</v>
      </c>
      <c r="C80" t="s">
        <v>432</v>
      </c>
      <c r="D80" t="s">
        <v>157</v>
      </c>
      <c r="E80">
        <v>20190116</v>
      </c>
      <c r="F80">
        <v>2010</v>
      </c>
      <c r="G80">
        <v>2010</v>
      </c>
      <c r="H80" t="s">
        <v>7</v>
      </c>
      <c r="I80" t="s">
        <v>107</v>
      </c>
      <c r="J80" t="s">
        <v>166</v>
      </c>
    </row>
    <row r="81" spans="1:12" hidden="1" x14ac:dyDescent="0.25">
      <c r="A81" t="s">
        <v>571</v>
      </c>
      <c r="B81" t="s">
        <v>167</v>
      </c>
      <c r="C81" t="s">
        <v>433</v>
      </c>
      <c r="D81" t="s">
        <v>158</v>
      </c>
      <c r="E81">
        <v>20190116</v>
      </c>
      <c r="F81">
        <v>2010</v>
      </c>
      <c r="G81">
        <v>2010</v>
      </c>
      <c r="H81" t="s">
        <v>7</v>
      </c>
      <c r="I81" t="s">
        <v>107</v>
      </c>
      <c r="J81" t="s">
        <v>166</v>
      </c>
    </row>
    <row r="82" spans="1:12" hidden="1" x14ac:dyDescent="0.25">
      <c r="A82" t="s">
        <v>571</v>
      </c>
      <c r="B82" t="s">
        <v>168</v>
      </c>
      <c r="C82" t="s">
        <v>434</v>
      </c>
      <c r="D82" t="s">
        <v>159</v>
      </c>
      <c r="E82">
        <v>20190116</v>
      </c>
      <c r="F82">
        <v>2010</v>
      </c>
      <c r="G82">
        <v>2010</v>
      </c>
      <c r="H82" t="s">
        <v>7</v>
      </c>
      <c r="I82" t="s">
        <v>107</v>
      </c>
      <c r="J82" t="s">
        <v>166</v>
      </c>
    </row>
    <row r="83" spans="1:12" hidden="1" x14ac:dyDescent="0.25">
      <c r="A83" t="s">
        <v>571</v>
      </c>
      <c r="B83" t="s">
        <v>169</v>
      </c>
      <c r="C83" t="s">
        <v>435</v>
      </c>
      <c r="D83" t="s">
        <v>160</v>
      </c>
      <c r="E83">
        <v>20190116</v>
      </c>
      <c r="F83">
        <v>2010</v>
      </c>
      <c r="G83">
        <v>2010</v>
      </c>
      <c r="H83" t="s">
        <v>7</v>
      </c>
      <c r="I83" t="s">
        <v>107</v>
      </c>
      <c r="J83" t="s">
        <v>166</v>
      </c>
    </row>
    <row r="84" spans="1:12" hidden="1" x14ac:dyDescent="0.25">
      <c r="A84" t="s">
        <v>571</v>
      </c>
      <c r="B84" t="s">
        <v>170</v>
      </c>
      <c r="C84" t="s">
        <v>436</v>
      </c>
      <c r="D84" t="s">
        <v>161</v>
      </c>
      <c r="E84">
        <v>20190116</v>
      </c>
      <c r="F84">
        <v>2010</v>
      </c>
      <c r="G84">
        <v>2010</v>
      </c>
      <c r="H84" t="s">
        <v>7</v>
      </c>
      <c r="I84" t="s">
        <v>107</v>
      </c>
      <c r="J84" t="s">
        <v>166</v>
      </c>
    </row>
    <row r="85" spans="1:12" hidden="1" x14ac:dyDescent="0.25">
      <c r="A85" t="s">
        <v>571</v>
      </c>
      <c r="B85" t="s">
        <v>174</v>
      </c>
      <c r="C85" t="s">
        <v>438</v>
      </c>
      <c r="D85" t="s">
        <v>165</v>
      </c>
      <c r="E85">
        <v>20190116</v>
      </c>
      <c r="F85">
        <v>2010</v>
      </c>
      <c r="G85">
        <v>2010</v>
      </c>
      <c r="H85" t="s">
        <v>7</v>
      </c>
      <c r="I85" t="s">
        <v>107</v>
      </c>
      <c r="J85" t="s">
        <v>166</v>
      </c>
    </row>
    <row r="86" spans="1:12" hidden="1" x14ac:dyDescent="0.25">
      <c r="A86" t="s">
        <v>571</v>
      </c>
      <c r="B86" t="s">
        <v>219</v>
      </c>
      <c r="C86" t="s">
        <v>444</v>
      </c>
      <c r="D86" t="s">
        <v>217</v>
      </c>
      <c r="E86">
        <v>20190111</v>
      </c>
      <c r="F86">
        <v>2018</v>
      </c>
      <c r="G86" t="s">
        <v>223</v>
      </c>
      <c r="H86" t="s">
        <v>222</v>
      </c>
      <c r="I86" t="s">
        <v>107</v>
      </c>
      <c r="J86" t="s">
        <v>166</v>
      </c>
      <c r="L86" t="s">
        <v>487</v>
      </c>
    </row>
    <row r="87" spans="1:12" hidden="1" x14ac:dyDescent="0.25">
      <c r="A87" t="s">
        <v>571</v>
      </c>
      <c r="B87" t="s">
        <v>258</v>
      </c>
      <c r="C87" t="s">
        <v>259</v>
      </c>
      <c r="H87" t="s">
        <v>248</v>
      </c>
      <c r="I87" t="s">
        <v>107</v>
      </c>
      <c r="J87" t="s">
        <v>188</v>
      </c>
    </row>
  </sheetData>
  <autoFilter ref="A1:M87" xr:uid="{6FEED1B3-BE18-48B5-8BAC-E83DBF4F2846}">
    <filterColumn colId="0">
      <filters>
        <filter val="indicators"/>
      </filters>
    </filterColumn>
  </autoFilter>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89</v>
      </c>
      <c r="B1" s="73" t="s">
        <v>90</v>
      </c>
    </row>
    <row r="2" spans="1:2" x14ac:dyDescent="0.25">
      <c r="A2" t="s">
        <v>342</v>
      </c>
      <c r="B2" t="s">
        <v>343</v>
      </c>
    </row>
    <row r="3" spans="1:2" x14ac:dyDescent="0.25">
      <c r="A3" t="s">
        <v>340</v>
      </c>
      <c r="B3" t="s">
        <v>341</v>
      </c>
    </row>
    <row r="4" spans="1:2" x14ac:dyDescent="0.25">
      <c r="A4" t="s">
        <v>233</v>
      </c>
      <c r="B4" t="s">
        <v>231</v>
      </c>
    </row>
    <row r="5" spans="1:2" x14ac:dyDescent="0.25">
      <c r="A5" t="s">
        <v>349</v>
      </c>
      <c r="B5" t="s">
        <v>253</v>
      </c>
    </row>
    <row r="6" spans="1:2" x14ac:dyDescent="0.25">
      <c r="A6" t="s">
        <v>295</v>
      </c>
      <c r="B6" t="s">
        <v>296</v>
      </c>
    </row>
    <row r="7" spans="1:2" x14ac:dyDescent="0.25">
      <c r="A7" t="s">
        <v>93</v>
      </c>
      <c r="B7" t="s">
        <v>94</v>
      </c>
    </row>
    <row r="8" spans="1:2" x14ac:dyDescent="0.25">
      <c r="A8" t="s">
        <v>91</v>
      </c>
      <c r="B8" t="s">
        <v>92</v>
      </c>
    </row>
    <row r="9" spans="1:2" x14ac:dyDescent="0.25">
      <c r="A9" t="s">
        <v>112</v>
      </c>
      <c r="B9" t="s">
        <v>113</v>
      </c>
    </row>
    <row r="10" spans="1:2" x14ac:dyDescent="0.25">
      <c r="A10" t="s">
        <v>96</v>
      </c>
      <c r="B10" t="s">
        <v>97</v>
      </c>
    </row>
    <row r="11" spans="1:2" x14ac:dyDescent="0.25">
      <c r="A11" t="s">
        <v>67</v>
      </c>
      <c r="B11" t="s">
        <v>100</v>
      </c>
    </row>
    <row r="12" spans="1:2" x14ac:dyDescent="0.25">
      <c r="A12" t="s">
        <v>98</v>
      </c>
      <c r="B12" t="s">
        <v>99</v>
      </c>
    </row>
    <row r="13" spans="1:2" x14ac:dyDescent="0.25">
      <c r="A13" t="s">
        <v>355</v>
      </c>
      <c r="B13" t="s">
        <v>61</v>
      </c>
    </row>
    <row r="14" spans="1:2" x14ac:dyDescent="0.25">
      <c r="A14" t="s">
        <v>56</v>
      </c>
      <c r="B14" t="s">
        <v>95</v>
      </c>
    </row>
    <row r="15" spans="1:2" x14ac:dyDescent="0.25">
      <c r="A15" t="s">
        <v>293</v>
      </c>
      <c r="B15" t="s">
        <v>294</v>
      </c>
    </row>
    <row r="16" spans="1:2" x14ac:dyDescent="0.25">
      <c r="A16" t="s">
        <v>232</v>
      </c>
      <c r="B16" t="s">
        <v>234</v>
      </c>
    </row>
    <row r="17" spans="1:2" x14ac:dyDescent="0.25">
      <c r="A17" s="72" t="s">
        <v>572</v>
      </c>
      <c r="B17" s="72" t="s">
        <v>573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688</v>
      </c>
    </row>
    <row r="3" spans="1:4" x14ac:dyDescent="0.25">
      <c r="A3" s="95" t="s">
        <v>689</v>
      </c>
      <c r="B3" s="95" t="s">
        <v>690</v>
      </c>
      <c r="C3" s="96" t="s">
        <v>691</v>
      </c>
      <c r="D3" s="97" t="s">
        <v>692</v>
      </c>
    </row>
    <row r="4" spans="1:4" x14ac:dyDescent="0.25">
      <c r="A4" s="98" t="s">
        <v>693</v>
      </c>
      <c r="B4" s="99"/>
      <c r="C4" s="100"/>
      <c r="D4" s="101" t="s">
        <v>694</v>
      </c>
    </row>
    <row r="5" spans="1:4" x14ac:dyDescent="0.25">
      <c r="A5" s="20"/>
      <c r="B5" s="19"/>
      <c r="C5" s="8" t="s">
        <v>695</v>
      </c>
      <c r="D5" s="102"/>
    </row>
    <row r="6" spans="1:4" x14ac:dyDescent="0.25">
      <c r="A6" s="103"/>
      <c r="B6" s="104"/>
      <c r="C6" s="105" t="s">
        <v>696</v>
      </c>
      <c r="D6" s="106"/>
    </row>
    <row r="7" spans="1:4" x14ac:dyDescent="0.25">
      <c r="A7" s="21" t="s">
        <v>697</v>
      </c>
      <c r="B7" s="107"/>
      <c r="D7" s="94" t="s">
        <v>698</v>
      </c>
    </row>
    <row r="8" spans="1:4" x14ac:dyDescent="0.25">
      <c r="B8" s="107" t="s">
        <v>699</v>
      </c>
      <c r="C8" s="8" t="s">
        <v>700</v>
      </c>
    </row>
    <row r="9" spans="1:4" x14ac:dyDescent="0.25">
      <c r="B9" s="107" t="s">
        <v>701</v>
      </c>
      <c r="C9" s="8" t="s">
        <v>702</v>
      </c>
    </row>
    <row r="10" spans="1:4" x14ac:dyDescent="0.25">
      <c r="B10" s="108" t="s">
        <v>703</v>
      </c>
      <c r="C10" s="8" t="s">
        <v>704</v>
      </c>
    </row>
    <row r="11" spans="1:4" x14ac:dyDescent="0.25">
      <c r="B11" s="108" t="s">
        <v>705</v>
      </c>
      <c r="C11" s="8" t="s">
        <v>706</v>
      </c>
    </row>
    <row r="12" spans="1:4" ht="30" x14ac:dyDescent="0.25">
      <c r="B12" s="108" t="s">
        <v>707</v>
      </c>
      <c r="C12" s="8" t="s">
        <v>708</v>
      </c>
    </row>
    <row r="13" spans="1:4" x14ac:dyDescent="0.25">
      <c r="B13" s="107" t="s">
        <v>709</v>
      </c>
      <c r="C13" s="8" t="s">
        <v>710</v>
      </c>
    </row>
    <row r="14" spans="1:4" ht="30" x14ac:dyDescent="0.25">
      <c r="B14" s="107" t="s">
        <v>711</v>
      </c>
      <c r="C14" s="8" t="s">
        <v>712</v>
      </c>
    </row>
    <row r="15" spans="1:4" ht="30" x14ac:dyDescent="0.25">
      <c r="B15" s="107" t="s">
        <v>713</v>
      </c>
      <c r="C15" s="8" t="s">
        <v>714</v>
      </c>
    </row>
    <row r="16" spans="1:4" x14ac:dyDescent="0.25">
      <c r="B16" s="107" t="s">
        <v>715</v>
      </c>
      <c r="C16" s="8" t="s">
        <v>716</v>
      </c>
    </row>
    <row r="17" spans="1:4" x14ac:dyDescent="0.25">
      <c r="B17" s="107" t="s">
        <v>717</v>
      </c>
      <c r="C17" s="8" t="s">
        <v>718</v>
      </c>
    </row>
    <row r="18" spans="1:4" x14ac:dyDescent="0.25">
      <c r="B18" s="107" t="s">
        <v>719</v>
      </c>
      <c r="C18" s="8" t="s">
        <v>720</v>
      </c>
    </row>
    <row r="19" spans="1:4" x14ac:dyDescent="0.25">
      <c r="B19" s="107" t="s">
        <v>721</v>
      </c>
      <c r="C19" s="8" t="s">
        <v>722</v>
      </c>
    </row>
    <row r="20" spans="1:4" ht="30" x14ac:dyDescent="0.25">
      <c r="B20" s="94" t="s">
        <v>723</v>
      </c>
      <c r="C20" s="8" t="s">
        <v>724</v>
      </c>
    </row>
    <row r="21" spans="1:4" ht="30" x14ac:dyDescent="0.25">
      <c r="B21" s="94" t="s">
        <v>725</v>
      </c>
      <c r="C21" s="8" t="s">
        <v>726</v>
      </c>
    </row>
    <row r="22" spans="1:4" ht="45" x14ac:dyDescent="0.25">
      <c r="B22" s="94" t="s">
        <v>727</v>
      </c>
      <c r="C22" s="8" t="s">
        <v>728</v>
      </c>
    </row>
    <row r="24" spans="1:4" ht="30" x14ac:dyDescent="0.25">
      <c r="A24" s="26"/>
      <c r="B24" s="26"/>
      <c r="C24" s="28" t="s">
        <v>729</v>
      </c>
      <c r="D24" s="109"/>
    </row>
    <row r="25" spans="1:4" x14ac:dyDescent="0.25">
      <c r="A25" s="21" t="s">
        <v>730</v>
      </c>
      <c r="D25" s="94" t="s">
        <v>731</v>
      </c>
    </row>
    <row r="26" spans="1:4" ht="30" x14ac:dyDescent="0.25">
      <c r="A26" s="21"/>
      <c r="B26" s="94" t="s">
        <v>732</v>
      </c>
      <c r="C26" s="8" t="s">
        <v>733</v>
      </c>
    </row>
    <row r="27" spans="1:4" x14ac:dyDescent="0.25">
      <c r="A27" s="21"/>
      <c r="B27" s="94" t="s">
        <v>734</v>
      </c>
      <c r="C27" s="8" t="s">
        <v>735</v>
      </c>
    </row>
    <row r="28" spans="1:4" x14ac:dyDescent="0.25">
      <c r="A28" s="21"/>
      <c r="B28" s="94" t="s">
        <v>736</v>
      </c>
      <c r="C28" s="8" t="s">
        <v>737</v>
      </c>
    </row>
    <row r="29" spans="1:4" x14ac:dyDescent="0.25">
      <c r="A29" s="21"/>
      <c r="B29" s="94" t="s">
        <v>738</v>
      </c>
      <c r="C29" s="8" t="s">
        <v>739</v>
      </c>
    </row>
    <row r="30" spans="1:4" ht="15" customHeight="1" x14ac:dyDescent="0.25">
      <c r="A30" s="21"/>
      <c r="B30" s="94" t="s">
        <v>740</v>
      </c>
      <c r="C30" s="8" t="s">
        <v>741</v>
      </c>
    </row>
    <row r="31" spans="1:4" x14ac:dyDescent="0.25">
      <c r="A31" s="21"/>
      <c r="B31" s="94" t="s">
        <v>742</v>
      </c>
      <c r="C31" s="8" t="s">
        <v>743</v>
      </c>
    </row>
    <row r="32" spans="1:4" x14ac:dyDescent="0.25">
      <c r="A32" s="21"/>
      <c r="B32" s="94" t="s">
        <v>744</v>
      </c>
      <c r="C32" s="8" t="s">
        <v>745</v>
      </c>
    </row>
    <row r="33" spans="1:4" x14ac:dyDescent="0.25">
      <c r="A33" s="21"/>
      <c r="B33" s="94" t="s">
        <v>746</v>
      </c>
      <c r="C33" s="8" t="s">
        <v>747</v>
      </c>
    </row>
    <row r="34" spans="1:4" x14ac:dyDescent="0.25">
      <c r="A34" s="21"/>
      <c r="B34" s="94" t="s">
        <v>748</v>
      </c>
      <c r="C34" s="8" t="s">
        <v>749</v>
      </c>
    </row>
    <row r="35" spans="1:4" x14ac:dyDescent="0.25">
      <c r="A35" s="21"/>
      <c r="B35" s="94" t="s">
        <v>750</v>
      </c>
      <c r="C35" s="8" t="s">
        <v>751</v>
      </c>
    </row>
    <row r="36" spans="1:4" ht="30" x14ac:dyDescent="0.25">
      <c r="A36" s="21"/>
      <c r="B36" s="94" t="s">
        <v>752</v>
      </c>
      <c r="C36" s="8" t="s">
        <v>753</v>
      </c>
    </row>
    <row r="37" spans="1:4" x14ac:dyDescent="0.25">
      <c r="A37" s="21"/>
      <c r="B37" s="94" t="s">
        <v>754</v>
      </c>
      <c r="C37" s="8" t="s">
        <v>755</v>
      </c>
    </row>
    <row r="38" spans="1:4" ht="30" x14ac:dyDescent="0.25">
      <c r="A38" s="21"/>
      <c r="B38" s="94" t="s">
        <v>756</v>
      </c>
      <c r="C38" s="8" t="s">
        <v>757</v>
      </c>
    </row>
    <row r="39" spans="1:4" ht="30" x14ac:dyDescent="0.25">
      <c r="B39" s="94" t="s">
        <v>758</v>
      </c>
      <c r="C39" s="8" t="s">
        <v>759</v>
      </c>
    </row>
    <row r="40" spans="1:4" x14ac:dyDescent="0.25">
      <c r="B40" s="94" t="s">
        <v>760</v>
      </c>
      <c r="C40" s="8" t="s">
        <v>761</v>
      </c>
    </row>
    <row r="41" spans="1:4" x14ac:dyDescent="0.25">
      <c r="B41" s="94" t="s">
        <v>762</v>
      </c>
      <c r="C41" s="8" t="s">
        <v>763</v>
      </c>
    </row>
    <row r="42" spans="1:4" x14ac:dyDescent="0.25">
      <c r="B42" s="94" t="s">
        <v>764</v>
      </c>
      <c r="C42" s="8" t="s">
        <v>765</v>
      </c>
    </row>
    <row r="43" spans="1:4" x14ac:dyDescent="0.25">
      <c r="A43" s="26"/>
      <c r="B43" s="109"/>
      <c r="C43" s="28"/>
      <c r="D43" s="109"/>
    </row>
    <row r="44" spans="1:4" x14ac:dyDescent="0.25">
      <c r="A44" s="21" t="s">
        <v>675</v>
      </c>
      <c r="D44" s="94" t="s">
        <v>766</v>
      </c>
    </row>
    <row r="45" spans="1:4" ht="30" x14ac:dyDescent="0.25">
      <c r="B45" s="94" t="s">
        <v>767</v>
      </c>
      <c r="C45" s="8" t="s">
        <v>768</v>
      </c>
    </row>
    <row r="46" spans="1:4" ht="45" x14ac:dyDescent="0.25">
      <c r="B46" s="94" t="s">
        <v>769</v>
      </c>
      <c r="C46" s="8" t="s">
        <v>770</v>
      </c>
    </row>
    <row r="47" spans="1:4" x14ac:dyDescent="0.25">
      <c r="B47" s="94" t="s">
        <v>771</v>
      </c>
      <c r="C47" s="8" t="s">
        <v>772</v>
      </c>
    </row>
    <row r="48" spans="1:4" x14ac:dyDescent="0.25">
      <c r="B48" s="94" t="s">
        <v>773</v>
      </c>
      <c r="C48" s="8" t="s">
        <v>774</v>
      </c>
    </row>
    <row r="49" spans="1:4" x14ac:dyDescent="0.25">
      <c r="A49" s="26"/>
      <c r="B49" s="109" t="s">
        <v>775</v>
      </c>
      <c r="C49" s="28" t="s">
        <v>776</v>
      </c>
      <c r="D49" s="109"/>
    </row>
    <row r="50" spans="1:4" x14ac:dyDescent="0.25">
      <c r="A50" s="21" t="s">
        <v>777</v>
      </c>
      <c r="D50" s="94" t="s">
        <v>778</v>
      </c>
    </row>
    <row r="51" spans="1:4" ht="15.75" x14ac:dyDescent="0.25">
      <c r="B51" s="110" t="s">
        <v>779</v>
      </c>
      <c r="C51" s="8" t="s">
        <v>780</v>
      </c>
    </row>
    <row r="52" spans="1:4" ht="15.75" x14ac:dyDescent="0.25">
      <c r="B52" s="110" t="s">
        <v>781</v>
      </c>
      <c r="C52" s="8" t="s">
        <v>782</v>
      </c>
    </row>
    <row r="53" spans="1:4" ht="15.75" x14ac:dyDescent="0.25">
      <c r="B53" s="110" t="s">
        <v>783</v>
      </c>
      <c r="C53" s="8" t="s">
        <v>784</v>
      </c>
    </row>
    <row r="54" spans="1:4" ht="30" x14ac:dyDescent="0.25">
      <c r="B54" s="110" t="s">
        <v>595</v>
      </c>
      <c r="C54" s="8" t="s">
        <v>785</v>
      </c>
    </row>
    <row r="55" spans="1:4" ht="15" customHeight="1" x14ac:dyDescent="0.25">
      <c r="B55" s="110" t="s">
        <v>786</v>
      </c>
      <c r="C55" s="8" t="s">
        <v>787</v>
      </c>
    </row>
    <row r="56" spans="1:4" x14ac:dyDescent="0.25">
      <c r="B56" s="111" t="s">
        <v>597</v>
      </c>
      <c r="C56" s="8" t="s">
        <v>788</v>
      </c>
    </row>
    <row r="57" spans="1:4" x14ac:dyDescent="0.25">
      <c r="B57" s="111" t="s">
        <v>771</v>
      </c>
      <c r="C57" s="8" t="s">
        <v>789</v>
      </c>
    </row>
    <row r="58" spans="1:4" ht="30" x14ac:dyDescent="0.25">
      <c r="B58" s="110" t="s">
        <v>773</v>
      </c>
      <c r="C58" s="8" t="s">
        <v>790</v>
      </c>
    </row>
    <row r="59" spans="1:4" ht="15.75" x14ac:dyDescent="0.25">
      <c r="B59" s="110" t="s">
        <v>775</v>
      </c>
      <c r="C59" s="8" t="s">
        <v>791</v>
      </c>
    </row>
    <row r="60" spans="1:4" x14ac:dyDescent="0.25">
      <c r="B60" s="94" t="s">
        <v>792</v>
      </c>
      <c r="C60" s="8" t="s">
        <v>793</v>
      </c>
    </row>
    <row r="61" spans="1:4" x14ac:dyDescent="0.25">
      <c r="A61" s="26"/>
      <c r="B61" s="109" t="s">
        <v>794</v>
      </c>
      <c r="C61" s="28" t="s">
        <v>795</v>
      </c>
      <c r="D61" s="109"/>
    </row>
    <row r="62" spans="1:4" x14ac:dyDescent="0.25">
      <c r="A62" s="21" t="s">
        <v>273</v>
      </c>
      <c r="B62" s="94"/>
      <c r="D62" s="94" t="s">
        <v>796</v>
      </c>
    </row>
    <row r="63" spans="1:4" ht="15.75" x14ac:dyDescent="0.25">
      <c r="B63" s="110" t="s">
        <v>797</v>
      </c>
    </row>
    <row r="64" spans="1:4" ht="15.75" x14ac:dyDescent="0.25">
      <c r="B64" s="110" t="s">
        <v>798</v>
      </c>
    </row>
    <row r="65" spans="1:4" ht="15.75" x14ac:dyDescent="0.25">
      <c r="B65" s="110" t="s">
        <v>4</v>
      </c>
    </row>
    <row r="66" spans="1:4" ht="15.75" x14ac:dyDescent="0.25">
      <c r="B66" s="110" t="s">
        <v>799</v>
      </c>
    </row>
    <row r="67" spans="1:4" ht="15.75" x14ac:dyDescent="0.25">
      <c r="B67" s="110" t="s">
        <v>800</v>
      </c>
    </row>
    <row r="68" spans="1:4" x14ac:dyDescent="0.25">
      <c r="B68" s="111" t="s">
        <v>801</v>
      </c>
    </row>
    <row r="69" spans="1:4" x14ac:dyDescent="0.25">
      <c r="B69" s="111" t="s">
        <v>802</v>
      </c>
    </row>
    <row r="70" spans="1:4" ht="15.75" x14ac:dyDescent="0.25">
      <c r="B70" s="110" t="s">
        <v>803</v>
      </c>
    </row>
    <row r="71" spans="1:4" ht="15.75" x14ac:dyDescent="0.25">
      <c r="B71" s="110" t="s">
        <v>804</v>
      </c>
    </row>
    <row r="72" spans="1:4" ht="15.75" x14ac:dyDescent="0.25">
      <c r="A72" s="26"/>
      <c r="B72" s="112" t="s">
        <v>805</v>
      </c>
      <c r="C72" s="28"/>
      <c r="D72" s="109"/>
    </row>
    <row r="73" spans="1:4" x14ac:dyDescent="0.25">
      <c r="A73" s="21" t="s">
        <v>806</v>
      </c>
      <c r="D73" s="94" t="s">
        <v>807</v>
      </c>
    </row>
    <row r="74" spans="1:4" ht="45" x14ac:dyDescent="0.25">
      <c r="B74" s="94" t="s">
        <v>808</v>
      </c>
      <c r="C74" s="8" t="s">
        <v>809</v>
      </c>
    </row>
    <row r="75" spans="1:4" ht="45" x14ac:dyDescent="0.25">
      <c r="B75" s="94" t="s">
        <v>810</v>
      </c>
      <c r="C75" s="8" t="s">
        <v>811</v>
      </c>
    </row>
    <row r="76" spans="1:4" x14ac:dyDescent="0.25">
      <c r="B76" s="94" t="s">
        <v>701</v>
      </c>
      <c r="C76" s="8" t="s">
        <v>812</v>
      </c>
    </row>
    <row r="77" spans="1:4" ht="15" customHeight="1" x14ac:dyDescent="0.25">
      <c r="B77" s="111" t="s">
        <v>813</v>
      </c>
      <c r="C77" s="8" t="s">
        <v>814</v>
      </c>
    </row>
    <row r="78" spans="1:4" x14ac:dyDescent="0.25">
      <c r="B78" s="94" t="s">
        <v>815</v>
      </c>
      <c r="C78" s="8" t="s">
        <v>816</v>
      </c>
    </row>
    <row r="79" spans="1:4" x14ac:dyDescent="0.25">
      <c r="B79" s="111" t="s">
        <v>817</v>
      </c>
      <c r="C79" s="8" t="s">
        <v>818</v>
      </c>
    </row>
    <row r="80" spans="1:4" x14ac:dyDescent="0.25">
      <c r="B80" s="111" t="s">
        <v>819</v>
      </c>
      <c r="C80" s="8" t="s">
        <v>820</v>
      </c>
    </row>
    <row r="81" spans="1:4" x14ac:dyDescent="0.25">
      <c r="B81" s="111" t="s">
        <v>90</v>
      </c>
      <c r="C81" s="8" t="s">
        <v>821</v>
      </c>
    </row>
    <row r="82" spans="1:4" ht="45" x14ac:dyDescent="0.25">
      <c r="B82" s="111" t="s">
        <v>822</v>
      </c>
      <c r="C82" s="8" t="s">
        <v>823</v>
      </c>
    </row>
    <row r="83" spans="1:4" ht="45" x14ac:dyDescent="0.25">
      <c r="B83" s="111" t="s">
        <v>824</v>
      </c>
      <c r="C83" s="8" t="s">
        <v>825</v>
      </c>
    </row>
    <row r="84" spans="1:4" ht="75" x14ac:dyDescent="0.25">
      <c r="B84" s="94" t="s">
        <v>826</v>
      </c>
      <c r="C84" s="8" t="s">
        <v>827</v>
      </c>
    </row>
    <row r="85" spans="1:4" ht="30" x14ac:dyDescent="0.25">
      <c r="B85" s="94" t="s">
        <v>828</v>
      </c>
      <c r="C85" s="8" t="s">
        <v>829</v>
      </c>
    </row>
    <row r="86" spans="1:4" ht="30" x14ac:dyDescent="0.25">
      <c r="B86" s="94" t="s">
        <v>830</v>
      </c>
      <c r="C86" s="8" t="s">
        <v>831</v>
      </c>
    </row>
    <row r="87" spans="1:4" ht="17.25" x14ac:dyDescent="0.25">
      <c r="B87" s="94" t="s">
        <v>607</v>
      </c>
      <c r="C87" s="8" t="s">
        <v>832</v>
      </c>
    </row>
    <row r="88" spans="1:4" ht="45" x14ac:dyDescent="0.25">
      <c r="A88" s="26"/>
      <c r="B88" s="109" t="s">
        <v>833</v>
      </c>
      <c r="C88" s="28" t="s">
        <v>834</v>
      </c>
    </row>
    <row r="89" spans="1:4" x14ac:dyDescent="0.25">
      <c r="A89" s="6" t="s">
        <v>835</v>
      </c>
      <c r="D89" s="94" t="s">
        <v>836</v>
      </c>
    </row>
    <row r="90" spans="1:4" ht="60" x14ac:dyDescent="0.25">
      <c r="B90" s="94" t="s">
        <v>837</v>
      </c>
      <c r="C90" s="8" t="s">
        <v>838</v>
      </c>
    </row>
    <row r="91" spans="1:4" ht="30" x14ac:dyDescent="0.25">
      <c r="B91" s="94" t="s">
        <v>734</v>
      </c>
      <c r="C91" s="8" t="s">
        <v>839</v>
      </c>
    </row>
    <row r="92" spans="1:4" ht="75" x14ac:dyDescent="0.25">
      <c r="B92" s="94" t="s">
        <v>840</v>
      </c>
      <c r="C92" s="8" t="s">
        <v>841</v>
      </c>
    </row>
    <row r="93" spans="1:4" x14ac:dyDescent="0.25">
      <c r="B93" s="94" t="s">
        <v>744</v>
      </c>
      <c r="C93" s="8" t="s">
        <v>842</v>
      </c>
    </row>
    <row r="94" spans="1:4" x14ac:dyDescent="0.25">
      <c r="B94" s="94" t="s">
        <v>746</v>
      </c>
      <c r="C94" s="8" t="s">
        <v>843</v>
      </c>
    </row>
    <row r="95" spans="1:4" x14ac:dyDescent="0.25">
      <c r="B95" s="94" t="s">
        <v>750</v>
      </c>
      <c r="C95" s="8" t="s">
        <v>844</v>
      </c>
    </row>
    <row r="96" spans="1:4" ht="15" customHeight="1" x14ac:dyDescent="0.25">
      <c r="B96" s="94" t="s">
        <v>845</v>
      </c>
      <c r="C96" s="8" t="s">
        <v>846</v>
      </c>
    </row>
    <row r="97" spans="2:3" ht="30" x14ac:dyDescent="0.25">
      <c r="B97" s="94" t="s">
        <v>756</v>
      </c>
      <c r="C97" s="8" t="s">
        <v>847</v>
      </c>
    </row>
    <row r="98" spans="2:3" ht="30" x14ac:dyDescent="0.25">
      <c r="B98" s="94" t="s">
        <v>758</v>
      </c>
      <c r="C98" s="8" t="s">
        <v>848</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04DC-A178-468B-AAD9-93C0E6699D93}">
  <dimension ref="A1:N3"/>
  <sheetViews>
    <sheetView showGridLines="0" tabSelected="1" zoomScale="70" zoomScaleNormal="70" workbookViewId="0">
      <pane xSplit="1" ySplit="1" topLeftCell="B2" activePane="bottomRight" state="frozen"/>
      <selection activeCell="B72" sqref="B72"/>
      <selection pane="topRight" activeCell="B72" sqref="B72"/>
      <selection pane="bottomLeft" activeCell="B72" sqref="B72"/>
      <selection pane="bottomRight" activeCell="E3" sqref="E3"/>
    </sheetView>
  </sheetViews>
  <sheetFormatPr defaultRowHeight="15" x14ac:dyDescent="0.25"/>
  <cols>
    <col min="1" max="1" width="24" style="127" customWidth="1"/>
    <col min="2" max="3" width="36.140625" style="126" customWidth="1"/>
    <col min="4" max="4" width="20.140625" style="126" customWidth="1"/>
    <col min="5" max="5" width="99.140625" style="128" customWidth="1"/>
    <col min="6" max="6" width="91.140625" style="126" customWidth="1"/>
    <col min="7" max="8" width="90.42578125" style="126" customWidth="1"/>
    <col min="9" max="9" width="41.140625" style="126" customWidth="1"/>
    <col min="10" max="10" width="77.28515625" style="126" customWidth="1"/>
    <col min="11" max="11" width="41.140625" style="126" customWidth="1"/>
    <col min="12" max="12" width="67.28515625" style="126" customWidth="1"/>
    <col min="13" max="14" width="9.140625" style="126"/>
    <col min="15" max="16384" width="9.140625" style="6"/>
  </cols>
  <sheetData>
    <row r="1" spans="1:14" x14ac:dyDescent="0.25">
      <c r="A1" s="113" t="s">
        <v>699</v>
      </c>
      <c r="B1" s="114" t="s">
        <v>701</v>
      </c>
      <c r="C1" s="114" t="s">
        <v>849</v>
      </c>
      <c r="D1" s="114" t="s">
        <v>705</v>
      </c>
      <c r="E1" s="115" t="s">
        <v>707</v>
      </c>
      <c r="F1" s="115" t="s">
        <v>709</v>
      </c>
      <c r="G1" s="114" t="s">
        <v>850</v>
      </c>
      <c r="H1" s="114" t="s">
        <v>713</v>
      </c>
      <c r="I1" s="114" t="s">
        <v>715</v>
      </c>
      <c r="J1" s="114" t="s">
        <v>851</v>
      </c>
      <c r="K1" s="114" t="s">
        <v>852</v>
      </c>
      <c r="L1" s="114" t="s">
        <v>853</v>
      </c>
      <c r="M1" s="116" t="s">
        <v>725</v>
      </c>
      <c r="N1" s="116" t="s">
        <v>727</v>
      </c>
    </row>
    <row r="2" spans="1:14" s="121" customFormat="1" x14ac:dyDescent="0.25">
      <c r="A2" s="117" t="s">
        <v>854</v>
      </c>
      <c r="B2" s="118" t="s">
        <v>854</v>
      </c>
      <c r="C2" s="118"/>
      <c r="D2" s="118" t="s">
        <v>855</v>
      </c>
      <c r="E2" s="119" t="s">
        <v>856</v>
      </c>
      <c r="F2" s="119" t="s">
        <v>857</v>
      </c>
      <c r="G2" s="118" t="s">
        <v>858</v>
      </c>
      <c r="H2" s="118" t="str">
        <f>"D:/ntnl_li_2018_template/data/study_region/"&amp;B2&amp;"/"&amp;B2&amp;"_"&amp;LOWER(D2)&amp;"_2016_10000m_20181001.osm"</f>
        <v>D:/ntnl_li_2018_template/data/study_region/testing/testing_gccstest_2016_10000m_20181001.osm</v>
      </c>
      <c r="I2" s="118" t="s">
        <v>859</v>
      </c>
      <c r="J2" s="118" t="str">
        <f>"osm_10km_"&amp;B2&amp;"_10km_pedestrian_"&amp;RIGHT(I2,8)</f>
        <v>osm_10km_testing_10km_pedestrian_20181001</v>
      </c>
      <c r="K2" s="118" t="s">
        <v>860</v>
      </c>
      <c r="L2" s="118" t="s">
        <v>861</v>
      </c>
      <c r="M2" s="120"/>
      <c r="N2" s="120">
        <v>0</v>
      </c>
    </row>
    <row r="3" spans="1:14" x14ac:dyDescent="0.25">
      <c r="A3" s="122" t="s">
        <v>2459</v>
      </c>
      <c r="B3" s="123" t="s">
        <v>2460</v>
      </c>
      <c r="C3" s="123" t="s">
        <v>863</v>
      </c>
      <c r="D3" s="123" t="s">
        <v>2461</v>
      </c>
      <c r="E3" s="124" t="s">
        <v>2552</v>
      </c>
      <c r="F3" s="124" t="s">
        <v>2462</v>
      </c>
      <c r="G3" s="123" t="s">
        <v>2463</v>
      </c>
      <c r="H3" s="123" t="str">
        <f>"D:/ntnl_li_2018_template/data/study_region/"&amp;B3&amp;"/"&amp;B3&amp;"_"&amp;LOWER(D3)&amp;"_2016_10000m_20181001.osm"</f>
        <v>D:/ntnl_li_2018_template/data/study_region/bangkok/bangkok_thailand_2016_10000m_20181001.osm</v>
      </c>
      <c r="I3" s="123" t="s">
        <v>859</v>
      </c>
      <c r="J3" s="123" t="s">
        <v>865</v>
      </c>
      <c r="K3" s="123" t="s">
        <v>862</v>
      </c>
      <c r="L3" s="123" t="s">
        <v>861</v>
      </c>
      <c r="M3" s="125"/>
      <c r="N3" s="125">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2969-D68A-4C6D-BEC0-E752F685B34E}">
  <sheetPr>
    <pageSetUpPr fitToPage="1"/>
  </sheetPr>
  <dimension ref="A1:L133"/>
  <sheetViews>
    <sheetView zoomScale="70" zoomScaleNormal="70" workbookViewId="0">
      <pane ySplit="1" topLeftCell="A92" activePane="bottomLeft" state="frozen"/>
      <selection activeCell="B72" sqref="B72"/>
      <selection pane="bottomLeft" activeCell="B72" sqref="B72"/>
    </sheetView>
  </sheetViews>
  <sheetFormatPr defaultRowHeight="15" x14ac:dyDescent="0.25"/>
  <cols>
    <col min="1" max="1" width="32.85546875" style="8" customWidth="1"/>
    <col min="2" max="2" width="19" style="6" customWidth="1"/>
    <col min="3" max="3" width="55" style="6" customWidth="1"/>
    <col min="4" max="4" width="31.28515625" style="6" customWidth="1"/>
    <col min="5" max="5" width="13" style="6" customWidth="1"/>
    <col min="6" max="6" width="19" style="8" customWidth="1"/>
    <col min="7" max="7" width="15.140625" style="8" customWidth="1"/>
    <col min="8" max="8" width="9.140625" style="6"/>
    <col min="9" max="10" width="19" style="6" customWidth="1"/>
    <col min="11" max="11" width="25" style="8" customWidth="1"/>
    <col min="12" max="12" width="72.85546875" style="8" customWidth="1"/>
    <col min="13" max="16384" width="9.140625" style="6"/>
  </cols>
  <sheetData>
    <row r="1" spans="1:12" x14ac:dyDescent="0.25">
      <c r="A1" s="129" t="s">
        <v>877</v>
      </c>
      <c r="B1" s="130" t="s">
        <v>878</v>
      </c>
      <c r="C1" s="130" t="s">
        <v>879</v>
      </c>
      <c r="D1" s="130"/>
      <c r="E1" s="130" t="s">
        <v>880</v>
      </c>
      <c r="F1" s="129" t="s">
        <v>881</v>
      </c>
      <c r="G1" s="131" t="s">
        <v>62</v>
      </c>
      <c r="H1" s="132" t="s">
        <v>882</v>
      </c>
      <c r="I1" s="130" t="s">
        <v>883</v>
      </c>
      <c r="J1" s="130" t="s">
        <v>884</v>
      </c>
      <c r="K1" s="129" t="s">
        <v>2</v>
      </c>
      <c r="L1" s="129" t="s">
        <v>0</v>
      </c>
    </row>
    <row r="2" spans="1:12" ht="75" x14ac:dyDescent="0.25">
      <c r="A2" s="8" t="s">
        <v>885</v>
      </c>
      <c r="B2" s="6" t="s">
        <v>886</v>
      </c>
      <c r="C2" s="6" t="s">
        <v>887</v>
      </c>
      <c r="D2" s="6" t="str">
        <f>B2&amp;":"&amp;LOWER(C2)</f>
        <v>boundaries:aggregation</v>
      </c>
      <c r="E2" s="6">
        <v>2016</v>
      </c>
      <c r="F2" s="8" t="s">
        <v>888</v>
      </c>
      <c r="G2" s="133" t="s">
        <v>889</v>
      </c>
      <c r="H2" s="6" t="s">
        <v>890</v>
      </c>
      <c r="I2" s="6">
        <v>20170704</v>
      </c>
      <c r="J2" s="6" t="s">
        <v>891</v>
      </c>
      <c r="K2" s="8" t="s">
        <v>892</v>
      </c>
      <c r="L2" s="8" t="s">
        <v>893</v>
      </c>
    </row>
    <row r="3" spans="1:12" ht="75" x14ac:dyDescent="0.25">
      <c r="A3" s="8" t="s">
        <v>894</v>
      </c>
      <c r="B3" s="6" t="s">
        <v>886</v>
      </c>
      <c r="C3" s="6" t="s">
        <v>887</v>
      </c>
      <c r="D3" s="6" t="str">
        <f t="shared" ref="D3:D66" si="0">B3&amp;":"&amp;LOWER(C3)</f>
        <v>boundaries:aggregation</v>
      </c>
      <c r="E3" s="6">
        <v>2016</v>
      </c>
      <c r="F3" s="8" t="s">
        <v>888</v>
      </c>
      <c r="G3" s="133" t="s">
        <v>889</v>
      </c>
      <c r="H3" s="6" t="s">
        <v>895</v>
      </c>
      <c r="I3" s="6">
        <v>20170704</v>
      </c>
      <c r="J3" s="6" t="s">
        <v>891</v>
      </c>
      <c r="K3" s="8" t="s">
        <v>896</v>
      </c>
      <c r="L3" s="8" t="s">
        <v>893</v>
      </c>
    </row>
    <row r="4" spans="1:12" ht="90" x14ac:dyDescent="0.25">
      <c r="A4" s="8" t="s">
        <v>897</v>
      </c>
      <c r="B4" s="6" t="s">
        <v>886</v>
      </c>
      <c r="D4" s="6" t="str">
        <f t="shared" si="0"/>
        <v>boundaries:</v>
      </c>
      <c r="E4" s="6">
        <v>2016</v>
      </c>
      <c r="F4" s="8" t="s">
        <v>888</v>
      </c>
      <c r="G4" s="133" t="s">
        <v>889</v>
      </c>
      <c r="H4" s="6" t="s">
        <v>898</v>
      </c>
      <c r="I4" s="6">
        <v>20170704</v>
      </c>
      <c r="J4" s="6" t="s">
        <v>891</v>
      </c>
      <c r="K4" s="8" t="s">
        <v>899</v>
      </c>
      <c r="L4" s="8" t="s">
        <v>893</v>
      </c>
    </row>
    <row r="5" spans="1:12" ht="90" x14ac:dyDescent="0.25">
      <c r="A5" s="8" t="s">
        <v>897</v>
      </c>
      <c r="B5" s="6" t="s">
        <v>886</v>
      </c>
      <c r="C5" s="6" t="s">
        <v>900</v>
      </c>
      <c r="D5" s="6" t="str">
        <f t="shared" si="0"/>
        <v>boundaries:significant urban areas</v>
      </c>
      <c r="E5" s="6">
        <v>2016</v>
      </c>
      <c r="G5" s="133"/>
      <c r="L5" s="8" t="s">
        <v>901</v>
      </c>
    </row>
    <row r="6" spans="1:12" ht="90" x14ac:dyDescent="0.25">
      <c r="A6" s="8" t="s">
        <v>897</v>
      </c>
      <c r="B6" s="6" t="s">
        <v>886</v>
      </c>
      <c r="C6" s="6" t="s">
        <v>902</v>
      </c>
      <c r="D6" s="6" t="str">
        <f t="shared" si="0"/>
        <v>boundaries:sections of state</v>
      </c>
      <c r="E6" s="6">
        <v>2016</v>
      </c>
      <c r="G6" s="133"/>
      <c r="L6" s="8" t="s">
        <v>903</v>
      </c>
    </row>
    <row r="7" spans="1:12" x14ac:dyDescent="0.25">
      <c r="A7" s="8" t="s">
        <v>904</v>
      </c>
      <c r="B7" s="6" t="s">
        <v>886</v>
      </c>
      <c r="C7" s="6" t="s">
        <v>905</v>
      </c>
      <c r="D7" s="6" t="str">
        <f t="shared" si="0"/>
        <v>boundaries:dwellings</v>
      </c>
      <c r="E7" s="6">
        <v>2016</v>
      </c>
      <c r="F7" s="8" t="s">
        <v>888</v>
      </c>
      <c r="G7" s="133"/>
      <c r="H7" s="134"/>
    </row>
    <row r="8" spans="1:12" x14ac:dyDescent="0.25">
      <c r="A8" s="8" t="s">
        <v>888</v>
      </c>
      <c r="D8" s="6" t="str">
        <f t="shared" si="0"/>
        <v>:</v>
      </c>
      <c r="G8" s="133"/>
      <c r="H8" s="134"/>
    </row>
    <row r="9" spans="1:12" x14ac:dyDescent="0.25">
      <c r="A9" s="8" t="s">
        <v>888</v>
      </c>
      <c r="D9" s="6" t="str">
        <f t="shared" si="0"/>
        <v>:</v>
      </c>
      <c r="G9" s="133"/>
      <c r="H9" s="134"/>
    </row>
    <row r="10" spans="1:12" x14ac:dyDescent="0.25">
      <c r="A10" s="8" t="s">
        <v>888</v>
      </c>
      <c r="D10" s="6" t="str">
        <f t="shared" si="0"/>
        <v>:</v>
      </c>
      <c r="G10" s="133"/>
      <c r="H10" s="134"/>
    </row>
    <row r="11" spans="1:12" x14ac:dyDescent="0.25">
      <c r="A11" s="8" t="s">
        <v>888</v>
      </c>
      <c r="D11" s="6" t="str">
        <f t="shared" si="0"/>
        <v>:</v>
      </c>
      <c r="G11" s="133"/>
      <c r="H11" s="134"/>
    </row>
    <row r="12" spans="1:12" x14ac:dyDescent="0.25">
      <c r="A12" s="8" t="s">
        <v>888</v>
      </c>
      <c r="D12" s="6" t="str">
        <f t="shared" si="0"/>
        <v>:</v>
      </c>
      <c r="G12" s="133"/>
      <c r="H12" s="134"/>
    </row>
    <row r="13" spans="1:12" ht="165" x14ac:dyDescent="0.25">
      <c r="A13" s="8" t="s">
        <v>69</v>
      </c>
      <c r="D13" s="6" t="str">
        <f t="shared" si="0"/>
        <v>:</v>
      </c>
      <c r="E13" s="6">
        <v>2018</v>
      </c>
      <c r="F13" s="8" t="s">
        <v>906</v>
      </c>
      <c r="G13" s="133" t="s">
        <v>86</v>
      </c>
      <c r="H13" s="134"/>
      <c r="I13" s="6">
        <v>20181001</v>
      </c>
      <c r="J13" s="6" t="s">
        <v>907</v>
      </c>
      <c r="K13" s="8" t="s">
        <v>908</v>
      </c>
      <c r="L13" s="8" t="s">
        <v>909</v>
      </c>
    </row>
    <row r="14" spans="1:12" x14ac:dyDescent="0.25">
      <c r="B14" s="6" t="s">
        <v>675</v>
      </c>
      <c r="C14" s="6" t="s">
        <v>910</v>
      </c>
      <c r="D14" s="6" t="str">
        <f t="shared" si="0"/>
        <v>destinations:conveniencestores_2014</v>
      </c>
    </row>
    <row r="15" spans="1:12" x14ac:dyDescent="0.25">
      <c r="B15" s="6" t="s">
        <v>675</v>
      </c>
      <c r="C15" s="6" t="s">
        <v>911</v>
      </c>
      <c r="D15" s="6" t="str">
        <f t="shared" si="0"/>
        <v>destinations:newsagents_2014</v>
      </c>
    </row>
    <row r="16" spans="1:12" x14ac:dyDescent="0.25">
      <c r="B16" s="6" t="s">
        <v>675</v>
      </c>
      <c r="C16" s="6" t="s">
        <v>912</v>
      </c>
      <c r="D16" s="6" t="str">
        <f t="shared" si="0"/>
        <v>destinations:petrolstations_2014</v>
      </c>
    </row>
    <row r="17" spans="2:4" x14ac:dyDescent="0.25">
      <c r="B17" s="6" t="s">
        <v>675</v>
      </c>
      <c r="C17" s="6" t="s">
        <v>913</v>
      </c>
      <c r="D17" s="6" t="str">
        <f t="shared" si="0"/>
        <v>destinations:fastfood_2017</v>
      </c>
    </row>
    <row r="18" spans="2:4" x14ac:dyDescent="0.25">
      <c r="B18" s="6" t="s">
        <v>675</v>
      </c>
      <c r="C18" s="6" t="s">
        <v>914</v>
      </c>
      <c r="D18" s="6" t="str">
        <f t="shared" si="0"/>
        <v>destinations:supermarkets_2017</v>
      </c>
    </row>
    <row r="19" spans="2:4" x14ac:dyDescent="0.25">
      <c r="B19" s="6" t="s">
        <v>675</v>
      </c>
      <c r="C19" s="6" t="s">
        <v>915</v>
      </c>
      <c r="D19" s="6" t="str">
        <f t="shared" si="0"/>
        <v>destinations:activity_centres_2017</v>
      </c>
    </row>
    <row r="20" spans="2:4" x14ac:dyDescent="0.25">
      <c r="B20" s="6" t="s">
        <v>675</v>
      </c>
      <c r="C20" s="6" t="s">
        <v>916</v>
      </c>
      <c r="D20" s="6" t="str">
        <f t="shared" si="0"/>
        <v>destinations:fastfood_majorchain_mitchell_2018</v>
      </c>
    </row>
    <row r="21" spans="2:4" x14ac:dyDescent="0.25">
      <c r="B21" s="6" t="s">
        <v>675</v>
      </c>
      <c r="C21" s="6" t="s">
        <v>917</v>
      </c>
      <c r="D21" s="6" t="str">
        <f t="shared" si="0"/>
        <v>destinations:supermarket_mitchell_2018</v>
      </c>
    </row>
    <row r="22" spans="2:4" x14ac:dyDescent="0.25">
      <c r="B22" s="6" t="s">
        <v>675</v>
      </c>
      <c r="C22" s="6" t="s">
        <v>918</v>
      </c>
      <c r="D22" s="6" t="str">
        <f t="shared" si="0"/>
        <v>destinations:bakery_mitchell_2018</v>
      </c>
    </row>
    <row r="23" spans="2:4" x14ac:dyDescent="0.25">
      <c r="B23" s="6" t="s">
        <v>675</v>
      </c>
      <c r="C23" s="6" t="s">
        <v>919</v>
      </c>
      <c r="D23" s="6" t="str">
        <f t="shared" si="0"/>
        <v>destinations:butcher_mitchell_2018</v>
      </c>
    </row>
    <row r="24" spans="2:4" x14ac:dyDescent="0.25">
      <c r="B24" s="6" t="s">
        <v>675</v>
      </c>
      <c r="C24" s="6" t="s">
        <v>920</v>
      </c>
      <c r="D24" s="6" t="str">
        <f t="shared" si="0"/>
        <v>destinations:greengrocer_mitchell_2018</v>
      </c>
    </row>
    <row r="25" spans="2:4" x14ac:dyDescent="0.25">
      <c r="B25" s="6" t="s">
        <v>675</v>
      </c>
      <c r="C25" s="6" t="s">
        <v>921</v>
      </c>
      <c r="D25" s="6" t="str">
        <f t="shared" si="0"/>
        <v>destinations:grocerystore_mitchell_2018</v>
      </c>
    </row>
    <row r="26" spans="2:4" x14ac:dyDescent="0.25">
      <c r="B26" s="6" t="s">
        <v>675</v>
      </c>
      <c r="C26" s="6" t="s">
        <v>922</v>
      </c>
      <c r="D26" s="6" t="str">
        <f t="shared" si="0"/>
        <v>destinations:takeaway_mitchell_2018</v>
      </c>
    </row>
    <row r="27" spans="2:4" x14ac:dyDescent="0.25">
      <c r="B27" s="6" t="s">
        <v>675</v>
      </c>
      <c r="C27" s="6" t="s">
        <v>923</v>
      </c>
      <c r="D27" s="6" t="str">
        <f t="shared" si="0"/>
        <v>destinations:gp_mitchell_2018</v>
      </c>
    </row>
    <row r="28" spans="2:4" x14ac:dyDescent="0.25">
      <c r="B28" s="6" t="s">
        <v>675</v>
      </c>
      <c r="C28" s="6" t="s">
        <v>924</v>
      </c>
      <c r="D28" s="6" t="str">
        <f t="shared" si="0"/>
        <v>destinations:kindergarten_mitchell_2018</v>
      </c>
    </row>
    <row r="29" spans="2:4" x14ac:dyDescent="0.25">
      <c r="B29" s="6" t="s">
        <v>675</v>
      </c>
      <c r="C29" s="6" t="s">
        <v>925</v>
      </c>
      <c r="D29" s="6" t="str">
        <f t="shared" si="0"/>
        <v>destinations:wateraccess_mitchell_2018</v>
      </c>
    </row>
    <row r="30" spans="2:4" x14ac:dyDescent="0.25">
      <c r="B30" s="6" t="s">
        <v>675</v>
      </c>
      <c r="C30" s="6" t="s">
        <v>926</v>
      </c>
      <c r="D30" s="6" t="str">
        <f t="shared" si="0"/>
        <v>destinations:conveniencestores_mitchell_2018</v>
      </c>
    </row>
    <row r="31" spans="2:4" x14ac:dyDescent="0.25">
      <c r="B31" s="6" t="s">
        <v>675</v>
      </c>
      <c r="C31" s="6" t="s">
        <v>927</v>
      </c>
      <c r="D31" s="6" t="str">
        <f t="shared" si="0"/>
        <v>destinations:newsagents_mitchell_2018</v>
      </c>
    </row>
    <row r="32" spans="2:4" x14ac:dyDescent="0.25">
      <c r="B32" s="6" t="s">
        <v>675</v>
      </c>
      <c r="C32" s="6" t="s">
        <v>928</v>
      </c>
      <c r="D32" s="6" t="str">
        <f t="shared" si="0"/>
        <v>destinations:petrolstations_petrol_2018</v>
      </c>
    </row>
    <row r="33" spans="1:8" x14ac:dyDescent="0.25">
      <c r="B33" s="6" t="s">
        <v>675</v>
      </c>
      <c r="C33" s="6" t="s">
        <v>929</v>
      </c>
      <c r="D33" s="6" t="str">
        <f t="shared" si="0"/>
        <v>destinations:all_schools2018</v>
      </c>
    </row>
    <row r="34" spans="1:8" x14ac:dyDescent="0.25">
      <c r="B34" s="6" t="s">
        <v>675</v>
      </c>
      <c r="C34" s="6" t="s">
        <v>930</v>
      </c>
      <c r="D34" s="6" t="str">
        <f t="shared" si="0"/>
        <v>destinations:p_12_schools2018</v>
      </c>
    </row>
    <row r="35" spans="1:8" x14ac:dyDescent="0.25">
      <c r="B35" s="6" t="s">
        <v>675</v>
      </c>
      <c r="C35" s="6" t="s">
        <v>931</v>
      </c>
      <c r="D35" s="6" t="str">
        <f t="shared" si="0"/>
        <v>destinations:primary_schools2018</v>
      </c>
    </row>
    <row r="36" spans="1:8" x14ac:dyDescent="0.25">
      <c r="B36" s="6" t="s">
        <v>675</v>
      </c>
      <c r="C36" s="6" t="s">
        <v>932</v>
      </c>
      <c r="D36" s="6" t="str">
        <f t="shared" si="0"/>
        <v>destinations:secondary_schools2018</v>
      </c>
    </row>
    <row r="37" spans="1:8" x14ac:dyDescent="0.25">
      <c r="B37" s="6" t="s">
        <v>675</v>
      </c>
      <c r="C37" s="6" t="s">
        <v>933</v>
      </c>
      <c r="D37" s="6" t="str">
        <f t="shared" si="0"/>
        <v>destinations:special_schools2018</v>
      </c>
    </row>
    <row r="38" spans="1:8" x14ac:dyDescent="0.25">
      <c r="A38" s="8" t="s">
        <v>69</v>
      </c>
      <c r="B38" s="6" t="s">
        <v>652</v>
      </c>
      <c r="C38" s="6" t="s">
        <v>658</v>
      </c>
      <c r="D38" s="6" t="str">
        <f t="shared" si="0"/>
        <v>roads:network analysis</v>
      </c>
      <c r="E38" s="6">
        <v>2018</v>
      </c>
      <c r="G38" s="133"/>
      <c r="H38" s="134"/>
    </row>
    <row r="39" spans="1:8" x14ac:dyDescent="0.25">
      <c r="A39" s="8" t="s">
        <v>69</v>
      </c>
      <c r="B39" s="6" t="s">
        <v>934</v>
      </c>
      <c r="C39" s="6" t="s">
        <v>935</v>
      </c>
      <c r="D39" s="6" t="str">
        <f t="shared" si="0"/>
        <v>intersections:street connectivity</v>
      </c>
      <c r="E39" s="6">
        <v>2018</v>
      </c>
      <c r="G39" s="133"/>
      <c r="H39" s="134"/>
    </row>
    <row r="40" spans="1:8" x14ac:dyDescent="0.25">
      <c r="A40" s="8" t="s">
        <v>69</v>
      </c>
      <c r="B40" s="6" t="s">
        <v>675</v>
      </c>
      <c r="C40" s="6" t="s">
        <v>936</v>
      </c>
      <c r="D40" s="6" t="str">
        <f t="shared" si="0"/>
        <v>destinations:supermarket_osm</v>
      </c>
      <c r="E40" s="6">
        <v>2018</v>
      </c>
      <c r="G40" s="133"/>
      <c r="H40" s="134"/>
    </row>
    <row r="41" spans="1:8" x14ac:dyDescent="0.25">
      <c r="A41" s="8" t="s">
        <v>69</v>
      </c>
      <c r="B41" s="6" t="s">
        <v>675</v>
      </c>
      <c r="C41" s="6" t="s">
        <v>937</v>
      </c>
      <c r="D41" s="6" t="str">
        <f t="shared" si="0"/>
        <v>destinations:bakery_osm</v>
      </c>
      <c r="E41" s="6">
        <v>2018</v>
      </c>
      <c r="G41" s="133"/>
      <c r="H41" s="134"/>
    </row>
    <row r="42" spans="1:8" x14ac:dyDescent="0.25">
      <c r="A42" s="8" t="s">
        <v>69</v>
      </c>
      <c r="B42" s="6" t="s">
        <v>675</v>
      </c>
      <c r="C42" s="6" t="s">
        <v>938</v>
      </c>
      <c r="D42" s="6" t="str">
        <f t="shared" si="0"/>
        <v>destinations:meat_seafood_osm</v>
      </c>
      <c r="E42" s="6">
        <v>2018</v>
      </c>
      <c r="G42" s="133"/>
      <c r="H42" s="134"/>
    </row>
    <row r="43" spans="1:8" x14ac:dyDescent="0.25">
      <c r="A43" s="8" t="s">
        <v>69</v>
      </c>
      <c r="B43" s="6" t="s">
        <v>675</v>
      </c>
      <c r="C43" s="6" t="s">
        <v>939</v>
      </c>
      <c r="D43" s="6" t="str">
        <f t="shared" si="0"/>
        <v>destinations:fruit_veg_osm</v>
      </c>
      <c r="E43" s="6">
        <v>2018</v>
      </c>
      <c r="G43" s="133"/>
      <c r="H43" s="134"/>
    </row>
    <row r="44" spans="1:8" x14ac:dyDescent="0.25">
      <c r="A44" s="8" t="s">
        <v>69</v>
      </c>
      <c r="B44" s="6" t="s">
        <v>675</v>
      </c>
      <c r="C44" s="6" t="s">
        <v>940</v>
      </c>
      <c r="D44" s="6" t="str">
        <f t="shared" si="0"/>
        <v>destinations:deli_osm</v>
      </c>
      <c r="E44" s="6">
        <v>2018</v>
      </c>
      <c r="G44" s="133"/>
      <c r="H44" s="134"/>
    </row>
    <row r="45" spans="1:8" x14ac:dyDescent="0.25">
      <c r="A45" s="8" t="s">
        <v>69</v>
      </c>
      <c r="B45" s="6" t="s">
        <v>675</v>
      </c>
      <c r="C45" s="6" t="s">
        <v>941</v>
      </c>
      <c r="D45" s="6" t="str">
        <f t="shared" si="0"/>
        <v>destinations:convenience_osm</v>
      </c>
      <c r="E45" s="6">
        <v>2018</v>
      </c>
      <c r="G45" s="133"/>
      <c r="H45" s="134"/>
    </row>
    <row r="46" spans="1:8" x14ac:dyDescent="0.25">
      <c r="A46" s="8" t="s">
        <v>69</v>
      </c>
      <c r="B46" s="6" t="s">
        <v>675</v>
      </c>
      <c r="C46" s="6" t="s">
        <v>942</v>
      </c>
      <c r="D46" s="6" t="str">
        <f t="shared" si="0"/>
        <v>destinations:petrolstation_osm</v>
      </c>
      <c r="E46" s="6">
        <v>2018</v>
      </c>
      <c r="G46" s="133"/>
      <c r="H46" s="134"/>
    </row>
    <row r="47" spans="1:8" x14ac:dyDescent="0.25">
      <c r="A47" s="8" t="s">
        <v>69</v>
      </c>
      <c r="B47" s="6" t="s">
        <v>675</v>
      </c>
      <c r="C47" s="6" t="s">
        <v>943</v>
      </c>
      <c r="D47" s="6" t="str">
        <f t="shared" si="0"/>
        <v>destinations:newsagent_osm</v>
      </c>
      <c r="E47" s="6">
        <v>2018</v>
      </c>
      <c r="G47" s="133"/>
      <c r="H47" s="134"/>
    </row>
    <row r="48" spans="1:8" x14ac:dyDescent="0.25">
      <c r="A48" s="8" t="s">
        <v>69</v>
      </c>
      <c r="B48" s="6" t="s">
        <v>675</v>
      </c>
      <c r="C48" s="6" t="s">
        <v>944</v>
      </c>
      <c r="D48" s="6" t="str">
        <f t="shared" si="0"/>
        <v>destinations:food_other_osm</v>
      </c>
      <c r="E48" s="6">
        <v>2018</v>
      </c>
      <c r="G48" s="133"/>
      <c r="H48" s="134"/>
    </row>
    <row r="49" spans="1:8" x14ac:dyDescent="0.25">
      <c r="A49" s="8" t="s">
        <v>69</v>
      </c>
      <c r="B49" s="6" t="s">
        <v>675</v>
      </c>
      <c r="C49" s="6" t="s">
        <v>945</v>
      </c>
      <c r="D49" s="6" t="str">
        <f t="shared" si="0"/>
        <v>destinations:food_health_osm</v>
      </c>
      <c r="E49" s="6">
        <v>2018</v>
      </c>
      <c r="G49" s="133"/>
      <c r="H49" s="134"/>
    </row>
    <row r="50" spans="1:8" x14ac:dyDescent="0.25">
      <c r="A50" s="8" t="s">
        <v>69</v>
      </c>
      <c r="B50" s="6" t="s">
        <v>675</v>
      </c>
      <c r="C50" s="6" t="s">
        <v>946</v>
      </c>
      <c r="D50" s="6" t="str">
        <f t="shared" si="0"/>
        <v>destinations:community_centre_osm</v>
      </c>
      <c r="E50" s="6">
        <v>2018</v>
      </c>
      <c r="G50" s="133"/>
      <c r="H50" s="134"/>
    </row>
    <row r="51" spans="1:8" x14ac:dyDescent="0.25">
      <c r="A51" s="8" t="s">
        <v>69</v>
      </c>
      <c r="B51" s="6" t="s">
        <v>675</v>
      </c>
      <c r="C51" s="6" t="s">
        <v>947</v>
      </c>
      <c r="D51" s="6" t="str">
        <f t="shared" si="0"/>
        <v>destinations:place_of_worship_osm</v>
      </c>
      <c r="E51" s="6">
        <v>2018</v>
      </c>
      <c r="G51" s="133"/>
      <c r="H51" s="134"/>
    </row>
    <row r="52" spans="1:8" x14ac:dyDescent="0.25">
      <c r="A52" s="8" t="s">
        <v>69</v>
      </c>
      <c r="B52" s="6" t="s">
        <v>675</v>
      </c>
      <c r="C52" s="6" t="s">
        <v>948</v>
      </c>
      <c r="D52" s="6" t="str">
        <f t="shared" si="0"/>
        <v>destinations:museum_osm</v>
      </c>
      <c r="E52" s="6">
        <v>2018</v>
      </c>
      <c r="G52" s="133"/>
      <c r="H52" s="134"/>
    </row>
    <row r="53" spans="1:8" x14ac:dyDescent="0.25">
      <c r="A53" s="8" t="s">
        <v>69</v>
      </c>
      <c r="B53" s="6" t="s">
        <v>675</v>
      </c>
      <c r="C53" s="6" t="s">
        <v>949</v>
      </c>
      <c r="D53" s="6" t="str">
        <f t="shared" si="0"/>
        <v>destinations:theatre_osm</v>
      </c>
      <c r="E53" s="6">
        <v>2018</v>
      </c>
      <c r="G53" s="133"/>
      <c r="H53" s="134"/>
    </row>
    <row r="54" spans="1:8" x14ac:dyDescent="0.25">
      <c r="A54" s="8" t="s">
        <v>69</v>
      </c>
      <c r="B54" s="6" t="s">
        <v>675</v>
      </c>
      <c r="C54" s="6" t="s">
        <v>950</v>
      </c>
      <c r="D54" s="6" t="str">
        <f t="shared" si="0"/>
        <v>destinations:cinema_osm</v>
      </c>
      <c r="E54" s="6">
        <v>2018</v>
      </c>
      <c r="G54" s="133"/>
      <c r="H54" s="134"/>
    </row>
    <row r="55" spans="1:8" x14ac:dyDescent="0.25">
      <c r="A55" s="8" t="s">
        <v>69</v>
      </c>
      <c r="B55" s="6" t="s">
        <v>675</v>
      </c>
      <c r="C55" s="6" t="s">
        <v>951</v>
      </c>
      <c r="D55" s="6" t="str">
        <f t="shared" si="0"/>
        <v>destinations:art gallery_osm</v>
      </c>
      <c r="E55" s="6">
        <v>2018</v>
      </c>
      <c r="G55" s="133"/>
      <c r="H55" s="134"/>
    </row>
    <row r="56" spans="1:8" x14ac:dyDescent="0.25">
      <c r="A56" s="8" t="s">
        <v>69</v>
      </c>
      <c r="B56" s="6" t="s">
        <v>675</v>
      </c>
      <c r="C56" s="6" t="s">
        <v>952</v>
      </c>
      <c r="D56" s="6" t="str">
        <f t="shared" si="0"/>
        <v>destinations:art centre_osm</v>
      </c>
      <c r="E56" s="6">
        <v>2018</v>
      </c>
      <c r="G56" s="133"/>
      <c r="H56" s="134"/>
    </row>
    <row r="57" spans="1:8" x14ac:dyDescent="0.25">
      <c r="A57" s="8" t="s">
        <v>69</v>
      </c>
      <c r="B57" s="6" t="s">
        <v>675</v>
      </c>
      <c r="C57" s="6" t="s">
        <v>953</v>
      </c>
      <c r="D57" s="6" t="str">
        <f t="shared" si="0"/>
        <v>destinations:artwork_osm</v>
      </c>
      <c r="E57" s="6">
        <v>2018</v>
      </c>
      <c r="G57" s="133"/>
      <c r="H57" s="134"/>
    </row>
    <row r="58" spans="1:8" x14ac:dyDescent="0.25">
      <c r="A58" s="8" t="s">
        <v>69</v>
      </c>
      <c r="B58" s="6" t="s">
        <v>675</v>
      </c>
      <c r="C58" s="6" t="s">
        <v>954</v>
      </c>
      <c r="D58" s="6" t="str">
        <f t="shared" si="0"/>
        <v>destinations:fountain_osm</v>
      </c>
      <c r="E58" s="6">
        <v>2018</v>
      </c>
      <c r="G58" s="133"/>
      <c r="H58" s="134"/>
    </row>
    <row r="59" spans="1:8" x14ac:dyDescent="0.25">
      <c r="A59" s="8" t="s">
        <v>69</v>
      </c>
      <c r="B59" s="6" t="s">
        <v>675</v>
      </c>
      <c r="C59" s="6" t="s">
        <v>955</v>
      </c>
      <c r="D59" s="6" t="str">
        <f t="shared" si="0"/>
        <v>destinations:viewpoint_osm</v>
      </c>
      <c r="E59" s="6">
        <v>2018</v>
      </c>
      <c r="G59" s="133"/>
      <c r="H59" s="134"/>
    </row>
    <row r="60" spans="1:8" x14ac:dyDescent="0.25">
      <c r="A60" s="8" t="s">
        <v>69</v>
      </c>
      <c r="B60" s="6" t="s">
        <v>675</v>
      </c>
      <c r="C60" s="6" t="s">
        <v>956</v>
      </c>
      <c r="D60" s="6" t="str">
        <f t="shared" si="0"/>
        <v>destinations:picnic site_osm</v>
      </c>
      <c r="E60" s="6">
        <v>2018</v>
      </c>
      <c r="G60" s="133"/>
      <c r="H60" s="134"/>
    </row>
    <row r="61" spans="1:8" x14ac:dyDescent="0.25">
      <c r="A61" s="8" t="s">
        <v>69</v>
      </c>
      <c r="B61" s="6" t="s">
        <v>675</v>
      </c>
      <c r="C61" s="6" t="s">
        <v>957</v>
      </c>
      <c r="D61" s="6" t="str">
        <f t="shared" si="0"/>
        <v>destinations:pharmacy_osm</v>
      </c>
      <c r="E61" s="6">
        <v>2018</v>
      </c>
      <c r="G61" s="133"/>
      <c r="H61" s="134"/>
    </row>
    <row r="62" spans="1:8" x14ac:dyDescent="0.25">
      <c r="A62" s="8" t="s">
        <v>69</v>
      </c>
      <c r="B62" s="6" t="s">
        <v>675</v>
      </c>
      <c r="C62" s="6" t="s">
        <v>958</v>
      </c>
      <c r="D62" s="6" t="str">
        <f t="shared" si="0"/>
        <v>destinations:restaurant_osm</v>
      </c>
      <c r="E62" s="6">
        <v>2018</v>
      </c>
      <c r="G62" s="133"/>
      <c r="H62" s="134"/>
    </row>
    <row r="63" spans="1:8" x14ac:dyDescent="0.25">
      <c r="A63" s="8" t="s">
        <v>69</v>
      </c>
      <c r="B63" s="6" t="s">
        <v>675</v>
      </c>
      <c r="C63" s="6" t="s">
        <v>959</v>
      </c>
      <c r="D63" s="6" t="str">
        <f t="shared" si="0"/>
        <v>destinations:cafe_osm</v>
      </c>
      <c r="E63" s="6">
        <v>2018</v>
      </c>
      <c r="G63" s="133"/>
      <c r="H63" s="134"/>
    </row>
    <row r="64" spans="1:8" x14ac:dyDescent="0.25">
      <c r="A64" s="8" t="s">
        <v>69</v>
      </c>
      <c r="B64" s="6" t="s">
        <v>675</v>
      </c>
      <c r="C64" s="6" t="s">
        <v>960</v>
      </c>
      <c r="D64" s="6" t="str">
        <f t="shared" si="0"/>
        <v>destinations:eatery_osm</v>
      </c>
      <c r="E64" s="6">
        <v>2018</v>
      </c>
      <c r="G64" s="133"/>
      <c r="H64" s="134"/>
    </row>
    <row r="65" spans="1:12" x14ac:dyDescent="0.25">
      <c r="A65" s="8" t="s">
        <v>69</v>
      </c>
      <c r="B65" s="6" t="s">
        <v>675</v>
      </c>
      <c r="C65" s="6" t="s">
        <v>961</v>
      </c>
      <c r="D65" s="6" t="str">
        <f t="shared" si="0"/>
        <v>destinations:food_court_osm</v>
      </c>
      <c r="E65" s="6">
        <v>2018</v>
      </c>
      <c r="G65" s="133"/>
      <c r="H65" s="134"/>
    </row>
    <row r="66" spans="1:12" x14ac:dyDescent="0.25">
      <c r="A66" s="8" t="s">
        <v>69</v>
      </c>
      <c r="B66" s="6" t="s">
        <v>675</v>
      </c>
      <c r="C66" s="6" t="s">
        <v>962</v>
      </c>
      <c r="D66" s="6" t="str">
        <f t="shared" si="0"/>
        <v>destinations:fast food_osm</v>
      </c>
      <c r="E66" s="6">
        <v>2018</v>
      </c>
      <c r="G66" s="133"/>
      <c r="H66" s="134"/>
    </row>
    <row r="67" spans="1:12" x14ac:dyDescent="0.25">
      <c r="A67" s="8" t="s">
        <v>69</v>
      </c>
      <c r="B67" s="6" t="s">
        <v>675</v>
      </c>
      <c r="C67" s="6" t="s">
        <v>963</v>
      </c>
      <c r="D67" s="6" t="str">
        <f t="shared" ref="D67:D118" si="1">B67&amp;":"&amp;LOWER(C67)</f>
        <v>destinations:pub_osm</v>
      </c>
      <c r="E67" s="6">
        <v>2018</v>
      </c>
      <c r="G67" s="133"/>
      <c r="H67" s="134"/>
    </row>
    <row r="68" spans="1:12" x14ac:dyDescent="0.25">
      <c r="A68" s="8" t="s">
        <v>69</v>
      </c>
      <c r="B68" s="6" t="s">
        <v>675</v>
      </c>
      <c r="C68" s="6" t="s">
        <v>964</v>
      </c>
      <c r="D68" s="6" t="str">
        <f t="shared" si="1"/>
        <v>destinations:bar_osm</v>
      </c>
      <c r="E68" s="6">
        <v>2018</v>
      </c>
      <c r="G68" s="133"/>
      <c r="H68" s="134"/>
    </row>
    <row r="69" spans="1:12" x14ac:dyDescent="0.25">
      <c r="A69" s="8" t="s">
        <v>69</v>
      </c>
      <c r="B69" s="6" t="s">
        <v>675</v>
      </c>
      <c r="C69" s="6" t="s">
        <v>965</v>
      </c>
      <c r="D69" s="6" t="str">
        <f t="shared" si="1"/>
        <v>destinations:nightclub_osm</v>
      </c>
      <c r="E69" s="6">
        <v>2018</v>
      </c>
      <c r="G69" s="133"/>
      <c r="H69" s="134"/>
    </row>
    <row r="70" spans="1:12" x14ac:dyDescent="0.25">
      <c r="A70" s="8" t="s">
        <v>69</v>
      </c>
      <c r="B70" s="6" t="s">
        <v>675</v>
      </c>
      <c r="C70" s="6" t="s">
        <v>966</v>
      </c>
      <c r="D70" s="6" t="str">
        <f t="shared" si="1"/>
        <v>destinations:gambling_osm</v>
      </c>
      <c r="E70" s="6">
        <v>2018</v>
      </c>
      <c r="G70" s="133"/>
      <c r="H70" s="134"/>
    </row>
    <row r="71" spans="1:12" x14ac:dyDescent="0.25">
      <c r="A71" s="8" t="s">
        <v>69</v>
      </c>
      <c r="B71" s="6" t="s">
        <v>675</v>
      </c>
      <c r="C71" s="6" t="s">
        <v>967</v>
      </c>
      <c r="D71" s="6" t="str">
        <f t="shared" si="1"/>
        <v>destinations:swimming_pool_osm</v>
      </c>
      <c r="E71" s="6">
        <v>2018</v>
      </c>
      <c r="G71" s="133"/>
      <c r="H71" s="134"/>
    </row>
    <row r="72" spans="1:12" ht="90" x14ac:dyDescent="0.25">
      <c r="A72" s="8" t="s">
        <v>968</v>
      </c>
      <c r="B72" s="6" t="s">
        <v>675</v>
      </c>
      <c r="C72" s="6" t="s">
        <v>969</v>
      </c>
      <c r="D72" s="6" t="str">
        <f t="shared" si="1"/>
        <v>destinations:libraries_2018</v>
      </c>
      <c r="E72" s="6">
        <v>2018</v>
      </c>
      <c r="I72" s="6">
        <v>20181119</v>
      </c>
      <c r="J72" s="6" t="s">
        <v>891</v>
      </c>
      <c r="K72" s="8" t="s">
        <v>970</v>
      </c>
      <c r="L72" s="8" t="s">
        <v>971</v>
      </c>
    </row>
    <row r="73" spans="1:12" ht="60" x14ac:dyDescent="0.25">
      <c r="A73" s="8" t="s">
        <v>972</v>
      </c>
      <c r="B73" s="6" t="s">
        <v>675</v>
      </c>
      <c r="C73" s="6" t="s">
        <v>969</v>
      </c>
      <c r="D73" s="6" t="str">
        <f t="shared" si="1"/>
        <v>destinations:libraries_2018</v>
      </c>
      <c r="E73" s="6">
        <v>2017</v>
      </c>
      <c r="F73" s="8" t="s">
        <v>973</v>
      </c>
      <c r="G73" s="8" t="s">
        <v>889</v>
      </c>
      <c r="H73" s="6" t="s">
        <v>974</v>
      </c>
      <c r="I73" s="6">
        <v>20181115</v>
      </c>
      <c r="J73" s="6" t="s">
        <v>891</v>
      </c>
      <c r="K73" s="8" t="s">
        <v>975</v>
      </c>
      <c r="L73" s="8" t="s">
        <v>976</v>
      </c>
    </row>
    <row r="74" spans="1:12" ht="105" x14ac:dyDescent="0.25">
      <c r="A74" s="8" t="s">
        <v>977</v>
      </c>
      <c r="B74" s="6" t="s">
        <v>675</v>
      </c>
      <c r="C74" s="6" t="s">
        <v>969</v>
      </c>
      <c r="D74" s="6" t="str">
        <f t="shared" si="1"/>
        <v>destinations:libraries_2018</v>
      </c>
      <c r="E74" s="6">
        <v>2016</v>
      </c>
      <c r="F74" s="8" t="s">
        <v>978</v>
      </c>
      <c r="G74" s="8" t="s">
        <v>979</v>
      </c>
      <c r="H74" s="6" t="s">
        <v>980</v>
      </c>
      <c r="I74" s="6">
        <v>20160301</v>
      </c>
      <c r="J74" s="6" t="s">
        <v>891</v>
      </c>
      <c r="K74" s="8" t="s">
        <v>981</v>
      </c>
      <c r="L74" s="8" t="s">
        <v>982</v>
      </c>
    </row>
    <row r="75" spans="1:12" ht="120" x14ac:dyDescent="0.25">
      <c r="A75" s="8" t="s">
        <v>983</v>
      </c>
      <c r="B75" s="6" t="s">
        <v>675</v>
      </c>
      <c r="C75" s="6" t="s">
        <v>969</v>
      </c>
      <c r="D75" s="6" t="str">
        <f t="shared" si="1"/>
        <v>destinations:libraries_2018</v>
      </c>
      <c r="E75" s="6">
        <v>2018</v>
      </c>
      <c r="F75" s="8" t="s">
        <v>984</v>
      </c>
      <c r="G75" s="8" t="s">
        <v>985</v>
      </c>
      <c r="H75" s="6" t="s">
        <v>986</v>
      </c>
      <c r="I75" s="6">
        <v>20181119</v>
      </c>
      <c r="J75" s="6" t="s">
        <v>891</v>
      </c>
      <c r="K75" s="8" t="s">
        <v>987</v>
      </c>
      <c r="L75" s="8" t="s">
        <v>988</v>
      </c>
    </row>
    <row r="76" spans="1:12" ht="60" x14ac:dyDescent="0.25">
      <c r="A76" s="8" t="s">
        <v>989</v>
      </c>
      <c r="B76" s="6" t="s">
        <v>675</v>
      </c>
      <c r="C76" s="6" t="s">
        <v>969</v>
      </c>
      <c r="D76" s="6" t="str">
        <f t="shared" si="1"/>
        <v>destinations:libraries_2018</v>
      </c>
      <c r="E76" s="6">
        <v>2018</v>
      </c>
      <c r="F76" s="8" t="s">
        <v>990</v>
      </c>
      <c r="G76" s="8" t="s">
        <v>889</v>
      </c>
      <c r="H76" s="6" t="s">
        <v>991</v>
      </c>
      <c r="I76" s="6">
        <v>20181119</v>
      </c>
      <c r="J76" s="6" t="s">
        <v>891</v>
      </c>
      <c r="K76" s="8" t="s">
        <v>992</v>
      </c>
      <c r="L76" s="8" t="s">
        <v>993</v>
      </c>
    </row>
    <row r="77" spans="1:12" ht="105" x14ac:dyDescent="0.25">
      <c r="A77" s="8" t="s">
        <v>994</v>
      </c>
      <c r="B77" s="6" t="s">
        <v>675</v>
      </c>
      <c r="C77" s="6" t="s">
        <v>969</v>
      </c>
      <c r="D77" s="6" t="str">
        <f t="shared" si="1"/>
        <v>destinations:libraries_2018</v>
      </c>
      <c r="E77" s="6">
        <v>2018</v>
      </c>
      <c r="F77" s="8" t="s">
        <v>995</v>
      </c>
      <c r="G77" s="8" t="s">
        <v>996</v>
      </c>
      <c r="H77" s="6" t="s">
        <v>997</v>
      </c>
      <c r="I77" s="6">
        <v>20181119</v>
      </c>
      <c r="J77" s="6" t="s">
        <v>891</v>
      </c>
      <c r="K77" s="8" t="s">
        <v>998</v>
      </c>
      <c r="L77" s="8" t="s">
        <v>999</v>
      </c>
    </row>
    <row r="78" spans="1:12" ht="90" x14ac:dyDescent="0.25">
      <c r="A78" s="8" t="s">
        <v>1000</v>
      </c>
      <c r="B78" s="6" t="s">
        <v>675</v>
      </c>
      <c r="C78" s="6" t="s">
        <v>969</v>
      </c>
      <c r="D78" s="6" t="str">
        <f t="shared" si="1"/>
        <v>destinations:libraries_2018</v>
      </c>
      <c r="E78" s="6">
        <v>2017</v>
      </c>
      <c r="F78" s="8" t="s">
        <v>1001</v>
      </c>
      <c r="G78" s="8" t="s">
        <v>1002</v>
      </c>
      <c r="H78" s="6" t="s">
        <v>1003</v>
      </c>
      <c r="I78" s="6">
        <v>20181119</v>
      </c>
      <c r="J78" s="6" t="s">
        <v>891</v>
      </c>
      <c r="K78" s="8" t="s">
        <v>1004</v>
      </c>
      <c r="L78" s="8" t="s">
        <v>1005</v>
      </c>
    </row>
    <row r="79" spans="1:12" ht="60" x14ac:dyDescent="0.25">
      <c r="A79" s="8" t="s">
        <v>1006</v>
      </c>
      <c r="B79" s="6" t="s">
        <v>675</v>
      </c>
      <c r="C79" s="6" t="s">
        <v>969</v>
      </c>
      <c r="D79" s="6" t="str">
        <f t="shared" si="1"/>
        <v>destinations:libraries_2018</v>
      </c>
      <c r="E79" s="6">
        <v>2016</v>
      </c>
      <c r="F79" s="8" t="s">
        <v>1007</v>
      </c>
      <c r="G79" s="8" t="s">
        <v>889</v>
      </c>
      <c r="H79" s="6" t="s">
        <v>1008</v>
      </c>
      <c r="I79" s="6">
        <v>20181119</v>
      </c>
      <c r="J79" s="6" t="s">
        <v>891</v>
      </c>
      <c r="K79" s="8" t="s">
        <v>1009</v>
      </c>
      <c r="L79" s="8" t="s">
        <v>1010</v>
      </c>
    </row>
    <row r="80" spans="1:12" ht="60" x14ac:dyDescent="0.25">
      <c r="A80" s="8" t="s">
        <v>1011</v>
      </c>
      <c r="B80" s="6" t="s">
        <v>675</v>
      </c>
      <c r="C80" s="6" t="s">
        <v>969</v>
      </c>
      <c r="D80" s="6" t="str">
        <f t="shared" si="1"/>
        <v>destinations:libraries_2018</v>
      </c>
      <c r="E80" s="6">
        <v>2016</v>
      </c>
      <c r="F80" s="8" t="s">
        <v>1012</v>
      </c>
      <c r="G80" s="8" t="s">
        <v>996</v>
      </c>
      <c r="H80" s="6" t="s">
        <v>1013</v>
      </c>
      <c r="I80" s="6">
        <v>20181119</v>
      </c>
      <c r="J80" s="6" t="s">
        <v>891</v>
      </c>
      <c r="K80" s="8" t="s">
        <v>1014</v>
      </c>
      <c r="L80" s="8" t="s">
        <v>1015</v>
      </c>
    </row>
    <row r="81" spans="1:12" x14ac:dyDescent="0.25">
      <c r="B81" s="8" t="s">
        <v>675</v>
      </c>
      <c r="C81" s="8" t="s">
        <v>1016</v>
      </c>
      <c r="D81" s="6" t="str">
        <f t="shared" si="1"/>
        <v>destinations:gtfs_2018_stop_30_mins_final</v>
      </c>
      <c r="E81" s="8">
        <v>2018</v>
      </c>
    </row>
    <row r="82" spans="1:12" x14ac:dyDescent="0.25">
      <c r="B82" s="8" t="s">
        <v>675</v>
      </c>
      <c r="C82" s="8" t="s">
        <v>1017</v>
      </c>
      <c r="D82" s="6" t="str">
        <f t="shared" si="1"/>
        <v>destinations:gtfs_2018_stops</v>
      </c>
      <c r="E82" s="8">
        <v>2018</v>
      </c>
    </row>
    <row r="83" spans="1:12" x14ac:dyDescent="0.25">
      <c r="B83" s="8" t="s">
        <v>675</v>
      </c>
      <c r="C83" s="8" t="s">
        <v>1018</v>
      </c>
      <c r="D83" s="6" t="str">
        <f t="shared" si="1"/>
        <v>destinations:gtfs_2018_stops_bus</v>
      </c>
      <c r="E83" s="8">
        <v>2018</v>
      </c>
    </row>
    <row r="84" spans="1:12" x14ac:dyDescent="0.25">
      <c r="B84" s="8" t="s">
        <v>675</v>
      </c>
      <c r="C84" s="8" t="s">
        <v>1019</v>
      </c>
      <c r="D84" s="6" t="str">
        <f t="shared" si="1"/>
        <v>destinations:gtfs_2018_stops_ferry</v>
      </c>
      <c r="E84" s="8">
        <v>2018</v>
      </c>
    </row>
    <row r="85" spans="1:12" x14ac:dyDescent="0.25">
      <c r="B85" s="8" t="s">
        <v>675</v>
      </c>
      <c r="C85" s="8" t="s">
        <v>1020</v>
      </c>
      <c r="D85" s="6" t="str">
        <f t="shared" si="1"/>
        <v>destinations:gtfs_2018_stops_train</v>
      </c>
      <c r="E85" s="8">
        <v>2018</v>
      </c>
    </row>
    <row r="86" spans="1:12" x14ac:dyDescent="0.25">
      <c r="B86" s="8" t="s">
        <v>675</v>
      </c>
      <c r="C86" s="8" t="s">
        <v>1021</v>
      </c>
      <c r="D86" s="6" t="str">
        <f t="shared" si="1"/>
        <v>destinations:gtfs_2018_stops_tram</v>
      </c>
      <c r="E86" s="8">
        <v>2018</v>
      </c>
    </row>
    <row r="87" spans="1:12" x14ac:dyDescent="0.25">
      <c r="B87" s="8" t="s">
        <v>675</v>
      </c>
      <c r="C87" s="8" t="s">
        <v>1022</v>
      </c>
      <c r="D87" s="6" t="str">
        <f t="shared" si="1"/>
        <v>destinations:hospital</v>
      </c>
      <c r="E87" s="8"/>
    </row>
    <row r="88" spans="1:12" x14ac:dyDescent="0.25">
      <c r="B88" s="8" t="s">
        <v>675</v>
      </c>
      <c r="C88" s="8" t="s">
        <v>1023</v>
      </c>
      <c r="D88" s="6" t="str">
        <f t="shared" si="1"/>
        <v>destinations:physicalactivity_recreation</v>
      </c>
      <c r="E88" s="8"/>
    </row>
    <row r="89" spans="1:12" x14ac:dyDescent="0.25">
      <c r="A89" s="6"/>
      <c r="B89" s="8" t="s">
        <v>675</v>
      </c>
      <c r="C89" s="8" t="s">
        <v>1024</v>
      </c>
      <c r="D89" s="6" t="str">
        <f t="shared" si="1"/>
        <v>destinations:childcarekinder_longdaychildcare</v>
      </c>
      <c r="E89" s="8"/>
      <c r="F89" s="6"/>
      <c r="G89" s="6"/>
      <c r="K89" s="6"/>
      <c r="L89" s="6"/>
    </row>
    <row r="90" spans="1:12" x14ac:dyDescent="0.25">
      <c r="A90" s="6"/>
      <c r="B90" s="8" t="s">
        <v>675</v>
      </c>
      <c r="C90" s="8" t="s">
        <v>1025</v>
      </c>
      <c r="D90" s="6" t="str">
        <f t="shared" si="1"/>
        <v>destinations:childcarekinder_kinder_preschool</v>
      </c>
      <c r="E90" s="8"/>
      <c r="F90" s="6"/>
      <c r="G90" s="6"/>
      <c r="K90" s="6"/>
      <c r="L90" s="6"/>
    </row>
    <row r="91" spans="1:12" x14ac:dyDescent="0.25">
      <c r="A91" s="6"/>
      <c r="B91" s="8" t="s">
        <v>675</v>
      </c>
      <c r="C91" s="8" t="s">
        <v>1026</v>
      </c>
      <c r="D91" s="6" t="str">
        <f t="shared" si="1"/>
        <v>destinations:childcarekinder_holidayprogram</v>
      </c>
      <c r="E91" s="8"/>
      <c r="F91" s="6"/>
      <c r="G91" s="6"/>
      <c r="K91" s="6"/>
      <c r="L91" s="6"/>
    </row>
    <row r="92" spans="1:12" x14ac:dyDescent="0.25">
      <c r="A92" s="6"/>
      <c r="B92" s="8" t="s">
        <v>675</v>
      </c>
      <c r="C92" s="8" t="s">
        <v>1027</v>
      </c>
      <c r="D92" s="6" t="str">
        <f t="shared" si="1"/>
        <v>destinations:childcarekinder_kinderdisability</v>
      </c>
      <c r="E92" s="8"/>
      <c r="F92" s="6"/>
      <c r="G92" s="6"/>
      <c r="K92" s="6"/>
      <c r="L92" s="6"/>
    </row>
    <row r="93" spans="1:12" x14ac:dyDescent="0.25">
      <c r="A93" s="6"/>
      <c r="B93" s="8" t="s">
        <v>675</v>
      </c>
      <c r="C93" s="8" t="s">
        <v>1028</v>
      </c>
      <c r="D93" s="6" t="str">
        <f t="shared" si="1"/>
        <v>destinations:childcarekinder_oshc</v>
      </c>
      <c r="E93" s="8"/>
      <c r="F93" s="6"/>
      <c r="G93" s="6"/>
      <c r="K93" s="6"/>
      <c r="L93" s="6"/>
    </row>
    <row r="94" spans="1:12" x14ac:dyDescent="0.25">
      <c r="A94" s="6"/>
      <c r="B94" s="8" t="s">
        <v>675</v>
      </c>
      <c r="C94" s="8" t="s">
        <v>1029</v>
      </c>
      <c r="D94" s="6" t="str">
        <f t="shared" si="1"/>
        <v>destinations:childcarekinder_occasionalcare</v>
      </c>
      <c r="E94" s="8"/>
      <c r="F94" s="6"/>
      <c r="G94" s="6"/>
      <c r="K94" s="6"/>
      <c r="L94" s="6"/>
    </row>
    <row r="95" spans="1:12" x14ac:dyDescent="0.25">
      <c r="A95" s="6"/>
      <c r="B95" s="8" t="s">
        <v>675</v>
      </c>
      <c r="C95" s="8" t="s">
        <v>1030</v>
      </c>
      <c r="D95" s="6" t="str">
        <f t="shared" si="1"/>
        <v>destinations:childcarekinder_familydaycare</v>
      </c>
      <c r="E95" s="8"/>
      <c r="F95" s="6"/>
      <c r="G95" s="6"/>
      <c r="K95" s="6"/>
      <c r="L95" s="6"/>
    </row>
    <row r="96" spans="1:12" x14ac:dyDescent="0.25">
      <c r="A96" s="6"/>
      <c r="B96" s="8" t="s">
        <v>675</v>
      </c>
      <c r="C96" s="8" t="s">
        <v>1031</v>
      </c>
      <c r="D96" s="6" t="str">
        <f t="shared" si="1"/>
        <v>destinations:childdevelopment_playgroup</v>
      </c>
      <c r="E96" s="8"/>
      <c r="F96" s="6"/>
      <c r="G96" s="6"/>
      <c r="K96" s="6"/>
      <c r="L96" s="6"/>
    </row>
    <row r="97" spans="1:12" x14ac:dyDescent="0.25">
      <c r="A97" s="6"/>
      <c r="B97" s="8" t="s">
        <v>675</v>
      </c>
      <c r="C97" s="8" t="s">
        <v>1032</v>
      </c>
      <c r="D97" s="6" t="str">
        <f t="shared" si="1"/>
        <v>destinations:childdevelopment_parentingfamilysupport</v>
      </c>
      <c r="E97" s="8"/>
      <c r="F97" s="6"/>
      <c r="G97" s="6"/>
      <c r="K97" s="6"/>
      <c r="L97" s="6"/>
    </row>
    <row r="98" spans="1:12" x14ac:dyDescent="0.25">
      <c r="A98" s="6"/>
      <c r="B98" s="8" t="s">
        <v>675</v>
      </c>
      <c r="C98" s="8" t="s">
        <v>1033</v>
      </c>
      <c r="D98" s="6" t="str">
        <f t="shared" si="1"/>
        <v>destinations:childdevelopment_childplayprogram</v>
      </c>
      <c r="E98" s="8"/>
      <c r="F98" s="6"/>
      <c r="G98" s="6"/>
      <c r="K98" s="6"/>
      <c r="L98" s="6"/>
    </row>
    <row r="99" spans="1:12" x14ac:dyDescent="0.25">
      <c r="A99" s="6"/>
      <c r="B99" s="8" t="s">
        <v>675</v>
      </c>
      <c r="C99" s="8" t="s">
        <v>1034</v>
      </c>
      <c r="D99" s="6" t="str">
        <f t="shared" si="1"/>
        <v>destinations:childdevelopment_earlyparentingsupport</v>
      </c>
      <c r="E99" s="8"/>
      <c r="F99" s="6"/>
      <c r="G99" s="6"/>
      <c r="K99" s="6"/>
      <c r="L99" s="6"/>
    </row>
    <row r="100" spans="1:12" x14ac:dyDescent="0.25">
      <c r="A100" s="6"/>
      <c r="B100" s="8" t="s">
        <v>675</v>
      </c>
      <c r="C100" s="8" t="s">
        <v>1035</v>
      </c>
      <c r="D100" s="6" t="str">
        <f t="shared" si="1"/>
        <v>destinations:childdevelopment_toylibrary</v>
      </c>
      <c r="E100" s="8"/>
      <c r="F100" s="6"/>
      <c r="G100" s="6"/>
      <c r="K100" s="6"/>
      <c r="L100" s="6"/>
    </row>
    <row r="101" spans="1:12" x14ac:dyDescent="0.25">
      <c r="A101" s="6"/>
      <c r="B101" s="8" t="s">
        <v>675</v>
      </c>
      <c r="C101" s="8" t="s">
        <v>1036</v>
      </c>
      <c r="D101" s="6" t="str">
        <f t="shared" si="1"/>
        <v>destinations:childdevelopment_schoolnursing</v>
      </c>
      <c r="E101" s="8"/>
      <c r="F101" s="6"/>
      <c r="G101" s="6"/>
      <c r="K101" s="6"/>
      <c r="L101" s="6"/>
    </row>
    <row r="102" spans="1:12" x14ac:dyDescent="0.25">
      <c r="A102" s="6"/>
      <c r="B102" s="8" t="s">
        <v>675</v>
      </c>
      <c r="C102" s="8" t="s">
        <v>1037</v>
      </c>
      <c r="D102" s="6" t="str">
        <f t="shared" si="1"/>
        <v>destinations:childprotectionfamilyservices_integrated</v>
      </c>
      <c r="E102" s="8"/>
      <c r="F102" s="6"/>
      <c r="G102" s="6"/>
      <c r="K102" s="6"/>
      <c r="L102" s="6"/>
    </row>
    <row r="103" spans="1:12" x14ac:dyDescent="0.25">
      <c r="A103" s="6"/>
      <c r="B103" s="8" t="s">
        <v>675</v>
      </c>
      <c r="C103" s="8" t="s">
        <v>1038</v>
      </c>
      <c r="D103" s="6" t="str">
        <f t="shared" si="1"/>
        <v>destinations:communityhealthcare_pharmacy</v>
      </c>
      <c r="E103" s="8"/>
      <c r="F103" s="6"/>
      <c r="G103" s="6"/>
      <c r="K103" s="6"/>
      <c r="L103" s="6"/>
    </row>
    <row r="104" spans="1:12" x14ac:dyDescent="0.25">
      <c r="A104" s="6"/>
      <c r="B104" s="8" t="s">
        <v>675</v>
      </c>
      <c r="C104" s="8" t="s">
        <v>1039</v>
      </c>
      <c r="D104" s="6" t="str">
        <f t="shared" si="1"/>
        <v>destinations:communityhealthcare_mch</v>
      </c>
      <c r="E104" s="8"/>
      <c r="F104" s="6"/>
      <c r="G104" s="6"/>
      <c r="K104" s="6"/>
      <c r="L104" s="6"/>
    </row>
    <row r="105" spans="1:12" x14ac:dyDescent="0.25">
      <c r="A105" s="6"/>
      <c r="B105" s="8" t="s">
        <v>675</v>
      </c>
      <c r="C105" s="8" t="s">
        <v>1040</v>
      </c>
      <c r="D105" s="6" t="str">
        <f t="shared" si="1"/>
        <v>destinations:communityhealthcare_immunisation</v>
      </c>
      <c r="E105" s="8"/>
      <c r="F105" s="6"/>
      <c r="G105" s="6"/>
      <c r="K105" s="6"/>
      <c r="L105" s="6"/>
    </row>
    <row r="106" spans="1:12" x14ac:dyDescent="0.25">
      <c r="A106" s="6"/>
      <c r="B106" s="8" t="s">
        <v>675</v>
      </c>
      <c r="C106" s="8" t="s">
        <v>1041</v>
      </c>
      <c r="D106" s="6" t="str">
        <f t="shared" si="1"/>
        <v>destinations:counselling_counsellingfamilytherapy</v>
      </c>
      <c r="E106" s="8"/>
      <c r="F106" s="6"/>
      <c r="G106" s="6"/>
      <c r="K106" s="6"/>
      <c r="L106" s="6"/>
    </row>
    <row r="107" spans="1:12" x14ac:dyDescent="0.25">
      <c r="A107" s="6"/>
      <c r="B107" s="8" t="s">
        <v>675</v>
      </c>
      <c r="C107" s="8" t="s">
        <v>1042</v>
      </c>
      <c r="D107" s="6" t="str">
        <f t="shared" si="1"/>
        <v>destinations:counselling_generalcounselling</v>
      </c>
      <c r="E107" s="8"/>
      <c r="F107" s="6"/>
      <c r="G107" s="6"/>
      <c r="K107" s="6"/>
      <c r="L107" s="6"/>
    </row>
    <row r="108" spans="1:12" x14ac:dyDescent="0.25">
      <c r="A108" s="6"/>
      <c r="B108" s="8" t="s">
        <v>675</v>
      </c>
      <c r="C108" s="8" t="s">
        <v>1043</v>
      </c>
      <c r="D108" s="6" t="str">
        <f t="shared" si="1"/>
        <v>destinations:disabilitysupport_earlychildhoodintervention</v>
      </c>
      <c r="E108" s="8"/>
      <c r="F108" s="6"/>
      <c r="G108" s="6"/>
      <c r="K108" s="6"/>
      <c r="L108" s="6"/>
    </row>
    <row r="109" spans="1:12" x14ac:dyDescent="0.25">
      <c r="A109" s="6"/>
      <c r="B109" s="8" t="s">
        <v>675</v>
      </c>
      <c r="C109" s="8" t="s">
        <v>1044</v>
      </c>
      <c r="D109" s="6" t="str">
        <f t="shared" si="1"/>
        <v>destinations:educationlearning_library</v>
      </c>
      <c r="E109" s="8"/>
      <c r="F109" s="6"/>
      <c r="G109" s="6"/>
      <c r="K109" s="6"/>
      <c r="L109" s="6"/>
    </row>
    <row r="110" spans="1:12" x14ac:dyDescent="0.25">
      <c r="A110" s="6"/>
      <c r="B110" s="8" t="s">
        <v>675</v>
      </c>
      <c r="C110" s="8" t="s">
        <v>1045</v>
      </c>
      <c r="D110" s="6" t="str">
        <f t="shared" si="1"/>
        <v>destinations:generalpracticegp_gp</v>
      </c>
      <c r="E110" s="8"/>
      <c r="F110" s="6"/>
      <c r="G110" s="6"/>
      <c r="K110" s="6"/>
      <c r="L110" s="6"/>
    </row>
    <row r="111" spans="1:12" x14ac:dyDescent="0.25">
      <c r="A111" s="6"/>
      <c r="B111" s="8" t="s">
        <v>675</v>
      </c>
      <c r="C111" s="8" t="s">
        <v>1046</v>
      </c>
      <c r="D111" s="6" t="str">
        <f t="shared" si="1"/>
        <v>destinations:mentalhealth_childmentalhealth</v>
      </c>
      <c r="E111" s="8"/>
      <c r="F111" s="6"/>
      <c r="G111" s="6"/>
      <c r="K111" s="6"/>
      <c r="L111" s="6"/>
    </row>
    <row r="112" spans="1:12" x14ac:dyDescent="0.25">
      <c r="A112" s="6"/>
      <c r="B112" s="8" t="s">
        <v>675</v>
      </c>
      <c r="C112" s="8" t="s">
        <v>1047</v>
      </c>
      <c r="D112" s="6" t="str">
        <f t="shared" si="1"/>
        <v>destinations:specialistpaediatric_paediatricmedicine</v>
      </c>
      <c r="E112" s="8"/>
      <c r="F112" s="6"/>
      <c r="G112" s="6"/>
      <c r="K112" s="6"/>
      <c r="L112" s="6"/>
    </row>
    <row r="113" spans="1:12" x14ac:dyDescent="0.25">
      <c r="A113" s="6"/>
      <c r="B113" s="8" t="s">
        <v>675</v>
      </c>
      <c r="C113" s="8" t="s">
        <v>1048</v>
      </c>
      <c r="D113" s="6" t="str">
        <f t="shared" si="1"/>
        <v>destinations:mentalhealth_generalmentalhealthservice</v>
      </c>
      <c r="E113" s="8"/>
      <c r="F113" s="6"/>
      <c r="G113" s="6"/>
      <c r="K113" s="6"/>
      <c r="L113" s="6"/>
    </row>
    <row r="114" spans="1:12" x14ac:dyDescent="0.25">
      <c r="A114" s="6"/>
      <c r="B114" s="8" t="s">
        <v>675</v>
      </c>
      <c r="C114" s="8" t="s">
        <v>1049</v>
      </c>
      <c r="D114" s="6" t="str">
        <f t="shared" si="1"/>
        <v>destinations:mentalhealth_adultmentalhealthservice</v>
      </c>
      <c r="E114" s="8"/>
      <c r="F114" s="6"/>
      <c r="G114" s="6"/>
      <c r="K114" s="6"/>
      <c r="L114" s="6"/>
    </row>
    <row r="115" spans="1:12" x14ac:dyDescent="0.25">
      <c r="A115" s="6"/>
      <c r="B115" s="8" t="s">
        <v>675</v>
      </c>
      <c r="C115" s="8" t="s">
        <v>1050</v>
      </c>
      <c r="D115" s="6" t="str">
        <f t="shared" si="1"/>
        <v>destinations:mentalhealth_psychology</v>
      </c>
      <c r="E115" s="8"/>
      <c r="F115" s="6"/>
      <c r="G115" s="6"/>
      <c r="K115" s="6"/>
      <c r="L115" s="6"/>
    </row>
    <row r="116" spans="1:12" x14ac:dyDescent="0.25">
      <c r="A116" s="6"/>
      <c r="B116" s="8" t="s">
        <v>675</v>
      </c>
      <c r="C116" s="8" t="s">
        <v>1051</v>
      </c>
      <c r="D116" s="6" t="str">
        <f t="shared" si="1"/>
        <v>destinations:toilets_2018</v>
      </c>
      <c r="E116" s="8"/>
      <c r="F116" s="6"/>
      <c r="G116" s="6"/>
      <c r="K116" s="6"/>
      <c r="L116" s="6"/>
    </row>
    <row r="117" spans="1:12" x14ac:dyDescent="0.25">
      <c r="A117" s="6"/>
      <c r="B117" s="8" t="s">
        <v>675</v>
      </c>
      <c r="C117" s="8" t="s">
        <v>1052</v>
      </c>
      <c r="D117" s="6" t="str">
        <f t="shared" si="1"/>
        <v>destinations:playgrounds_2018</v>
      </c>
      <c r="E117" s="8"/>
      <c r="F117" s="6"/>
      <c r="G117" s="6"/>
      <c r="K117" s="6"/>
      <c r="L117" s="6"/>
    </row>
    <row r="118" spans="1:12" x14ac:dyDescent="0.25">
      <c r="A118" s="6"/>
      <c r="B118" s="8" t="s">
        <v>675</v>
      </c>
      <c r="C118" s="8" t="s">
        <v>1053</v>
      </c>
      <c r="D118" s="6" t="str">
        <f t="shared" si="1"/>
        <v>destinations:centrelink_2018</v>
      </c>
      <c r="E118" s="8"/>
      <c r="F118" s="6"/>
      <c r="G118" s="6"/>
      <c r="K118" s="6"/>
      <c r="L118" s="6"/>
    </row>
    <row r="119" spans="1:12" x14ac:dyDescent="0.25">
      <c r="B119" s="8" t="s">
        <v>675</v>
      </c>
      <c r="C119" s="6" t="s">
        <v>1054</v>
      </c>
      <c r="D119" s="6" t="s">
        <v>1055</v>
      </c>
      <c r="E119" s="6">
        <v>2018</v>
      </c>
      <c r="J119" s="6" t="s">
        <v>1056</v>
      </c>
      <c r="L119" s="8" t="s">
        <v>1057</v>
      </c>
    </row>
    <row r="120" spans="1:12" x14ac:dyDescent="0.25">
      <c r="B120" s="8" t="s">
        <v>675</v>
      </c>
      <c r="C120" s="6" t="s">
        <v>1058</v>
      </c>
      <c r="D120" s="6" t="s">
        <v>1059</v>
      </c>
      <c r="E120" s="6">
        <v>2018</v>
      </c>
      <c r="J120" s="6" t="s">
        <v>1056</v>
      </c>
      <c r="L120" s="8" t="s">
        <v>1060</v>
      </c>
    </row>
    <row r="121" spans="1:12" x14ac:dyDescent="0.25">
      <c r="B121" s="8" t="s">
        <v>675</v>
      </c>
      <c r="C121" s="6" t="s">
        <v>1061</v>
      </c>
      <c r="D121" s="6" t="s">
        <v>1062</v>
      </c>
      <c r="E121" s="6">
        <v>2018</v>
      </c>
      <c r="J121" s="6" t="s">
        <v>1056</v>
      </c>
      <c r="L121" s="8" t="s">
        <v>1063</v>
      </c>
    </row>
    <row r="122" spans="1:12" x14ac:dyDescent="0.25">
      <c r="B122" s="8" t="s">
        <v>675</v>
      </c>
      <c r="C122" s="6" t="s">
        <v>1064</v>
      </c>
      <c r="D122" s="6" t="s">
        <v>1065</v>
      </c>
      <c r="E122" s="6">
        <v>2018</v>
      </c>
      <c r="J122" s="6" t="s">
        <v>1056</v>
      </c>
      <c r="L122" s="8" t="s">
        <v>1066</v>
      </c>
    </row>
    <row r="123" spans="1:12" x14ac:dyDescent="0.25">
      <c r="B123" s="6" t="s">
        <v>675</v>
      </c>
      <c r="C123" s="6" t="s">
        <v>1067</v>
      </c>
      <c r="D123" s="6" t="s">
        <v>1068</v>
      </c>
      <c r="E123" s="6">
        <v>2018</v>
      </c>
      <c r="J123" s="6" t="s">
        <v>1056</v>
      </c>
      <c r="L123" s="8" t="s">
        <v>1069</v>
      </c>
    </row>
    <row r="124" spans="1:12" x14ac:dyDescent="0.25">
      <c r="B124" s="6" t="s">
        <v>675</v>
      </c>
      <c r="C124" s="6" t="s">
        <v>1070</v>
      </c>
      <c r="D124" s="6" t="s">
        <v>1071</v>
      </c>
      <c r="E124" s="6">
        <v>2018</v>
      </c>
      <c r="J124" s="6" t="s">
        <v>1056</v>
      </c>
      <c r="L124" s="8" t="s">
        <v>1072</v>
      </c>
    </row>
    <row r="125" spans="1:12" ht="30" x14ac:dyDescent="0.25">
      <c r="B125" s="8" t="s">
        <v>675</v>
      </c>
      <c r="C125" t="s">
        <v>1073</v>
      </c>
      <c r="D125" s="6" t="s">
        <v>1074</v>
      </c>
      <c r="E125" s="6">
        <v>2019</v>
      </c>
      <c r="F125" s="8" t="s">
        <v>1075</v>
      </c>
      <c r="H125" s="6" t="s">
        <v>1076</v>
      </c>
      <c r="J125" s="6" t="s">
        <v>1056</v>
      </c>
      <c r="K125" s="6">
        <v>20190315</v>
      </c>
      <c r="L125" s="8" t="s">
        <v>1077</v>
      </c>
    </row>
    <row r="126" spans="1:12" ht="30" x14ac:dyDescent="0.25">
      <c r="B126" s="6" t="s">
        <v>675</v>
      </c>
      <c r="C126" t="s">
        <v>1078</v>
      </c>
      <c r="D126" s="6" t="s">
        <v>1079</v>
      </c>
      <c r="E126" s="6">
        <v>2019</v>
      </c>
      <c r="F126" s="8" t="s">
        <v>1075</v>
      </c>
      <c r="H126" s="6" t="s">
        <v>1076</v>
      </c>
      <c r="J126" s="6" t="s">
        <v>1056</v>
      </c>
      <c r="K126" s="6">
        <v>20190315</v>
      </c>
      <c r="L126" s="8" t="s">
        <v>1080</v>
      </c>
    </row>
    <row r="127" spans="1:12" x14ac:dyDescent="0.25">
      <c r="B127" s="6" t="s">
        <v>675</v>
      </c>
      <c r="C127" t="s">
        <v>1081</v>
      </c>
      <c r="D127" s="6" t="s">
        <v>1082</v>
      </c>
      <c r="E127" s="6">
        <v>2019</v>
      </c>
      <c r="F127" s="8" t="s">
        <v>1075</v>
      </c>
      <c r="H127" s="6" t="s">
        <v>1076</v>
      </c>
      <c r="J127" s="6" t="s">
        <v>1056</v>
      </c>
      <c r="K127" s="6">
        <v>20190315</v>
      </c>
      <c r="L127" s="8" t="s">
        <v>1083</v>
      </c>
    </row>
    <row r="128" spans="1:12" x14ac:dyDescent="0.25">
      <c r="B128" s="8" t="s">
        <v>675</v>
      </c>
      <c r="C128" t="s">
        <v>1084</v>
      </c>
      <c r="D128" s="6" t="s">
        <v>1085</v>
      </c>
      <c r="E128" s="6">
        <v>2019</v>
      </c>
      <c r="F128" s="8" t="s">
        <v>1075</v>
      </c>
      <c r="H128" s="6" t="s">
        <v>1076</v>
      </c>
      <c r="J128" s="6" t="s">
        <v>1056</v>
      </c>
      <c r="K128" s="6">
        <v>20190315</v>
      </c>
      <c r="L128" s="8" t="s">
        <v>1086</v>
      </c>
    </row>
    <row r="129" spans="2:12" ht="30" x14ac:dyDescent="0.25">
      <c r="B129" s="8" t="s">
        <v>675</v>
      </c>
      <c r="C129" t="s">
        <v>1087</v>
      </c>
      <c r="D129" s="6" t="s">
        <v>1088</v>
      </c>
      <c r="E129" s="6">
        <v>2019</v>
      </c>
      <c r="F129" s="8" t="s">
        <v>1075</v>
      </c>
      <c r="H129" s="6" t="s">
        <v>1076</v>
      </c>
      <c r="J129" s="6" t="s">
        <v>1056</v>
      </c>
      <c r="K129" s="6">
        <v>20190315</v>
      </c>
      <c r="L129" s="8" t="s">
        <v>1089</v>
      </c>
    </row>
    <row r="130" spans="2:12" ht="30" x14ac:dyDescent="0.25">
      <c r="B130" s="8" t="s">
        <v>675</v>
      </c>
      <c r="C130" t="s">
        <v>1090</v>
      </c>
      <c r="D130" s="6" t="s">
        <v>1091</v>
      </c>
      <c r="E130" s="6">
        <v>2019</v>
      </c>
      <c r="F130" s="8" t="s">
        <v>1075</v>
      </c>
      <c r="H130" s="6" t="s">
        <v>1076</v>
      </c>
      <c r="J130" s="6" t="s">
        <v>1056</v>
      </c>
      <c r="K130" s="6">
        <v>20190315</v>
      </c>
      <c r="L130" s="8" t="s">
        <v>1092</v>
      </c>
    </row>
    <row r="131" spans="2:12" ht="45" x14ac:dyDescent="0.25">
      <c r="B131" s="8" t="s">
        <v>675</v>
      </c>
      <c r="C131" t="s">
        <v>1093</v>
      </c>
      <c r="D131" s="6" t="s">
        <v>1094</v>
      </c>
      <c r="E131" s="6">
        <v>2019</v>
      </c>
      <c r="F131" s="8" t="s">
        <v>1075</v>
      </c>
      <c r="H131" s="6" t="s">
        <v>1076</v>
      </c>
      <c r="J131" s="6" t="s">
        <v>1056</v>
      </c>
      <c r="K131" s="6">
        <v>20190315</v>
      </c>
      <c r="L131" s="8" t="s">
        <v>1095</v>
      </c>
    </row>
    <row r="132" spans="2:12" ht="30" x14ac:dyDescent="0.25">
      <c r="B132" s="6" t="s">
        <v>675</v>
      </c>
      <c r="C132" t="s">
        <v>1096</v>
      </c>
      <c r="D132" s="6" t="s">
        <v>1097</v>
      </c>
      <c r="E132" s="6">
        <v>2019</v>
      </c>
      <c r="F132" s="8" t="s">
        <v>1075</v>
      </c>
      <c r="H132" s="6" t="s">
        <v>1076</v>
      </c>
      <c r="J132" s="6" t="s">
        <v>1056</v>
      </c>
      <c r="K132" s="6">
        <v>20190315</v>
      </c>
      <c r="L132" s="8" t="s">
        <v>1098</v>
      </c>
    </row>
    <row r="133" spans="2:12" ht="30" x14ac:dyDescent="0.25">
      <c r="B133" s="6" t="s">
        <v>675</v>
      </c>
      <c r="C133" t="s">
        <v>1099</v>
      </c>
      <c r="D133" s="6" t="s">
        <v>1100</v>
      </c>
      <c r="E133" s="6">
        <v>2019</v>
      </c>
      <c r="F133" s="8" t="s">
        <v>1075</v>
      </c>
      <c r="H133" s="6" t="s">
        <v>1076</v>
      </c>
      <c r="J133" s="6" t="s">
        <v>1056</v>
      </c>
      <c r="K133" s="6">
        <v>20190315</v>
      </c>
      <c r="L133" s="8" t="s">
        <v>1101</v>
      </c>
    </row>
  </sheetData>
  <pageMargins left="0.25" right="0.25" top="0.75" bottom="0.75" header="0.3" footer="0.3"/>
  <pageSetup paperSize="8" scale="2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35" t="s">
        <v>732</v>
      </c>
      <c r="B1" s="135" t="s">
        <v>1102</v>
      </c>
      <c r="C1" s="135" t="s">
        <v>734</v>
      </c>
      <c r="D1" s="135" t="s">
        <v>736</v>
      </c>
      <c r="E1" s="135" t="s">
        <v>738</v>
      </c>
      <c r="F1" s="135" t="s">
        <v>740</v>
      </c>
      <c r="G1" s="135" t="s">
        <v>742</v>
      </c>
      <c r="H1" s="135" t="s">
        <v>1103</v>
      </c>
      <c r="I1" s="135" t="s">
        <v>746</v>
      </c>
      <c r="J1" s="135" t="s">
        <v>748</v>
      </c>
      <c r="K1" s="135" t="s">
        <v>750</v>
      </c>
      <c r="L1" s="135" t="s">
        <v>752</v>
      </c>
      <c r="M1" s="135" t="s">
        <v>754</v>
      </c>
      <c r="N1" s="135" t="s">
        <v>756</v>
      </c>
      <c r="O1" s="135" t="s">
        <v>758</v>
      </c>
      <c r="P1" s="135" t="s">
        <v>760</v>
      </c>
      <c r="Q1" s="135" t="s">
        <v>762</v>
      </c>
      <c r="R1" s="135" t="s">
        <v>764</v>
      </c>
    </row>
    <row r="2" spans="1:18" x14ac:dyDescent="0.25">
      <c r="A2" t="s">
        <v>1104</v>
      </c>
      <c r="B2" t="s">
        <v>1105</v>
      </c>
      <c r="C2" t="s">
        <v>1106</v>
      </c>
      <c r="D2" t="s">
        <v>1107</v>
      </c>
      <c r="E2" t="s">
        <v>1108</v>
      </c>
      <c r="F2" t="s">
        <v>1109</v>
      </c>
      <c r="G2" t="s">
        <v>1110</v>
      </c>
      <c r="H2" t="s">
        <v>1111</v>
      </c>
      <c r="I2" t="s">
        <v>1112</v>
      </c>
      <c r="J2" t="s">
        <v>1113</v>
      </c>
      <c r="K2" t="s">
        <v>1114</v>
      </c>
      <c r="L2" t="s">
        <v>1115</v>
      </c>
      <c r="M2" t="s">
        <v>1116</v>
      </c>
      <c r="N2" t="s">
        <v>1117</v>
      </c>
      <c r="O2" t="s">
        <v>1118</v>
      </c>
      <c r="P2" t="s">
        <v>1115</v>
      </c>
      <c r="Q2" s="136" t="s">
        <v>1119</v>
      </c>
      <c r="R2" t="s">
        <v>1120</v>
      </c>
    </row>
    <row r="3" spans="1:18" x14ac:dyDescent="0.25">
      <c r="A3" t="s">
        <v>1113</v>
      </c>
      <c r="B3" t="s">
        <v>1121</v>
      </c>
      <c r="C3" t="s">
        <v>1122</v>
      </c>
      <c r="D3" t="s">
        <v>1123</v>
      </c>
      <c r="E3" t="s">
        <v>1124</v>
      </c>
      <c r="F3" t="s">
        <v>1125</v>
      </c>
      <c r="G3" t="s">
        <v>1126</v>
      </c>
      <c r="H3" t="s">
        <v>1127</v>
      </c>
      <c r="I3" t="s">
        <v>1128</v>
      </c>
      <c r="J3" t="s">
        <v>1129</v>
      </c>
      <c r="K3" t="s">
        <v>1130</v>
      </c>
      <c r="L3" t="s">
        <v>1131</v>
      </c>
      <c r="M3" t="s">
        <v>1132</v>
      </c>
      <c r="N3" t="s">
        <v>1133</v>
      </c>
      <c r="O3" t="s">
        <v>1134</v>
      </c>
      <c r="P3" t="s">
        <v>1131</v>
      </c>
      <c r="Q3" s="136" t="s">
        <v>1135</v>
      </c>
    </row>
    <row r="4" spans="1:18" x14ac:dyDescent="0.25">
      <c r="A4" t="s">
        <v>1136</v>
      </c>
      <c r="B4" t="s">
        <v>1137</v>
      </c>
      <c r="C4" t="s">
        <v>1138</v>
      </c>
      <c r="D4" t="s">
        <v>1139</v>
      </c>
      <c r="E4" t="s">
        <v>1140</v>
      </c>
      <c r="H4" t="s">
        <v>1141</v>
      </c>
      <c r="I4" t="s">
        <v>1142</v>
      </c>
      <c r="J4" t="s">
        <v>1143</v>
      </c>
      <c r="K4" t="s">
        <v>1144</v>
      </c>
      <c r="L4" t="s">
        <v>1145</v>
      </c>
      <c r="M4" t="s">
        <v>1146</v>
      </c>
      <c r="N4" t="s">
        <v>1147</v>
      </c>
      <c r="O4" t="s">
        <v>1104</v>
      </c>
      <c r="P4" t="s">
        <v>1148</v>
      </c>
      <c r="Q4" s="136" t="s">
        <v>1149</v>
      </c>
    </row>
    <row r="5" spans="1:18" x14ac:dyDescent="0.25">
      <c r="A5" t="s">
        <v>1150</v>
      </c>
      <c r="B5" t="s">
        <v>1151</v>
      </c>
      <c r="C5" t="s">
        <v>1152</v>
      </c>
      <c r="D5" t="s">
        <v>1138</v>
      </c>
      <c r="I5" t="s">
        <v>1104</v>
      </c>
      <c r="J5" t="s">
        <v>1153</v>
      </c>
      <c r="K5" t="s">
        <v>1154</v>
      </c>
      <c r="L5" t="s">
        <v>1155</v>
      </c>
      <c r="M5" t="s">
        <v>1156</v>
      </c>
      <c r="N5" t="s">
        <v>1157</v>
      </c>
      <c r="O5" t="s">
        <v>1113</v>
      </c>
      <c r="P5" t="s">
        <v>1158</v>
      </c>
      <c r="Q5" s="136" t="s">
        <v>1159</v>
      </c>
    </row>
    <row r="6" spans="1:18" x14ac:dyDescent="0.25">
      <c r="A6" t="s">
        <v>1160</v>
      </c>
      <c r="B6" t="s">
        <v>1161</v>
      </c>
      <c r="C6" t="s">
        <v>1131</v>
      </c>
      <c r="D6" t="s">
        <v>1162</v>
      </c>
      <c r="I6" t="s">
        <v>1163</v>
      </c>
      <c r="J6" t="s">
        <v>1150</v>
      </c>
      <c r="K6" t="s">
        <v>1164</v>
      </c>
      <c r="L6" t="s">
        <v>1150</v>
      </c>
      <c r="M6" t="s">
        <v>1165</v>
      </c>
      <c r="N6" t="s">
        <v>1166</v>
      </c>
      <c r="O6" t="s">
        <v>1167</v>
      </c>
      <c r="P6" t="s">
        <v>1168</v>
      </c>
      <c r="Q6" s="136" t="s">
        <v>1169</v>
      </c>
    </row>
    <row r="7" spans="1:18" x14ac:dyDescent="0.25">
      <c r="A7" t="s">
        <v>1109</v>
      </c>
      <c r="B7" t="s">
        <v>1170</v>
      </c>
      <c r="C7" t="s">
        <v>1171</v>
      </c>
      <c r="D7" t="s">
        <v>1172</v>
      </c>
      <c r="I7" t="s">
        <v>1173</v>
      </c>
      <c r="J7" t="s">
        <v>1174</v>
      </c>
      <c r="K7" t="s">
        <v>1175</v>
      </c>
      <c r="L7" t="s">
        <v>1176</v>
      </c>
      <c r="M7" t="s">
        <v>1177</v>
      </c>
      <c r="N7" t="s">
        <v>1178</v>
      </c>
      <c r="O7" t="s">
        <v>1179</v>
      </c>
      <c r="P7" t="s">
        <v>1109</v>
      </c>
      <c r="Q7" s="136" t="s">
        <v>1180</v>
      </c>
    </row>
    <row r="8" spans="1:18" x14ac:dyDescent="0.25">
      <c r="A8" t="s">
        <v>1131</v>
      </c>
      <c r="B8" t="s">
        <v>1181</v>
      </c>
      <c r="C8" t="s">
        <v>1182</v>
      </c>
      <c r="D8" t="s">
        <v>1183</v>
      </c>
      <c r="I8" t="s">
        <v>1184</v>
      </c>
      <c r="J8" t="s">
        <v>1185</v>
      </c>
      <c r="K8" t="s">
        <v>1186</v>
      </c>
      <c r="L8" t="s">
        <v>1187</v>
      </c>
      <c r="M8" t="s">
        <v>1188</v>
      </c>
      <c r="N8" t="s">
        <v>1189</v>
      </c>
      <c r="O8" t="s">
        <v>1115</v>
      </c>
      <c r="P8" t="s">
        <v>1155</v>
      </c>
      <c r="Q8" s="136" t="s">
        <v>1190</v>
      </c>
    </row>
    <row r="9" spans="1:18" x14ac:dyDescent="0.25">
      <c r="A9" t="s">
        <v>1191</v>
      </c>
      <c r="B9" t="s">
        <v>1192</v>
      </c>
      <c r="C9" t="s">
        <v>1158</v>
      </c>
      <c r="D9" t="s">
        <v>1193</v>
      </c>
      <c r="I9" t="s">
        <v>1194</v>
      </c>
      <c r="J9" t="s">
        <v>1113</v>
      </c>
      <c r="K9" t="s">
        <v>1195</v>
      </c>
      <c r="N9" t="s">
        <v>1196</v>
      </c>
      <c r="O9" t="s">
        <v>1109</v>
      </c>
    </row>
    <row r="10" spans="1:18" x14ac:dyDescent="0.25">
      <c r="A10" t="s">
        <v>1168</v>
      </c>
      <c r="B10" t="s">
        <v>1197</v>
      </c>
      <c r="C10" t="s">
        <v>1168</v>
      </c>
      <c r="D10" t="s">
        <v>1171</v>
      </c>
      <c r="I10" t="s">
        <v>1198</v>
      </c>
      <c r="J10" t="s">
        <v>1199</v>
      </c>
      <c r="K10" t="s">
        <v>750</v>
      </c>
      <c r="N10" t="s">
        <v>597</v>
      </c>
      <c r="O10" t="s">
        <v>1200</v>
      </c>
    </row>
    <row r="11" spans="1:18" x14ac:dyDescent="0.25">
      <c r="A11" t="s">
        <v>1125</v>
      </c>
      <c r="B11" t="s">
        <v>1201</v>
      </c>
      <c r="C11" t="s">
        <v>1202</v>
      </c>
      <c r="D11" t="s">
        <v>1203</v>
      </c>
      <c r="I11" t="s">
        <v>1204</v>
      </c>
      <c r="J11" t="s">
        <v>1205</v>
      </c>
      <c r="K11" t="s">
        <v>1206</v>
      </c>
      <c r="N11" t="s">
        <v>1207</v>
      </c>
      <c r="O11" t="s">
        <v>1208</v>
      </c>
    </row>
    <row r="12" spans="1:18" x14ac:dyDescent="0.25">
      <c r="A12" t="s">
        <v>1209</v>
      </c>
      <c r="C12" t="s">
        <v>1210</v>
      </c>
      <c r="I12" t="s">
        <v>1211</v>
      </c>
      <c r="J12" t="s">
        <v>1212</v>
      </c>
      <c r="K12" t="s">
        <v>1213</v>
      </c>
      <c r="N12" t="s">
        <v>1214</v>
      </c>
      <c r="O12" t="s">
        <v>1125</v>
      </c>
    </row>
    <row r="13" spans="1:18" x14ac:dyDescent="0.25">
      <c r="A13" t="s">
        <v>1200</v>
      </c>
      <c r="C13" t="s">
        <v>1215</v>
      </c>
      <c r="I13" t="s">
        <v>1216</v>
      </c>
      <c r="J13" t="s">
        <v>1217</v>
      </c>
      <c r="K13" t="s">
        <v>1218</v>
      </c>
      <c r="N13" t="s">
        <v>1219</v>
      </c>
      <c r="O13" t="s">
        <v>1131</v>
      </c>
    </row>
    <row r="14" spans="1:18" x14ac:dyDescent="0.25">
      <c r="A14" t="s">
        <v>1158</v>
      </c>
      <c r="C14" t="s">
        <v>1220</v>
      </c>
      <c r="I14" t="s">
        <v>1221</v>
      </c>
      <c r="J14" t="s">
        <v>1222</v>
      </c>
      <c r="K14" t="s">
        <v>1223</v>
      </c>
      <c r="N14" t="s">
        <v>1224</v>
      </c>
      <c r="O14" t="s">
        <v>1191</v>
      </c>
    </row>
    <row r="15" spans="1:18" x14ac:dyDescent="0.25">
      <c r="A15" t="s">
        <v>1208</v>
      </c>
      <c r="C15" t="s">
        <v>1225</v>
      </c>
      <c r="I15" t="s">
        <v>1226</v>
      </c>
      <c r="J15" t="s">
        <v>1227</v>
      </c>
      <c r="N15" t="s">
        <v>1228</v>
      </c>
      <c r="O15" t="s">
        <v>1209</v>
      </c>
    </row>
    <row r="16" spans="1:18" x14ac:dyDescent="0.25">
      <c r="A16" t="s">
        <v>1108</v>
      </c>
      <c r="C16" t="s">
        <v>1139</v>
      </c>
      <c r="I16" t="s">
        <v>1229</v>
      </c>
      <c r="J16" t="s">
        <v>1230</v>
      </c>
      <c r="N16" t="s">
        <v>1231</v>
      </c>
      <c r="O16" t="s">
        <v>1158</v>
      </c>
    </row>
    <row r="17" spans="1:15" x14ac:dyDescent="0.25">
      <c r="A17" t="s">
        <v>1124</v>
      </c>
      <c r="C17" t="s">
        <v>1232</v>
      </c>
      <c r="I17" t="s">
        <v>1233</v>
      </c>
      <c r="N17" t="s">
        <v>1234</v>
      </c>
      <c r="O17" t="s">
        <v>1168</v>
      </c>
    </row>
    <row r="18" spans="1:15" x14ac:dyDescent="0.25">
      <c r="A18" t="s">
        <v>1140</v>
      </c>
      <c r="C18" t="s">
        <v>1235</v>
      </c>
      <c r="I18" t="s">
        <v>1236</v>
      </c>
      <c r="N18" t="s">
        <v>1237</v>
      </c>
      <c r="O18" t="s">
        <v>1155</v>
      </c>
    </row>
    <row r="19" spans="1:15" x14ac:dyDescent="0.25">
      <c r="A19" t="s">
        <v>1155</v>
      </c>
      <c r="I19" t="s">
        <v>1238</v>
      </c>
      <c r="N19" t="s">
        <v>1</v>
      </c>
      <c r="O19" t="s">
        <v>1136</v>
      </c>
    </row>
    <row r="20" spans="1:15" x14ac:dyDescent="0.25">
      <c r="A20" t="s">
        <v>1239</v>
      </c>
      <c r="I20" t="s">
        <v>1113</v>
      </c>
      <c r="O20" t="s">
        <v>1160</v>
      </c>
    </row>
    <row r="21" spans="1:15" x14ac:dyDescent="0.25">
      <c r="A21" t="s">
        <v>1240</v>
      </c>
      <c r="I21" t="s">
        <v>1241</v>
      </c>
      <c r="O21" t="s">
        <v>1150</v>
      </c>
    </row>
    <row r="22" spans="1:15" x14ac:dyDescent="0.25">
      <c r="A22" t="s">
        <v>1115</v>
      </c>
      <c r="I22" t="s">
        <v>1129</v>
      </c>
      <c r="O22" t="s">
        <v>1220</v>
      </c>
    </row>
    <row r="23" spans="1:15" x14ac:dyDescent="0.25">
      <c r="A23" t="s">
        <v>1242</v>
      </c>
      <c r="I23" t="s">
        <v>1143</v>
      </c>
      <c r="O23" t="s">
        <v>1243</v>
      </c>
    </row>
    <row r="24" spans="1:15" x14ac:dyDescent="0.25">
      <c r="A24" t="s">
        <v>1244</v>
      </c>
      <c r="I24" t="s">
        <v>1245</v>
      </c>
      <c r="O24" t="s">
        <v>1246</v>
      </c>
    </row>
    <row r="25" spans="1:15" x14ac:dyDescent="0.25">
      <c r="A25" t="s">
        <v>1247</v>
      </c>
      <c r="I25" t="s">
        <v>1248</v>
      </c>
      <c r="O25" t="s">
        <v>1249</v>
      </c>
    </row>
    <row r="26" spans="1:15" x14ac:dyDescent="0.25">
      <c r="A26" t="s">
        <v>1155</v>
      </c>
      <c r="I26" t="s">
        <v>1153</v>
      </c>
      <c r="O26" t="s">
        <v>1250</v>
      </c>
    </row>
    <row r="27" spans="1:15" x14ac:dyDescent="0.25">
      <c r="A27" t="s">
        <v>1251</v>
      </c>
      <c r="I27" t="s">
        <v>1174</v>
      </c>
      <c r="O27" t="s">
        <v>1252</v>
      </c>
    </row>
    <row r="28" spans="1:15" x14ac:dyDescent="0.25">
      <c r="A28" t="s">
        <v>1253</v>
      </c>
      <c r="I28" t="s">
        <v>1254</v>
      </c>
      <c r="O28" t="s">
        <v>1255</v>
      </c>
    </row>
    <row r="29" spans="1:15" x14ac:dyDescent="0.25">
      <c r="A29" t="s">
        <v>1187</v>
      </c>
      <c r="I29" t="s">
        <v>1256</v>
      </c>
      <c r="O29" t="s">
        <v>1257</v>
      </c>
    </row>
    <row r="30" spans="1:15" x14ac:dyDescent="0.25">
      <c r="A30" t="s">
        <v>1176</v>
      </c>
      <c r="I30" t="s">
        <v>1258</v>
      </c>
      <c r="O30" t="s">
        <v>1259</v>
      </c>
    </row>
    <row r="31" spans="1:15" x14ac:dyDescent="0.25">
      <c r="A31" t="s">
        <v>1256</v>
      </c>
      <c r="I31" t="s">
        <v>1260</v>
      </c>
      <c r="O31" t="s">
        <v>1261</v>
      </c>
    </row>
    <row r="32" spans="1:15" x14ac:dyDescent="0.25">
      <c r="I32" t="s">
        <v>1262</v>
      </c>
      <c r="O32" t="s">
        <v>1176</v>
      </c>
    </row>
    <row r="33" spans="9:15" x14ac:dyDescent="0.25">
      <c r="I33" t="s">
        <v>1136</v>
      </c>
      <c r="O33" t="s">
        <v>1187</v>
      </c>
    </row>
    <row r="34" spans="9:15" x14ac:dyDescent="0.25">
      <c r="I34" t="s">
        <v>1263</v>
      </c>
    </row>
    <row r="35" spans="9:15" x14ac:dyDescent="0.25">
      <c r="I35" t="s">
        <v>1264</v>
      </c>
    </row>
    <row r="36" spans="9:15" x14ac:dyDescent="0.25">
      <c r="I36" t="s">
        <v>1265</v>
      </c>
    </row>
    <row r="37" spans="9:15" x14ac:dyDescent="0.25">
      <c r="I37" t="s">
        <v>1150</v>
      </c>
    </row>
    <row r="38" spans="9:15" x14ac:dyDescent="0.25">
      <c r="I38" t="s">
        <v>1160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Parameters</vt:lpstr>
      <vt:lpstr>Indicators</vt:lpstr>
      <vt:lpstr>Datasets</vt:lpstr>
      <vt:lpstr>Glossary</vt:lpstr>
      <vt:lpstr>detailed explanation</vt:lpstr>
      <vt:lpstr>study_regions</vt:lpstr>
      <vt:lpstr>data_catalogue</vt:lpstr>
      <vt:lpstr>osm_and_open_space_defs</vt:lpstr>
      <vt:lpstr>osm_dest_definitions</vt:lpstr>
      <vt:lpstr>destinations</vt:lpstr>
      <vt:lpstr>ind_study_region_matrix</vt:lpstr>
      <vt:lpstr>ULI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2019-04-05T04:55:07Z</dcterms:modified>
</cp:coreProperties>
</file>