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7D6B788-3B00-4C16-B9E1-A7912419EA97}" xr6:coauthVersionLast="44" xr6:coauthVersionMax="44" xr10:uidLastSave="{00000000-0000-0000-0000-000000000000}"/>
  <bookViews>
    <workbookView xWindow="32445" yWindow="3645" windowWidth="21600" windowHeight="10455"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Datasets!$A$1:$AD$115</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5" l="1"/>
  <c r="E45" i="5"/>
  <c r="D45" i="5"/>
  <c r="C45" i="5"/>
  <c r="E44" i="5"/>
  <c r="D44" i="5"/>
  <c r="C44" i="5"/>
  <c r="C43" i="5"/>
  <c r="C42" i="5"/>
  <c r="C41" i="5"/>
  <c r="E40" i="5"/>
  <c r="D40" i="5"/>
  <c r="C40" i="5"/>
  <c r="E39" i="5"/>
  <c r="D39" i="5"/>
  <c r="C39" i="5"/>
  <c r="C37" i="5"/>
  <c r="C38"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<sst xmlns="http://schemas.openxmlformats.org/spreadsheetml/2006/main" count="3865" uniqueCount="1662">
  <si>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</si>
  <si>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</si>
  <si>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</si>
  <si>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</si>
  <si>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</si>
  <si>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</si>
  <si>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</si>
  <si>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</si>
  <si>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</si>
  <si>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</si>
  <si>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</si>
  <si>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</si>
  <si>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</si>
  <si>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</si>
  <si>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</si>
  <si>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</si>
  <si>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</si>
  <si>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</si>
  <si>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</si>
  <si>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</si>
  <si>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</si>
  <si>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</si>
  <si>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</si>
  <si>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</si>
  <si>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</si>
  <si>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</si>
  <si>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</si>
  <si>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</si>
  <si>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</si>
  <si>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</si>
  <si>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</si>
  <si>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</si>
  <si>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</si>
  <si>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</si>
  <si>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</si>
  <si>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</si>
  <si>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</si>
  <si>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</si>
  <si>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</si>
  <si>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</si>
  <si>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</si>
  <si>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</si>
  <si>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</si>
  <si>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</si>
  <si>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</si>
  <si>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</si>
  <si>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</si>
  <si>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</si>
  <si>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</si>
  <si>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</si>
  <si>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</si>
  <si>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</si>
  <si>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</si>
  <si>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</si>
  <si>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</si>
  <si>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</si>
  <si>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</si>
  <si>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</si>
  <si>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</si>
  <si>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</si>
  <si>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</si>
  <si>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</si>
  <si>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</si>
  <si>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</si>
  <si>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</si>
  <si>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</si>
  <si>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</si>
  <si>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</si>
  <si>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</si>
  <si>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</si>
  <si>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</si>
  <si>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</si>
  <si>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</si>
  <si>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</si>
  <si>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</si>
  <si>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</si>
  <si>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</si>
  <si>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</si>
  <si>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</si>
  <si>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</si>
  <si>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</si>
  <si>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</si>
  <si>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</si>
  <si>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</si>
  <si>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</si>
  <si>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</si>
  <si>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</si>
  <si>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</si>
  <si>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</si>
  <si>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</si>
  <si>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</si>
  <si>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</si>
  <si>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</si>
  <si>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</si>
  <si>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</si>
  <si>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</si>
  <si>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</si>
  <si>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</si>
  <si>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</si>
  <si>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</si>
  <si>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</si>
  <si>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</si>
  <si>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</si>
  <si>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</si>
  <si>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</si>
  <si>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</si>
  <si>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</si>
  <si>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</si>
  <si>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</si>
  <si>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</si>
  <si>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</si>
  <si>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</si>
  <si>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</si>
  <si>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</si>
  <si>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</si>
  <si>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</si>
  <si>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</si>
  <si>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</si>
  <si>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</si>
  <si>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</si>
  <si>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</si>
  <si>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</si>
  <si>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</si>
  <si>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</si>
  <si>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</si>
  <si>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</si>
  <si>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</si>
  <si>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</si>
  <si>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</si>
  <si>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</si>
  <si>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</si>
  <si>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</si>
  <si>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</si>
  <si>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</si>
  <si>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</si>
  <si>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</si>
  <si>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</si>
  <si>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</si>
  <si>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</si>
  <si>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</si>
  <si>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</si>
  <si>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</si>
  <si>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</si>
  <si>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</si>
  <si>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</si>
  <si>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</si>
  <si>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</si>
  <si>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</si>
  <si>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</si>
  <si>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</si>
  <si>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</si>
  <si>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</si>
  <si>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</si>
  <si>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</si>
  <si>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</si>
  <si>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</si>
  <si>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</si>
  <si>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</si>
  <si>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</si>
  <si>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</si>
  <si>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</si>
  <si>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</si>
  <si>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</si>
  <si>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</si>
  <si>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</si>
  <si>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</si>
  <si>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</si>
  <si>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</si>
  <si>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</si>
  <si>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</si>
  <si>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</si>
  <si>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</si>
  <si>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</si>
  <si>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</si>
  <si>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</si>
  <si>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</si>
  <si>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</si>
  <si>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</si>
  <si>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</si>
  <si>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</si>
  <si>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</si>
  <si>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</si>
  <si>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</si>
  <si>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</si>
  <si>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</si>
  <si>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</si>
  <si>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</si>
  <si>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</si>
  <si>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</si>
  <si>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</si>
  <si>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</si>
  <si>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</si>
  <si>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</si>
  <si>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</si>
  <si>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</si>
  <si>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</si>
  <si>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</si>
  <si>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</si>
  <si>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</si>
  <si>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</si>
  <si>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</si>
  <si>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</si>
  <si>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</si>
  <si>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</si>
  <si>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</si>
  <si>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</si>
  <si>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</si>
  <si>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</si>
  <si>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</si>
  <si>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</si>
  <si>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</si>
  <si>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</si>
  <si>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</si>
  <si>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</si>
  <si>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</si>
  <si>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</si>
  <si>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</si>
  <si>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</si>
  <si>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</si>
  <si>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</si>
  <si>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</si>
  <si>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</si>
  <si>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</si>
  <si>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</si>
  <si>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</si>
  <si>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</si>
  <si>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</si>
  <si>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</si>
  <si>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</si>
  <si>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</si>
  <si>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</si>
  <si>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</si>
  <si>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</si>
  <si>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</si>
  <si>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</si>
  <si>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</si>
  <si>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</si>
  <si>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</si>
  <si>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</si>
  <si>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</si>
  <si>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</si>
  <si>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</si>
  <si>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</si>
  <si>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</si>
  <si>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</si>
  <si>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</si>
  <si>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</si>
  <si>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</si>
  <si>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</si>
  <si>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</si>
  <si>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</si>
  <si>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</si>
  <si>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</si>
  <si>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</si>
  <si>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</si>
  <si>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</si>
  <si>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</si>
  <si>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</si>
  <si>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</si>
  <si>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</si>
  <si>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</si>
  <si>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</si>
  <si>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</si>
  <si>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</si>
  <si>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</si>
  <si>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</si>
  <si>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</si>
  <si>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</si>
  <si>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</si>
  <si>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</si>
  <si>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</si>
  <si>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</si>
  <si>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</si>
  <si>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</si>
  <si>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</si>
  <si>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</si>
  <si>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</si>
  <si>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</si>
  <si>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</si>
  <si>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</si>
  <si>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</si>
  <si>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</si>
  <si>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</si>
  <si>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</si>
  <si>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</si>
  <si>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</si>
  <si>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</si>
  <si>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</si>
  <si>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</si>
  <si>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</si>
  <si>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</si>
  <si>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</si>
  <si>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</si>
  <si>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</si>
  <si>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</si>
  <si>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</si>
  <si>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</si>
  <si>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</si>
  <si>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</si>
  <si>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</si>
  <si>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</si>
  <si>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</si>
  <si>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</si>
  <si>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</si>
  <si>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</si>
  <si>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</si>
  <si>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</si>
  <si>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</si>
  <si>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</si>
  <si>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</si>
  <si>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</si>
  <si>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</si>
  <si>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</si>
  <si>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</si>
  <si>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</si>
  <si>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</si>
  <si>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</si>
  <si>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</si>
  <si>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</si>
  <si>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</si>
  <si>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</si>
  <si>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</si>
  <si>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</si>
  <si>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</si>
  <si>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</si>
  <si>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</si>
  <si>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</si>
  <si>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</si>
  <si>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</si>
  <si>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</si>
  <si>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</si>
  <si>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</si>
  <si>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</si>
  <si>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</si>
  <si>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</si>
  <si>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</si>
  <si>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</si>
  <si>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</si>
  <si>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</si>
  <si>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</si>
  <si>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</si>
  <si>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</si>
  <si>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</si>
  <si>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</si>
  <si>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</si>
  <si>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</si>
  <si>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</si>
  <si>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</si>
  <si>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</si>
  <si>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</si>
  <si>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</si>
  <si>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</si>
  <si>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</si>
  <si>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</si>
  <si>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</si>
  <si>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</si>
  <si>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</si>
  <si>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</si>
  <si>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</si>
  <si>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</si>
  <si>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</si>
  <si>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</si>
  <si>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</si>
  <si>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</si>
  <si>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</si>
  <si>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</si>
  <si>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</si>
  <si>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</si>
  <si>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</si>
  <si>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</si>
  <si>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</si>
  <si>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</si>
  <si>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</si>
  <si>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</si>
  <si>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</si>
  <si>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</si>
  <si>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</si>
  <si>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</si>
  <si>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</si>
  <si>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</si>
  <si>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</si>
  <si>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</si>
  <si>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</si>
  <si>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</si>
  <si>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</si>
  <si>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</si>
  <si>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</si>
  <si>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</si>
  <si>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</si>
  <si>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</si>
  <si>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</si>
  <si>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</si>
  <si>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</si>
  <si>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</si>
  <si>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</si>
  <si>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</si>
  <si>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</si>
  <si>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</si>
  <si>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</si>
  <si>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</si>
  <si>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</si>
  <si>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</si>
  <si>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</si>
  <si>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</si>
  <si>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</si>
  <si>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</si>
  <si>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</si>
  <si>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</si>
  <si>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</si>
  <si>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</si>
  <si>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</si>
  <si>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</si>
  <si>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</si>
  <si>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</si>
  <si>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</si>
  <si>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</si>
  <si>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</si>
  <si>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</si>
  <si>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</si>
  <si>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</si>
  <si>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</si>
  <si>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</si>
  <si>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</si>
  <si>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</si>
  <si>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</si>
  <si>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</si>
  <si>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</si>
  <si>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</si>
  <si>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</si>
  <si>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</si>
  <si>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</si>
  <si>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</si>
  <si>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</si>
  <si>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</si>
  <si>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</si>
  <si>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</si>
  <si>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</si>
  <si>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</si>
  <si>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</si>
  <si>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</si>
  <si>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</si>
  <si>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</si>
  <si>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</si>
  <si>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</si>
  <si>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</si>
  <si>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</si>
  <si>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</si>
  <si>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</si>
  <si>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</si>
  <si>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</si>
  <si>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</si>
  <si>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</si>
  <si>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</si>
  <si>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</si>
  <si>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</si>
  <si>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</si>
  <si>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</si>
  <si>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</si>
  <si>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</si>
  <si>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</si>
  <si>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</si>
  <si>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</si>
  <si>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</si>
  <si>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</si>
  <si>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</si>
  <si>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</si>
  <si>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</si>
  <si>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</si>
  <si>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</si>
  <si>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</si>
  <si>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</si>
  <si>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</si>
  <si>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</si>
  <si>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</si>
  <si>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</si>
  <si>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</si>
  <si>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</si>
  <si>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</si>
  <si>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</si>
  <si>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</si>
  <si>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</si>
  <si>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</si>
  <si>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</si>
  <si>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</si>
  <si>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</si>
  <si>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</si>
  <si>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</si>
  <si>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</si>
  <si>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</si>
  <si>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</si>
  <si>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</si>
  <si>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</si>
  <si>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</si>
  <si>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</si>
  <si>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</si>
  <si>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</si>
  <si>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</si>
  <si>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</si>
  <si>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</si>
  <si>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</si>
  <si>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</si>
  <si>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</si>
  <si>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</si>
  <si>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</si>
  <si>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</si>
  <si>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</si>
  <si>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</si>
  <si>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</si>
  <si>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</si>
  <si>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</si>
  <si>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</si>
  <si>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</si>
  <si>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</si>
  <si>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</si>
  <si>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</si>
  <si>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</si>
  <si>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</si>
  <si>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</si>
  <si>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</si>
  <si>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</si>
  <si>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</si>
  <si>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</si>
  <si>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</si>
  <si>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</si>
  <si>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</si>
  <si>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</si>
  <si>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</si>
  <si>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</si>
  <si>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</si>
  <si>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</si>
  <si>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</si>
  <si>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</si>
  <si>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</si>
  <si>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</si>
  <si>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</si>
  <si>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</si>
  <si>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</si>
  <si>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</si>
  <si>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</si>
  <si>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</si>
  <si>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</si>
  <si>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</si>
  <si>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</si>
  <si>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</si>
  <si>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</si>
  <si>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</si>
  <si>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</si>
  <si>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</si>
  <si>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</si>
  <si>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</si>
  <si>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</si>
  <si>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</si>
  <si>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</si>
  <si>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</si>
  <si>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</si>
  <si>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</si>
  <si>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</si>
  <si>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</si>
  <si>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</si>
  <si>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</si>
  <si>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</si>
  <si>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</si>
  <si>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</si>
  <si>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</si>
  <si>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</si>
  <si>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</si>
  <si>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</si>
  <si>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</si>
  <si>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</si>
  <si>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</si>
  <si>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</si>
  <si>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</si>
  <si>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</si>
  <si>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</si>
  <si>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</si>
  <si>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</si>
  <si>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</si>
  <si>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</si>
  <si>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</si>
  <si>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</si>
  <si>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</si>
  <si>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</si>
  <si>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</si>
  <si>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</si>
  <si>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</si>
  <si>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</si>
  <si>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</si>
  <si>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</si>
  <si>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</si>
  <si>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</si>
  <si>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</si>
  <si>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</si>
  <si>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</si>
  <si>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</si>
  <si>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</si>
  <si>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</si>
  <si>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</si>
  <si>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</si>
  <si>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</si>
  <si>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</si>
  <si>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</si>
  <si>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</si>
  <si>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</si>
  <si>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</si>
  <si>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</si>
  <si>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</si>
  <si>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</si>
  <si>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</si>
  <si>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</si>
  <si>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</si>
  <si>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</si>
  <si>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</si>
  <si>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</si>
  <si>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</si>
  <si>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</si>
  <si>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</si>
  <si>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</si>
  <si>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</si>
  <si>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</si>
  <si>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</si>
  <si>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</si>
  <si>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</si>
  <si>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</si>
  <si>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</si>
  <si>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</si>
  <si>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</si>
  <si>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</si>
  <si>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</si>
  <si>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</si>
  <si>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</si>
  <si>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</si>
  <si>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</si>
  <si>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</si>
  <si>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</si>
  <si>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</si>
  <si>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</si>
  <si>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</si>
  <si>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</si>
  <si>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</si>
  <si>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</si>
  <si>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</si>
  <si>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</si>
  <si>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</si>
  <si>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</si>
  <si>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</si>
  <si>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</si>
  <si>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</si>
  <si>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</si>
  <si>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</si>
  <si>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</si>
  <si>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</si>
  <si>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</si>
  <si>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</si>
  <si>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</si>
  <si>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</si>
  <si>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</si>
  <si>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</si>
  <si>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</si>
  <si>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</si>
  <si>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</si>
  <si>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</si>
  <si>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</si>
  <si>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</si>
  <si>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</si>
  <si>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</si>
  <si>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</si>
  <si>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</si>
  <si>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</si>
  <si>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</si>
  <si>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</si>
  <si>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</si>
  <si>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</si>
  <si>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</si>
  <si>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</si>
  <si>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</si>
  <si>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</si>
  <si>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</si>
  <si>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</si>
  <si>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</si>
  <si>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</si>
  <si>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</si>
  <si>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</si>
  <si>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</si>
  <si>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</si>
  <si>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</si>
  <si>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</si>
  <si>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</si>
  <si>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</si>
  <si>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</si>
  <si>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</si>
  <si>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</si>
  <si>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</si>
  <si>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</si>
  <si>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</si>
  <si>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</si>
  <si>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</si>
  <si>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</si>
  <si>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</si>
  <si>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</si>
  <si>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</si>
  <si>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</si>
  <si>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</si>
  <si>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</si>
  <si>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</si>
  <si>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</si>
  <si>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</si>
  <si>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</si>
  <si>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</si>
  <si>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</si>
  <si>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</si>
  <si>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</si>
  <si>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</si>
  <si>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</si>
  <si>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</si>
  <si>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</si>
  <si>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</si>
  <si>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</si>
  <si>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</si>
  <si>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</si>
  <si>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</si>
  <si>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</si>
  <si>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</si>
  <si>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</si>
  <si>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</si>
  <si>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</si>
  <si>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</si>
  <si>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</si>
  <si>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</si>
  <si>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</si>
  <si>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</si>
  <si>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</si>
  <si>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</si>
  <si>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</si>
  <si>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</si>
  <si>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</si>
  <si>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</si>
  <si>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</si>
  <si>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</si>
  <si>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</si>
  <si>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</si>
  <si>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</si>
  <si>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</si>
  <si>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</si>
  <si>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</si>
  <si>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</si>
  <si>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</si>
  <si>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</si>
  <si>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</si>
  <si>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</si>
  <si>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</si>
  <si>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</si>
  <si>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</si>
  <si>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</si>
  <si>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</si>
  <si>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</si>
  <si>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</si>
  <si>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</si>
  <si>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</si>
  <si>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</si>
  <si>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</si>
  <si>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</si>
  <si>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</si>
  <si>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</si>
  <si>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</si>
  <si>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</si>
  <si>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</si>
  <si>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</si>
  <si>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</si>
  <si>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</si>
  <si>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</si>
  <si>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</si>
  <si>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</si>
  <si>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</si>
  <si>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</si>
  <si>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</si>
  <si>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</si>
  <si>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</si>
  <si>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</si>
  <si>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</si>
  <si>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</si>
  <si>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</si>
  <si>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</si>
  <si>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</si>
  <si>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</si>
  <si>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</si>
  <si>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</si>
  <si>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</si>
  <si>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</si>
  <si>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</si>
  <si>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</si>
  <si>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</si>
  <si>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</si>
  <si>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</si>
  <si>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</si>
  <si>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</si>
  <si>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</si>
  <si>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</si>
  <si>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</si>
  <si>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</si>
  <si>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</si>
  <si>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</si>
  <si>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</si>
  <si>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</si>
  <si>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</si>
  <si>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</si>
  <si>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</si>
  <si>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</si>
  <si>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</si>
  <si>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</si>
  <si>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</si>
  <si>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</si>
  <si>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</si>
  <si>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</si>
  <si>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</si>
  <si>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</si>
  <si>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</si>
  <si>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</si>
  <si>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</si>
  <si>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</si>
  <si>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</si>
  <si>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</si>
  <si>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</si>
  <si>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</si>
  <si>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</si>
  <si>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</si>
  <si>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</si>
  <si>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</si>
  <si>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</si>
  <si>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</si>
  <si>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</si>
  <si>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</si>
  <si>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</si>
  <si>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</si>
  <si>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</si>
  <si>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</si>
  <si>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</si>
  <si>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</si>
  <si>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</si>
  <si>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</si>
  <si>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</si>
  <si>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</si>
  <si>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</si>
  <si>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</si>
  <si>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</si>
  <si>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</si>
  <si>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</si>
  <si>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</si>
  <si>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</si>
  <si>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</si>
  <si>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</si>
  <si>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</si>
  <si>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</si>
  <si>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</si>
  <si>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</si>
  <si>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</si>
  <si>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</si>
  <si>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</si>
  <si>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</si>
  <si>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</si>
  <si>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</si>
  <si>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</si>
  <si>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</si>
  <si>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</si>
  <si>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</si>
  <si>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</si>
  <si>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</si>
  <si>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</si>
  <si>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</si>
  <si>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</si>
  <si>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</si>
  <si>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</si>
  <si>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</si>
  <si>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</si>
  <si>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</si>
  <si>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</si>
  <si>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</si>
  <si>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</si>
  <si>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</si>
  <si>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</si>
  <si>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</si>
  <si>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</si>
  <si>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</si>
  <si>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</si>
  <si>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</si>
  <si>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</si>
  <si>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</si>
  <si>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</si>
  <si>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</si>
  <si>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</si>
  <si>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</si>
  <si>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</si>
  <si>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</si>
  <si>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</si>
  <si>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</si>
  <si>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</si>
  <si>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</si>
  <si>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</si>
  <si>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</si>
  <si>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</si>
  <si>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</si>
  <si>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</si>
  <si>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</si>
  <si>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</si>
  <si>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</si>
  <si>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</si>
  <si>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</si>
  <si>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</si>
  <si>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</si>
  <si>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</si>
  <si>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</si>
  <si>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</si>
  <si>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</si>
  <si>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</si>
  <si>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</si>
  <si>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</si>
  <si>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</si>
  <si>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</si>
  <si>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</si>
  <si>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</si>
  <si>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</si>
  <si>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</si>
  <si>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</si>
  <si>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</si>
  <si>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</si>
  <si>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</si>
  <si>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</si>
  <si>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</si>
  <si>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</si>
  <si>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</si>
  <si>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</si>
  <si>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</si>
  <si>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</si>
  <si>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</si>
  <si>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</si>
  <si>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</si>
  <si>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</si>
  <si>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</si>
  <si>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</si>
  <si>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</si>
  <si>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</si>
  <si>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</si>
  <si>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</si>
  <si>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</si>
  <si>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</si>
  <si>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</si>
  <si>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</si>
  <si>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</si>
  <si>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</si>
  <si>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</si>
  <si>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</si>
  <si>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</si>
  <si>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</si>
  <si>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</si>
  <si>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</si>
  <si>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</si>
  <si>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</si>
  <si>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</si>
  <si>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</si>
  <si>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</si>
  <si>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</si>
  <si>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</si>
  <si>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</si>
  <si>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</si>
  <si>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</si>
  <si>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</si>
  <si>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</si>
  <si>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</si>
  <si>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</si>
  <si>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</si>
  <si>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</si>
  <si>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</si>
  <si>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</si>
  <si>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</si>
  <si>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</si>
  <si>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</si>
  <si>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</si>
  <si>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</si>
  <si>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</si>
  <si>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</si>
  <si>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</si>
  <si>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</si>
  <si>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</si>
  <si>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</si>
  <si>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</si>
  <si>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</si>
  <si>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</si>
  <si>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</si>
  <si>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</si>
  <si>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</si>
  <si>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</si>
  <si>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</si>
  <si>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</si>
  <si>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</si>
  <si>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</si>
  <si>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</si>
  <si>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</si>
  <si>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</si>
  <si>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</si>
  <si>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</si>
  <si>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</si>
  <si>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</si>
  <si>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</si>
  <si>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</si>
  <si>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</si>
  <si>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</si>
  <si>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</si>
  <si>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</si>
  <si>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</si>
  <si>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</si>
  <si>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</si>
  <si>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</si>
  <si>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</si>
  <si>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</si>
  <si>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</si>
  <si>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</si>
  <si>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</si>
  <si>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</si>
  <si>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</si>
  <si>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</si>
  <si>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</si>
  <si>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</si>
  <si>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</si>
  <si>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</si>
  <si>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</si>
  <si>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</si>
  <si>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</si>
  <si>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</si>
  <si>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</si>
  <si>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</si>
  <si>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</si>
  <si>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</si>
  <si>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</si>
  <si>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</si>
  <si>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</si>
  <si>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</si>
  <si>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</si>
  <si>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</si>
  <si>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</si>
  <si>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</si>
  <si>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</si>
  <si>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</si>
  <si>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</si>
  <si>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</si>
  <si>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</si>
  <si>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</si>
  <si>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</si>
  <si>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</si>
  <si>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</si>
  <si>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</si>
  <si>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</si>
  <si>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</si>
  <si>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</si>
  <si>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</si>
  <si>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</si>
  <si>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</si>
  <si>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</si>
  <si>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</si>
  <si>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</si>
  <si>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</si>
  <si>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</si>
  <si>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</si>
  <si>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</si>
  <si>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</si>
  <si>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</si>
  <si>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</si>
  <si>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</si>
  <si>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</si>
  <si>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</si>
  <si>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</si>
  <si>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</si>
  <si>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</si>
  <si>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</si>
  <si>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</si>
  <si>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</si>
  <si>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</si>
  <si>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</si>
  <si>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</si>
  <si>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</si>
  <si>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</si>
  <si>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</si>
  <si>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</si>
  <si>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</si>
  <si>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</si>
  <si>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</si>
  <si>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</si>
  <si>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</si>
  <si>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</si>
  <si>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</si>
  <si>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</si>
  <si>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</si>
  <si>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</si>
  <si>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</si>
  <si>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</si>
  <si>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</si>
  <si>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</si>
  <si>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</si>
  <si>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</si>
  <si>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</si>
  <si>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</si>
  <si>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</si>
  <si>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</si>
  <si>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</si>
  <si>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</si>
  <si>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</si>
  <si>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</si>
  <si>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</si>
  <si>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</si>
  <si>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</si>
  <si>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</si>
  <si>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</si>
  <si>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</si>
  <si>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</si>
  <si>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</si>
  <si>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</si>
  <si>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</si>
  <si>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</si>
  <si>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</si>
  <si>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</si>
  <si>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</si>
  <si>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</si>
  <si>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</si>
  <si>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</si>
  <si>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</si>
  <si>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</si>
  <si>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</si>
  <si>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</si>
  <si>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</si>
  <si>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</si>
  <si>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</si>
  <si>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</si>
  <si>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</si>
  <si>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</si>
  <si>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</si>
  <si>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</si>
  <si>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</si>
  <si>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</si>
  <si>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</si>
  <si>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</si>
  <si>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</si>
  <si>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</si>
  <si>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</si>
  <si>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</si>
  <si>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</si>
  <si>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</si>
  <si>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</si>
  <si>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</si>
  <si>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</si>
  <si>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</si>
  <si>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</si>
  <si>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</si>
  <si>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</si>
  <si>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</si>
  <si>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</si>
  <si>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</si>
  <si>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</si>
  <si>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</si>
  <si>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</si>
  <si>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</si>
  <si>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</si>
  <si>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</si>
  <si>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</si>
  <si>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</si>
  <si>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</si>
  <si>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</si>
  <si>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</si>
  <si>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</si>
  <si>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</si>
  <si>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</si>
  <si>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</si>
  <si>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</si>
  <si>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</si>
  <si>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</si>
  <si>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</si>
  <si>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</si>
  <si>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</si>
  <si>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</si>
  <si>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</si>
  <si>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</si>
  <si>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</si>
  <si>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</si>
  <si>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</si>
  <si>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</si>
  <si>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</si>
  <si>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</si>
  <si>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</si>
  <si>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</si>
  <si>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</si>
  <si>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</si>
  <si>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</si>
  <si>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</si>
  <si>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</si>
  <si>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</si>
  <si>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</si>
  <si>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</si>
  <si>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</si>
  <si>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</si>
  <si>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</si>
  <si>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</si>
  <si>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</si>
  <si>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</si>
  <si>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</si>
  <si>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</si>
  <si>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</si>
  <si>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</si>
  <si>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</si>
  <si>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</si>
  <si>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</si>
  <si>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</si>
  <si>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</si>
  <si>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</si>
  <si>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</si>
  <si>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</si>
  <si>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</si>
  <si>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</si>
  <si>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</si>
  <si>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</si>
  <si>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</si>
  <si>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</si>
  <si>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</si>
  <si>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</si>
  <si>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</si>
  <si>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</si>
  <si>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</si>
  <si>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</si>
  <si>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</si>
  <si>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</si>
  <si>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</si>
  <si>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</si>
  <si>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</si>
  <si>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</si>
  <si>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</si>
  <si>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</si>
  <si>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</si>
  <si>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</si>
  <si>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</si>
  <si>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</si>
  <si>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</si>
  <si>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</si>
  <si>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</si>
  <si>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</si>
  <si>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</si>
  <si>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</si>
  <si>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</si>
  <si>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</si>
  <si>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</si>
  <si>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</si>
  <si>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</si>
  <si>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</si>
  <si>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</si>
  <si>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</si>
  <si>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</si>
  <si>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</si>
  <si>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</si>
  <si>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</si>
  <si>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</si>
  <si>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</si>
  <si>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</si>
  <si>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</si>
  <si>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</si>
  <si>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</si>
  <si>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</si>
  <si>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</si>
  <si>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</si>
  <si>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</si>
  <si>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</si>
  <si>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</si>
  <si>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</si>
  <si>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</si>
  <si>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</si>
  <si>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</si>
  <si>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</si>
  <si>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</si>
  <si>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</si>
  <si>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</si>
  <si>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</si>
  <si>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</si>
  <si>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</si>
  <si>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</si>
  <si>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</si>
  <si>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</si>
  <si>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</si>
  <si>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</si>
  <si>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</si>
  <si>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</si>
  <si>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</si>
  <si>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</si>
  <si>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</si>
  <si>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</si>
  <si>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</si>
  <si>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</si>
  <si>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</si>
  <si>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</si>
  <si>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</si>
  <si>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</si>
  <si>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</si>
  <si>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</si>
  <si>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</si>
  <si>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</si>
  <si>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</si>
  <si>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</si>
  <si>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</si>
  <si>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</si>
  <si>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</si>
  <si>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</si>
  <si>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</si>
  <si>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</si>
  <si>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</si>
  <si>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</si>
  <si>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</si>
  <si>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</si>
  <si>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</si>
  <si>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</si>
  <si>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</si>
  <si>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</si>
  <si>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</si>
  <si>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</si>
  <si>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</si>
  <si>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</si>
  <si>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</si>
  <si>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</si>
  <si>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</si>
  <si>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</si>
  <si>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</si>
  <si>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</si>
  <si>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</si>
  <si>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</si>
  <si>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</si>
  <si>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</si>
  <si>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</si>
  <si>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</si>
  <si>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</si>
  <si>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</si>
  <si>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</si>
  <si>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</si>
  <si>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</si>
  <si>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</si>
  <si>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</si>
  <si>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</si>
  <si>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</si>
  <si>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</si>
  <si>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</si>
  <si>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</si>
  <si>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</si>
  <si>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</si>
  <si>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</si>
  <si>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</si>
  <si>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</si>
  <si>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</si>
  <si>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</si>
  <si>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</si>
  <si>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</si>
  <si>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</si>
  <si>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</si>
  <si>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</si>
  <si>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</si>
  <si>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</si>
  <si>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</si>
  <si>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</si>
  <si>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</si>
  <si>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</si>
  <si>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</si>
  <si>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</si>
  <si>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</si>
  <si>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</si>
  <si>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</si>
  <si>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</si>
  <si>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</si>
  <si>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</si>
  <si>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</si>
  <si>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</si>
  <si>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</si>
  <si>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</si>
  <si>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</si>
  <si>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</si>
  <si>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</si>
  <si>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</si>
  <si>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</si>
  <si>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</si>
  <si>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</si>
  <si>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</si>
  <si>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</si>
  <si>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</si>
  <si>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</si>
  <si>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</si>
  <si>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</si>
  <si>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</si>
  <si>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</si>
  <si>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</si>
  <si>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</si>
  <si>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</si>
  <si>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</si>
  <si>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</si>
  <si>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</si>
  <si>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</si>
  <si>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</si>
  <si>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</si>
  <si>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</si>
  <si>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</si>
  <si>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</si>
  <si>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</si>
  <si>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</si>
  <si>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</si>
  <si>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</si>
  <si>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</si>
  <si>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</si>
  <si>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</si>
  <si>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</si>
  <si>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</si>
  <si>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</si>
  <si>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</si>
  <si>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</si>
  <si>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</si>
  <si>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</si>
  <si>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</si>
  <si>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</si>
  <si>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</si>
  <si>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</si>
  <si>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</si>
  <si>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</si>
  <si>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</si>
  <si>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</si>
  <si>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</si>
  <si>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</si>
  <si>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</si>
  <si>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</si>
  <si>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</si>
  <si>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</si>
  <si>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</si>
  <si>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</si>
  <si>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</si>
  <si>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</si>
  <si>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</si>
  <si>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</si>
  <si>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</si>
  <si>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</si>
  <si>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</si>
  <si>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</si>
  <si>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</si>
  <si>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</si>
  <si>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</si>
  <si>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</si>
  <si>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</si>
  <si>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</si>
  <si>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</si>
  <si>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</si>
  <si>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</si>
  <si>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</si>
  <si>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</si>
  <si>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</si>
  <si>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</si>
  <si>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</si>
  <si>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</si>
  <si>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</si>
  <si>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</si>
  <si>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</si>
  <si>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</si>
  <si>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</si>
  <si>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</si>
  <si>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</si>
  <si>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</si>
  <si>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</si>
  <si>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</si>
  <si>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</si>
  <si>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</si>
  <si>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</si>
  <si>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</si>
  <si>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</si>
  <si>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</si>
  <si>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</si>
  <si>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</si>
  <si>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</si>
  <si>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</si>
  <si>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</si>
  <si>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</si>
  <si>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</si>
  <si>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</si>
  <si>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</si>
  <si>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</si>
  <si>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</si>
  <si>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</si>
  <si>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</si>
  <si>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</si>
  <si>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</si>
  <si>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</si>
  <si>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</si>
  <si>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</si>
  <si>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</si>
  <si>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</si>
  <si>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</si>
  <si>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</si>
  <si>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</si>
  <si>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</si>
  <si>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</si>
  <si>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</si>
  <si>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</si>
  <si>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</si>
  <si>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</si>
  <si>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</si>
  <si>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</si>
  <si>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</si>
  <si>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</si>
  <si>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</si>
  <si>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</si>
  <si>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</si>
  <si>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</si>
  <si>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</si>
  <si>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</si>
  <si>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</si>
  <si>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</si>
  <si>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</si>
  <si>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</si>
  <si>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</si>
  <si>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</si>
  <si>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</si>
  <si>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</si>
  <si>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</si>
  <si>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</si>
  <si>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</si>
  <si>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</si>
  <si>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</si>
  <si>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</si>
  <si>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</si>
  <si>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</si>
  <si>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</si>
  <si>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</si>
  <si>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</si>
  <si>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</si>
  <si>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</si>
  <si>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</si>
  <si>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</si>
  <si>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</si>
  <si>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</si>
  <si>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</si>
  <si>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</si>
  <si>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</si>
  <si>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</si>
  <si>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</si>
  <si>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</si>
  <si>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</si>
  <si>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</si>
  <si>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</si>
  <si>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</si>
  <si>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</si>
  <si>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</si>
  <si>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</si>
  <si>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</si>
  <si>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</si>
  <si>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</si>
  <si>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</si>
  <si>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</si>
  <si>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</si>
  <si>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</si>
  <si>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</si>
  <si>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</si>
  <si>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</si>
  <si>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</si>
  <si>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</si>
  <si>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</si>
  <si>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</si>
  <si>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</si>
  <si>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</si>
  <si>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</si>
  <si>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</si>
  <si>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</si>
  <si>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</si>
  <si>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</si>
  <si>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</si>
  <si>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</si>
  <si>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</si>
  <si>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</si>
  <si>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</si>
  <si>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</si>
  <si>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</si>
  <si>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</si>
  <si>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</si>
  <si>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</si>
  <si>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</si>
  <si>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</si>
  <si>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</si>
  <si>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</si>
  <si>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</si>
  <si>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</si>
  <si>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</si>
  <si>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</si>
  <si>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</si>
  <si>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</si>
  <si>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</si>
  <si>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</si>
  <si>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</si>
  <si>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</si>
  <si>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</si>
  <si>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</si>
  <si>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</si>
  <si>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</si>
  <si>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</si>
  <si>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</si>
  <si>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</si>
  <si>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</si>
  <si>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</si>
  <si>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</si>
  <si>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</si>
  <si>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</si>
  <si>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</si>
  <si>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</si>
  <si>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</si>
  <si>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</si>
  <si>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</si>
  <si>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</si>
  <si>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</si>
  <si>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</si>
  <si>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</si>
  <si>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</si>
  <si>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</si>
  <si>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</si>
  <si>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</si>
  <si>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</si>
  <si>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</si>
  <si>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</si>
  <si>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</si>
  <si>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</si>
  <si>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</si>
  <si>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</si>
  <si>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</si>
  <si>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</si>
  <si>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</si>
  <si>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</si>
  <si>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</si>
  <si>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</si>
  <si>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</si>
  <si>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</si>
  <si>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../data/_from BMA/20190809/transfer_1673010_files_4a5fe795/air quality in Bangkok 2019 kn 7719.xlsx</t>
  </si>
  <si>
    <t>Air quality in Bangkok, 2019</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</si>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</sst>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4" sqref="D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493</v>
      </c>
      <c r="B1" s="31" t="s">
        <v>1629</v>
      </c>
      <c r="C1" s="31" t="s">
        <v>4</v>
      </c>
      <c r="D1" s="3" t="s">
        <v>5</v>
      </c>
      <c r="E1" s="48" t="s">
        <v>354</v>
      </c>
      <c r="F1" s="48" t="s">
        <v>466</v>
      </c>
      <c r="G1" s="142" t="s">
        <v>295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565</v>
      </c>
      <c r="BI1" s="143"/>
      <c r="BJ1" s="143"/>
      <c r="BK1" s="67"/>
      <c r="BL1" s="87" t="s">
        <v>548</v>
      </c>
      <c r="BM1" s="87"/>
      <c r="BN1" s="87"/>
    </row>
    <row r="2" spans="1:66" s="10" customFormat="1" ht="184.5" customHeight="1" x14ac:dyDescent="0.3">
      <c r="A2" s="29"/>
      <c r="B2" s="29"/>
      <c r="C2" s="29"/>
      <c r="D2" s="29"/>
      <c r="E2" s="49"/>
      <c r="F2" s="49"/>
      <c r="G2" s="33" t="s">
        <v>346</v>
      </c>
      <c r="H2" s="33" t="s">
        <v>550</v>
      </c>
      <c r="I2" s="33" t="s">
        <v>551</v>
      </c>
      <c r="J2" s="33" t="s">
        <v>552</v>
      </c>
      <c r="K2" s="33" t="s">
        <v>347</v>
      </c>
      <c r="L2" s="33" t="s">
        <v>328</v>
      </c>
      <c r="M2" s="33" t="s">
        <v>329</v>
      </c>
      <c r="N2" s="33" t="s">
        <v>315</v>
      </c>
      <c r="O2" s="33" t="s">
        <v>467</v>
      </c>
      <c r="P2" s="33" t="s">
        <v>469</v>
      </c>
      <c r="Q2" s="33" t="s">
        <v>470</v>
      </c>
      <c r="R2" s="33" t="s">
        <v>468</v>
      </c>
      <c r="S2" s="33" t="s">
        <v>351</v>
      </c>
      <c r="T2" s="33" t="s">
        <v>352</v>
      </c>
      <c r="U2" s="33" t="s">
        <v>351</v>
      </c>
      <c r="V2" s="33" t="s">
        <v>352</v>
      </c>
      <c r="W2" s="33" t="s">
        <v>324</v>
      </c>
      <c r="X2" s="33" t="s">
        <v>325</v>
      </c>
      <c r="Y2" s="34" t="s">
        <v>273</v>
      </c>
      <c r="Z2" s="33" t="s">
        <v>345</v>
      </c>
      <c r="AA2" s="33" t="s">
        <v>343</v>
      </c>
      <c r="AB2" s="33" t="s">
        <v>341</v>
      </c>
      <c r="AC2" s="33" t="s">
        <v>320</v>
      </c>
      <c r="AD2" s="33" t="s">
        <v>316</v>
      </c>
      <c r="AE2" s="33" t="s">
        <v>321</v>
      </c>
      <c r="AF2" s="33" t="s">
        <v>317</v>
      </c>
      <c r="AG2" s="34" t="s">
        <v>272</v>
      </c>
      <c r="AH2" s="33" t="s">
        <v>330</v>
      </c>
      <c r="AI2" s="33" t="s">
        <v>331</v>
      </c>
      <c r="AJ2" s="33" t="s">
        <v>332</v>
      </c>
      <c r="AK2" s="33" t="s">
        <v>327</v>
      </c>
      <c r="AL2" s="33" t="s">
        <v>333</v>
      </c>
      <c r="AM2" s="33" t="s">
        <v>326</v>
      </c>
      <c r="AN2" s="34" t="s">
        <v>293</v>
      </c>
      <c r="AO2" s="34" t="s">
        <v>294</v>
      </c>
      <c r="AP2" s="33" t="s">
        <v>339</v>
      </c>
      <c r="AQ2" s="33" t="s">
        <v>334</v>
      </c>
      <c r="AR2" s="33" t="s">
        <v>318</v>
      </c>
      <c r="AS2" s="33" t="s">
        <v>322</v>
      </c>
      <c r="AT2" s="33" t="s">
        <v>319</v>
      </c>
      <c r="AU2" s="33" t="s">
        <v>323</v>
      </c>
      <c r="AV2" s="34" t="s">
        <v>306</v>
      </c>
      <c r="AW2" s="33" t="s">
        <v>340</v>
      </c>
      <c r="AX2" s="33" t="s">
        <v>308</v>
      </c>
      <c r="AY2" s="33" t="s">
        <v>314</v>
      </c>
      <c r="AZ2" s="33" t="s">
        <v>313</v>
      </c>
      <c r="BA2" s="33" t="s">
        <v>312</v>
      </c>
      <c r="BB2" s="34" t="s">
        <v>355</v>
      </c>
      <c r="BC2" s="33" t="s">
        <v>353</v>
      </c>
      <c r="BD2" s="35" t="s">
        <v>360</v>
      </c>
      <c r="BE2" s="54" t="s">
        <v>497</v>
      </c>
      <c r="BF2" s="58" t="s">
        <v>496</v>
      </c>
      <c r="BG2" s="58" t="s">
        <v>514</v>
      </c>
      <c r="BH2" s="88" t="s">
        <v>564</v>
      </c>
      <c r="BI2" s="88" t="s">
        <v>566</v>
      </c>
      <c r="BJ2" s="88" t="s">
        <v>563</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481</v>
      </c>
      <c r="F4" s="51" t="s">
        <v>483</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512</v>
      </c>
      <c r="BF4" s="60" t="s">
        <v>521</v>
      </c>
      <c r="BG4" s="72" t="s">
        <v>520</v>
      </c>
      <c r="BH4" s="63"/>
      <c r="BI4" s="63"/>
      <c r="BJ4" s="76"/>
      <c r="BK4" s="77"/>
      <c r="BL4" s="62" t="s">
        <v>567</v>
      </c>
    </row>
    <row r="5" spans="1:66" s="5" customFormat="1" ht="45" x14ac:dyDescent="0.25">
      <c r="A5" s="32"/>
      <c r="B5" s="32"/>
      <c r="C5" s="32"/>
      <c r="D5" s="30" t="s">
        <v>464</v>
      </c>
      <c r="E5" s="51" t="s">
        <v>481</v>
      </c>
      <c r="F5" s="51" t="s">
        <v>483</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510</v>
      </c>
      <c r="BF5" s="60" t="s">
        <v>521</v>
      </c>
      <c r="BG5" s="73" t="s">
        <v>522</v>
      </c>
      <c r="BH5" s="63"/>
      <c r="BI5" s="63"/>
      <c r="BJ5" s="76"/>
      <c r="BK5" s="77"/>
      <c r="BL5" s="62" t="s">
        <v>567</v>
      </c>
    </row>
    <row r="6" spans="1:66" s="5" customFormat="1" ht="45" x14ac:dyDescent="0.25">
      <c r="A6" s="42"/>
      <c r="B6" s="42"/>
      <c r="C6" s="42"/>
      <c r="D6" s="30" t="s">
        <v>465</v>
      </c>
      <c r="E6" s="51" t="s">
        <v>481</v>
      </c>
      <c r="F6" s="51" t="s">
        <v>483</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511</v>
      </c>
      <c r="BF6" s="60" t="s">
        <v>521</v>
      </c>
      <c r="BG6" s="73" t="s">
        <v>522</v>
      </c>
      <c r="BH6" s="63"/>
      <c r="BI6" s="63"/>
      <c r="BJ6" s="76"/>
      <c r="BK6" s="77"/>
      <c r="BL6" s="62" t="s">
        <v>567</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457</v>
      </c>
      <c r="BE7" s="56" t="s">
        <v>507</v>
      </c>
      <c r="BF7" s="60" t="s">
        <v>517</v>
      </c>
      <c r="BG7" s="73" t="s">
        <v>523</v>
      </c>
      <c r="BH7" s="63"/>
      <c r="BI7" s="63"/>
      <c r="BJ7" s="76"/>
      <c r="BK7" s="77"/>
      <c r="BL7" s="62" t="s">
        <v>568</v>
      </c>
    </row>
    <row r="8" spans="1:66" s="5" customFormat="1" ht="30" x14ac:dyDescent="0.25">
      <c r="A8" s="32"/>
      <c r="B8" s="32"/>
      <c r="C8" s="32"/>
      <c r="D8" s="12" t="s">
        <v>246</v>
      </c>
      <c r="E8" s="47" t="s">
        <v>554</v>
      </c>
      <c r="F8" s="51" t="s">
        <v>483</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508</v>
      </c>
      <c r="BF8" s="60" t="s">
        <v>517</v>
      </c>
      <c r="BG8" s="74"/>
      <c r="BH8" s="83"/>
      <c r="BI8" s="64"/>
      <c r="BJ8" s="64"/>
      <c r="BK8" s="79"/>
      <c r="BL8" s="86" t="s">
        <v>581</v>
      </c>
    </row>
    <row r="9" spans="1:66" s="5" customFormat="1" ht="30" x14ac:dyDescent="0.25">
      <c r="A9" s="32"/>
      <c r="B9" s="32"/>
      <c r="C9" s="32"/>
      <c r="D9" s="12" t="s">
        <v>247</v>
      </c>
      <c r="E9" s="47" t="s">
        <v>554</v>
      </c>
      <c r="F9" s="51" t="s">
        <v>484</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498</v>
      </c>
      <c r="BF9" s="60" t="s">
        <v>517</v>
      </c>
      <c r="BG9" s="73" t="s">
        <v>518</v>
      </c>
      <c r="BH9" s="84"/>
      <c r="BI9" s="63"/>
      <c r="BJ9" s="63"/>
      <c r="BK9" s="77"/>
      <c r="BL9" s="86" t="s">
        <v>581</v>
      </c>
    </row>
    <row r="10" spans="1:66" s="5" customFormat="1" ht="30" x14ac:dyDescent="0.25">
      <c r="A10" s="42"/>
      <c r="B10" s="42"/>
      <c r="C10" s="42"/>
      <c r="D10" s="12" t="s">
        <v>509</v>
      </c>
      <c r="E10" s="47" t="s">
        <v>554</v>
      </c>
      <c r="F10" s="51" t="s">
        <v>484</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499</v>
      </c>
      <c r="BF10" s="60" t="s">
        <v>517</v>
      </c>
      <c r="BG10" s="73" t="s">
        <v>518</v>
      </c>
      <c r="BH10" s="84"/>
      <c r="BI10" s="63"/>
      <c r="BJ10" s="63"/>
      <c r="BK10" s="77"/>
      <c r="BL10" s="86" t="s">
        <v>581</v>
      </c>
    </row>
    <row r="11" spans="1:66" s="5" customFormat="1" ht="30" x14ac:dyDescent="0.25">
      <c r="A11" s="41"/>
      <c r="B11" s="41"/>
      <c r="C11" s="41" t="s">
        <v>42</v>
      </c>
      <c r="D11" s="12" t="s">
        <v>9</v>
      </c>
      <c r="E11" s="47" t="s">
        <v>554</v>
      </c>
      <c r="F11" s="51" t="s">
        <v>484</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517</v>
      </c>
      <c r="BG11" s="65"/>
      <c r="BH11" s="83"/>
      <c r="BI11" s="64"/>
      <c r="BJ11" s="64"/>
      <c r="BK11" s="79"/>
      <c r="BL11" s="86" t="s">
        <v>581</v>
      </c>
    </row>
    <row r="12" spans="1:66" s="5" customFormat="1" ht="45" x14ac:dyDescent="0.25">
      <c r="A12" s="42"/>
      <c r="B12" s="42"/>
      <c r="C12" s="42"/>
      <c r="D12" s="12" t="s">
        <v>10</v>
      </c>
      <c r="E12" s="47" t="s">
        <v>554</v>
      </c>
      <c r="F12" s="51" t="s">
        <v>485</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517</v>
      </c>
      <c r="BG12" s="73" t="s">
        <v>519</v>
      </c>
      <c r="BH12" s="84"/>
      <c r="BI12" s="63"/>
      <c r="BJ12" s="63"/>
      <c r="BK12" s="77"/>
      <c r="BL12" s="86" t="s">
        <v>581</v>
      </c>
    </row>
    <row r="13" spans="1:66" s="5" customFormat="1" ht="28.5" x14ac:dyDescent="0.25">
      <c r="A13" s="41"/>
      <c r="B13" s="41" t="s">
        <v>58</v>
      </c>
      <c r="C13" s="41" t="s">
        <v>477</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495</v>
      </c>
      <c r="BF13" s="60" t="s">
        <v>517</v>
      </c>
      <c r="BG13" s="74" t="s">
        <v>524</v>
      </c>
      <c r="BH13" s="64"/>
      <c r="BI13" s="78"/>
      <c r="BJ13" s="64"/>
      <c r="BK13" s="79"/>
      <c r="BL13" s="62" t="s">
        <v>571</v>
      </c>
    </row>
    <row r="14" spans="1:66" s="5" customFormat="1" ht="30" customHeight="1" x14ac:dyDescent="0.25">
      <c r="A14" s="32"/>
      <c r="B14" s="32"/>
      <c r="C14" s="32"/>
      <c r="D14" s="12" t="s">
        <v>12</v>
      </c>
      <c r="E14" s="47" t="s">
        <v>554</v>
      </c>
      <c r="F14" s="47" t="s">
        <v>486</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513</v>
      </c>
      <c r="BF14" s="60" t="s">
        <v>517</v>
      </c>
      <c r="BG14" s="74"/>
      <c r="BH14" s="83"/>
      <c r="BI14" s="64"/>
      <c r="BJ14" s="64"/>
      <c r="BK14" s="79"/>
      <c r="BL14" s="86" t="s">
        <v>572</v>
      </c>
    </row>
    <row r="15" spans="1:66" s="5" customFormat="1" ht="30" x14ac:dyDescent="0.25">
      <c r="A15" s="32"/>
      <c r="B15" s="32"/>
      <c r="C15" s="32"/>
      <c r="D15" s="12" t="s">
        <v>252</v>
      </c>
      <c r="E15" s="47" t="s">
        <v>554</v>
      </c>
      <c r="F15" s="51" t="s">
        <v>485</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517</v>
      </c>
      <c r="BG15" s="74"/>
      <c r="BH15" s="83"/>
      <c r="BI15" s="64"/>
      <c r="BJ15" s="64"/>
      <c r="BK15" s="79"/>
      <c r="BL15" s="86" t="s">
        <v>581</v>
      </c>
    </row>
    <row r="16" spans="1:66" s="5" customFormat="1" ht="30" x14ac:dyDescent="0.25">
      <c r="A16" s="42"/>
      <c r="B16" s="42"/>
      <c r="C16" s="42"/>
      <c r="D16" s="12" t="s">
        <v>459</v>
      </c>
      <c r="E16" s="47" t="s">
        <v>554</v>
      </c>
      <c r="F16" s="51" t="s">
        <v>487</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500</v>
      </c>
      <c r="BF16" s="60" t="s">
        <v>517</v>
      </c>
      <c r="BG16" s="74"/>
      <c r="BH16" s="83"/>
      <c r="BI16" s="64"/>
      <c r="BJ16" s="64"/>
      <c r="BK16" s="79"/>
      <c r="BL16" s="86" t="s">
        <v>581</v>
      </c>
    </row>
    <row r="17" spans="1:64" s="5" customFormat="1" ht="30" customHeight="1" x14ac:dyDescent="0.25">
      <c r="A17" s="41"/>
      <c r="B17" s="41"/>
      <c r="C17" s="41" t="s">
        <v>43</v>
      </c>
      <c r="D17" s="12" t="s">
        <v>13</v>
      </c>
      <c r="E17" s="47" t="s">
        <v>554</v>
      </c>
      <c r="F17" s="47" t="s">
        <v>488</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517</v>
      </c>
      <c r="BG17" s="73" t="s">
        <v>525</v>
      </c>
      <c r="BH17" s="83"/>
      <c r="BI17" s="63"/>
      <c r="BJ17" s="63"/>
      <c r="BK17" s="77"/>
      <c r="BL17" s="86" t="s">
        <v>569</v>
      </c>
    </row>
    <row r="18" spans="1:64" s="5" customFormat="1" ht="30" customHeight="1" x14ac:dyDescent="0.25">
      <c r="A18" s="42"/>
      <c r="B18" s="42"/>
      <c r="C18" s="42"/>
      <c r="D18" s="12" t="s">
        <v>460</v>
      </c>
      <c r="E18" s="47" t="s">
        <v>554</v>
      </c>
      <c r="F18" s="47" t="s">
        <v>488</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529</v>
      </c>
      <c r="BG18" s="66" t="s">
        <v>545</v>
      </c>
      <c r="BH18" s="83"/>
      <c r="BI18" s="63"/>
      <c r="BJ18" s="63"/>
      <c r="BK18" s="77"/>
      <c r="BL18" s="86" t="s">
        <v>573</v>
      </c>
    </row>
    <row r="19" spans="1:64" s="5" customFormat="1" ht="30" customHeight="1" x14ac:dyDescent="0.25">
      <c r="A19" s="41"/>
      <c r="B19" s="41"/>
      <c r="C19" s="41" t="s">
        <v>478</v>
      </c>
      <c r="D19" s="12" t="s">
        <v>60</v>
      </c>
      <c r="E19" s="47" t="s">
        <v>554</v>
      </c>
      <c r="F19" s="47" t="s">
        <v>488</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529</v>
      </c>
      <c r="BG19" s="73" t="s">
        <v>544</v>
      </c>
      <c r="BH19" s="63"/>
      <c r="BI19" s="63"/>
      <c r="BJ19" s="76"/>
      <c r="BK19" s="77"/>
      <c r="BL19" s="62" t="s">
        <v>570</v>
      </c>
    </row>
    <row r="20" spans="1:64" s="5" customFormat="1" ht="30" customHeight="1" x14ac:dyDescent="0.25">
      <c r="A20" s="42"/>
      <c r="B20" s="42"/>
      <c r="C20" s="42"/>
      <c r="D20" s="12" t="s">
        <v>59</v>
      </c>
      <c r="E20" s="47" t="s">
        <v>554</v>
      </c>
      <c r="F20" s="47" t="s">
        <v>488</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529</v>
      </c>
      <c r="BG20" s="73" t="s">
        <v>543</v>
      </c>
      <c r="BH20" s="63"/>
      <c r="BI20" s="63"/>
      <c r="BJ20" s="76"/>
      <c r="BK20" s="77"/>
      <c r="BL20" s="62" t="s">
        <v>570</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495</v>
      </c>
      <c r="BF21" s="61" t="s">
        <v>529</v>
      </c>
      <c r="BG21" s="73" t="s">
        <v>542</v>
      </c>
      <c r="BH21" s="63"/>
      <c r="BI21" s="63"/>
      <c r="BJ21" s="76"/>
      <c r="BK21" s="77"/>
      <c r="BL21" s="62" t="s">
        <v>570</v>
      </c>
    </row>
    <row r="22" spans="1:64" s="5" customFormat="1" ht="30" x14ac:dyDescent="0.25">
      <c r="A22" s="32"/>
      <c r="B22" s="32" t="s">
        <v>57</v>
      </c>
      <c r="C22" s="32" t="s">
        <v>45</v>
      </c>
      <c r="D22" s="12" t="s">
        <v>15</v>
      </c>
      <c r="E22" s="47" t="s">
        <v>554</v>
      </c>
      <c r="F22" s="51" t="s">
        <v>483</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517</v>
      </c>
      <c r="BG22" s="74"/>
      <c r="BH22" s="83"/>
      <c r="BI22" s="64"/>
      <c r="BJ22" s="64"/>
      <c r="BK22" s="79"/>
      <c r="BL22" s="86" t="s">
        <v>581</v>
      </c>
    </row>
    <row r="23" spans="1:64" s="5" customFormat="1" x14ac:dyDescent="0.25">
      <c r="A23" s="36" t="s">
        <v>39</v>
      </c>
      <c r="B23" s="36"/>
      <c r="C23" s="36"/>
      <c r="D23" s="36"/>
      <c r="E23" s="50"/>
      <c r="F23" s="50" t="s">
        <v>489</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481</v>
      </c>
      <c r="F24" s="51" t="s">
        <v>484</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494</v>
      </c>
      <c r="BF24" s="68" t="s">
        <v>526</v>
      </c>
      <c r="BG24" s="73" t="s">
        <v>527</v>
      </c>
      <c r="BH24" s="63"/>
      <c r="BI24" s="63"/>
      <c r="BJ24" s="76"/>
      <c r="BK24" s="77"/>
      <c r="BL24" s="62" t="s">
        <v>574</v>
      </c>
    </row>
    <row r="25" spans="1:64" s="5" customFormat="1" ht="45" x14ac:dyDescent="0.25">
      <c r="A25" s="41"/>
      <c r="B25" s="41"/>
      <c r="C25" s="41" t="s">
        <v>46</v>
      </c>
      <c r="D25" s="12" t="s">
        <v>17</v>
      </c>
      <c r="E25" s="47" t="s">
        <v>481</v>
      </c>
      <c r="F25" s="51" t="s">
        <v>483</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494</v>
      </c>
      <c r="BF25" s="68" t="s">
        <v>526</v>
      </c>
      <c r="BG25" s="73" t="s">
        <v>528</v>
      </c>
      <c r="BH25" s="63"/>
      <c r="BI25" s="63"/>
      <c r="BJ25" s="76"/>
      <c r="BK25" s="77"/>
      <c r="BL25" s="62" t="s">
        <v>574</v>
      </c>
    </row>
    <row r="26" spans="1:64" s="5" customFormat="1" ht="30" x14ac:dyDescent="0.25">
      <c r="A26" s="32"/>
      <c r="B26" s="32"/>
      <c r="C26" s="32"/>
      <c r="D26" s="12" t="s">
        <v>461</v>
      </c>
      <c r="E26" s="47" t="s">
        <v>554</v>
      </c>
      <c r="F26" s="51" t="s">
        <v>483</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515</v>
      </c>
      <c r="BF26" s="61" t="s">
        <v>517</v>
      </c>
      <c r="BG26" s="73" t="s">
        <v>541</v>
      </c>
      <c r="BH26" s="84"/>
      <c r="BI26" s="63"/>
      <c r="BJ26" s="63"/>
      <c r="BK26" s="77"/>
      <c r="BL26" s="86" t="s">
        <v>581</v>
      </c>
    </row>
    <row r="27" spans="1:64" s="5" customFormat="1" ht="30" x14ac:dyDescent="0.25">
      <c r="A27" s="42"/>
      <c r="B27" s="42"/>
      <c r="C27" s="42"/>
      <c r="D27" s="12" t="s">
        <v>462</v>
      </c>
      <c r="E27" s="47" t="s">
        <v>554</v>
      </c>
      <c r="F27" s="51" t="s">
        <v>483</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516</v>
      </c>
      <c r="BF27" s="61" t="s">
        <v>517</v>
      </c>
      <c r="BG27" s="73" t="s">
        <v>541</v>
      </c>
      <c r="BH27" s="84"/>
      <c r="BI27" s="63"/>
      <c r="BJ27" s="63"/>
      <c r="BK27" s="77"/>
      <c r="BL27" s="86" t="s">
        <v>581</v>
      </c>
    </row>
    <row r="28" spans="1:64" s="5" customFormat="1" ht="45" x14ac:dyDescent="0.25">
      <c r="A28" s="43"/>
      <c r="B28" s="43"/>
      <c r="C28" s="43" t="s">
        <v>47</v>
      </c>
      <c r="D28" s="12" t="s">
        <v>18</v>
      </c>
      <c r="E28" s="47" t="s">
        <v>481</v>
      </c>
      <c r="F28" s="51" t="s">
        <v>490</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501</v>
      </c>
      <c r="BF28" s="68" t="s">
        <v>526</v>
      </c>
      <c r="BG28" s="73" t="s">
        <v>546</v>
      </c>
      <c r="BH28" s="63"/>
      <c r="BI28" s="63"/>
      <c r="BJ28" s="76"/>
      <c r="BK28" s="77"/>
      <c r="BL28" s="62" t="s">
        <v>574</v>
      </c>
    </row>
    <row r="29" spans="1:64" s="5" customFormat="1" ht="15" customHeight="1" x14ac:dyDescent="0.25">
      <c r="A29" s="41"/>
      <c r="B29" s="41"/>
      <c r="C29" s="41" t="s">
        <v>48</v>
      </c>
      <c r="D29" s="12" t="s">
        <v>19</v>
      </c>
      <c r="E29" s="47" t="s">
        <v>102</v>
      </c>
      <c r="F29" s="51" t="s">
        <v>484</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502</v>
      </c>
      <c r="BF29" s="68" t="s">
        <v>526</v>
      </c>
      <c r="BG29" s="73" t="s">
        <v>537</v>
      </c>
      <c r="BH29" s="63"/>
      <c r="BI29" s="63"/>
      <c r="BJ29" s="76"/>
      <c r="BK29" s="77"/>
      <c r="BL29" s="62" t="s">
        <v>574</v>
      </c>
    </row>
    <row r="30" spans="1:64" s="5" customFormat="1" ht="45" x14ac:dyDescent="0.25">
      <c r="A30" s="32"/>
      <c r="B30" s="32"/>
      <c r="C30" s="32"/>
      <c r="D30" s="12" t="s">
        <v>284</v>
      </c>
      <c r="E30" s="47" t="s">
        <v>482</v>
      </c>
      <c r="F30" s="51" t="s">
        <v>490</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575</v>
      </c>
      <c r="BF30" s="61" t="s">
        <v>517</v>
      </c>
      <c r="BG30" s="73" t="s">
        <v>540</v>
      </c>
      <c r="BH30" s="84"/>
      <c r="BI30" s="63"/>
      <c r="BJ30" s="63"/>
      <c r="BK30" s="77"/>
      <c r="BL30" s="86" t="s">
        <v>582</v>
      </c>
    </row>
    <row r="31" spans="1:64" s="5" customFormat="1" ht="45" x14ac:dyDescent="0.25">
      <c r="A31" s="32"/>
      <c r="B31" s="32"/>
      <c r="C31" s="32"/>
      <c r="D31" s="12" t="s">
        <v>20</v>
      </c>
      <c r="E31" s="47" t="s">
        <v>481</v>
      </c>
      <c r="F31" s="51" t="s">
        <v>490</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517</v>
      </c>
      <c r="BG31" s="73" t="s">
        <v>539</v>
      </c>
      <c r="BH31" s="63"/>
      <c r="BI31" s="76"/>
      <c r="BJ31" s="63"/>
      <c r="BK31" s="77"/>
      <c r="BL31" s="62" t="s">
        <v>576</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495</v>
      </c>
      <c r="BF32" s="68" t="s">
        <v>526</v>
      </c>
      <c r="BG32" s="56" t="s">
        <v>538</v>
      </c>
      <c r="BH32" s="63"/>
      <c r="BI32" s="63"/>
      <c r="BJ32" s="76"/>
      <c r="BK32" s="47"/>
      <c r="BL32" s="62" t="s">
        <v>577</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503</v>
      </c>
      <c r="BF33" s="61" t="s">
        <v>517</v>
      </c>
      <c r="BG33" s="56" t="s">
        <v>537</v>
      </c>
      <c r="BH33" s="63"/>
      <c r="BI33" s="63"/>
      <c r="BJ33" s="76"/>
      <c r="BK33" s="47"/>
      <c r="BL33" s="62" t="s">
        <v>574</v>
      </c>
    </row>
    <row r="34" spans="1:64" s="5" customFormat="1" ht="45" x14ac:dyDescent="0.25">
      <c r="A34" s="32"/>
      <c r="B34" s="32"/>
      <c r="C34" s="32" t="s">
        <v>49</v>
      </c>
      <c r="D34" s="12" t="s">
        <v>23</v>
      </c>
      <c r="E34" s="47" t="s">
        <v>481</v>
      </c>
      <c r="F34" s="51" t="s">
        <v>491</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494</v>
      </c>
      <c r="BF34" s="68" t="s">
        <v>526</v>
      </c>
      <c r="BG34" s="56" t="s">
        <v>536</v>
      </c>
      <c r="BH34" s="63"/>
      <c r="BI34" s="63"/>
      <c r="BJ34" s="76"/>
      <c r="BK34" s="47"/>
      <c r="BL34" s="62" t="s">
        <v>574</v>
      </c>
    </row>
    <row r="35" spans="1:64" s="5" customFormat="1" ht="45" x14ac:dyDescent="0.25">
      <c r="A35" s="43"/>
      <c r="B35" s="43"/>
      <c r="C35" s="43" t="s">
        <v>50</v>
      </c>
      <c r="D35" s="12" t="s">
        <v>24</v>
      </c>
      <c r="E35" s="47" t="s">
        <v>481</v>
      </c>
      <c r="F35" s="51" t="s">
        <v>490</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494</v>
      </c>
      <c r="BF35" s="68" t="s">
        <v>526</v>
      </c>
      <c r="BG35" s="56" t="s">
        <v>535</v>
      </c>
      <c r="BH35" s="63"/>
      <c r="BI35" s="63"/>
      <c r="BJ35" s="76"/>
      <c r="BK35" s="47"/>
      <c r="BL35" s="62"/>
    </row>
    <row r="36" spans="1:64" s="5" customFormat="1" ht="60" x14ac:dyDescent="0.25">
      <c r="A36" s="32"/>
      <c r="B36" s="32"/>
      <c r="C36" s="32" t="s">
        <v>51</v>
      </c>
      <c r="D36" s="12" t="s">
        <v>25</v>
      </c>
      <c r="E36" s="47" t="s">
        <v>554</v>
      </c>
      <c r="F36" s="47" t="s">
        <v>488</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526</v>
      </c>
      <c r="BG36" s="73" t="s">
        <v>534</v>
      </c>
      <c r="BH36" s="63"/>
      <c r="BI36" s="76"/>
      <c r="BJ36" s="63"/>
      <c r="BK36" s="77"/>
      <c r="BL36" s="62" t="s">
        <v>578</v>
      </c>
    </row>
    <row r="37" spans="1:64" s="5" customFormat="1" x14ac:dyDescent="0.25">
      <c r="A37" s="36" t="s">
        <v>479</v>
      </c>
      <c r="B37" s="36"/>
      <c r="C37" s="36"/>
      <c r="D37" s="36"/>
      <c r="E37" s="50"/>
      <c r="F37" s="50" t="s">
        <v>489</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554</v>
      </c>
      <c r="F38" s="47" t="s">
        <v>488</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529</v>
      </c>
      <c r="BG38" s="73" t="s">
        <v>534</v>
      </c>
      <c r="BH38" s="63"/>
      <c r="BI38" s="76"/>
      <c r="BJ38" s="63"/>
      <c r="BK38" s="77"/>
      <c r="BL38" s="62" t="s">
        <v>549</v>
      </c>
    </row>
    <row r="39" spans="1:64" s="5" customFormat="1" ht="30" customHeight="1" x14ac:dyDescent="0.25">
      <c r="A39" s="42"/>
      <c r="B39" s="42"/>
      <c r="C39" s="42"/>
      <c r="D39" s="12" t="s">
        <v>27</v>
      </c>
      <c r="E39" s="47" t="s">
        <v>554</v>
      </c>
      <c r="F39" s="47" t="s">
        <v>488</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529</v>
      </c>
      <c r="BG39" s="73" t="s">
        <v>534</v>
      </c>
      <c r="BH39" s="63"/>
      <c r="BI39" s="76"/>
      <c r="BJ39" s="63"/>
      <c r="BK39" s="77"/>
      <c r="BL39" s="62" t="s">
        <v>549</v>
      </c>
    </row>
    <row r="40" spans="1:64" s="5" customFormat="1" ht="30" customHeight="1" x14ac:dyDescent="0.25">
      <c r="A40" s="41"/>
      <c r="B40" s="41"/>
      <c r="C40" s="41" t="s">
        <v>52</v>
      </c>
      <c r="D40" s="12" t="s">
        <v>28</v>
      </c>
      <c r="E40" s="47" t="s">
        <v>554</v>
      </c>
      <c r="F40" s="47" t="s">
        <v>488</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529</v>
      </c>
      <c r="BG40" s="73" t="s">
        <v>533</v>
      </c>
      <c r="BH40" s="63"/>
      <c r="BI40" s="76"/>
      <c r="BJ40" s="63"/>
      <c r="BK40" s="77"/>
      <c r="BL40" s="62" t="s">
        <v>549</v>
      </c>
    </row>
    <row r="41" spans="1:64" s="5" customFormat="1" ht="30" customHeight="1" x14ac:dyDescent="0.25">
      <c r="A41" s="42"/>
      <c r="B41" s="42"/>
      <c r="C41" s="42"/>
      <c r="D41" s="12" t="s">
        <v>29</v>
      </c>
      <c r="E41" s="47" t="s">
        <v>554</v>
      </c>
      <c r="F41" s="47" t="s">
        <v>488</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529</v>
      </c>
      <c r="BG41" s="73" t="s">
        <v>533</v>
      </c>
      <c r="BH41" s="63"/>
      <c r="BI41" s="84"/>
      <c r="BJ41" s="63"/>
      <c r="BK41" s="77"/>
      <c r="BL41" s="86" t="s">
        <v>579</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504</v>
      </c>
      <c r="BF42" s="68" t="s">
        <v>529</v>
      </c>
      <c r="BG42" s="56" t="s">
        <v>532</v>
      </c>
      <c r="BH42" s="63"/>
      <c r="BI42" s="63"/>
      <c r="BJ42" s="76"/>
      <c r="BK42" s="47"/>
      <c r="BL42" s="62" t="s">
        <v>577</v>
      </c>
    </row>
    <row r="43" spans="1:64" s="5" customFormat="1" ht="45" x14ac:dyDescent="0.25">
      <c r="A43" s="41"/>
      <c r="B43" s="41"/>
      <c r="C43" s="41" t="s">
        <v>480</v>
      </c>
      <c r="D43" s="12" t="s">
        <v>31</v>
      </c>
      <c r="E43" s="47" t="s">
        <v>481</v>
      </c>
      <c r="F43" s="51" t="s">
        <v>484</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494</v>
      </c>
      <c r="BF43" s="68" t="s">
        <v>529</v>
      </c>
      <c r="BG43" s="56" t="s">
        <v>532</v>
      </c>
      <c r="BH43" s="63"/>
      <c r="BI43" s="63"/>
      <c r="BJ43" s="76"/>
      <c r="BK43" s="77"/>
      <c r="BL43" s="62" t="s">
        <v>574</v>
      </c>
    </row>
    <row r="44" spans="1:64" s="5" customFormat="1" ht="45" x14ac:dyDescent="0.25">
      <c r="A44" s="42"/>
      <c r="B44" s="42"/>
      <c r="C44" s="42"/>
      <c r="D44" s="12" t="s">
        <v>32</v>
      </c>
      <c r="E44" s="47" t="s">
        <v>481</v>
      </c>
      <c r="F44" s="51" t="s">
        <v>490</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529</v>
      </c>
      <c r="BG44" s="56" t="s">
        <v>532</v>
      </c>
      <c r="BH44" s="63"/>
      <c r="BI44" s="63"/>
      <c r="BJ44" s="76"/>
      <c r="BK44" s="77"/>
      <c r="BL44" s="62" t="s">
        <v>574</v>
      </c>
    </row>
    <row r="45" spans="1:64" s="5" customFormat="1" ht="60" x14ac:dyDescent="0.25">
      <c r="A45" s="43"/>
      <c r="B45" s="43"/>
      <c r="C45" s="43" t="s">
        <v>54</v>
      </c>
      <c r="D45" s="12" t="s">
        <v>33</v>
      </c>
      <c r="E45" s="47" t="s">
        <v>554</v>
      </c>
      <c r="F45" s="51" t="s">
        <v>487</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505</v>
      </c>
      <c r="BF45" s="61" t="s">
        <v>517</v>
      </c>
      <c r="BG45" s="56" t="s">
        <v>531</v>
      </c>
      <c r="BH45" s="63"/>
      <c r="BI45" s="84"/>
      <c r="BJ45" s="63"/>
      <c r="BK45" s="77"/>
      <c r="BL45" s="86" t="s">
        <v>580</v>
      </c>
    </row>
    <row r="46" spans="1:64" s="5" customFormat="1" ht="63" customHeight="1" x14ac:dyDescent="0.25">
      <c r="A46" s="43"/>
      <c r="B46" s="43"/>
      <c r="C46" s="43" t="s">
        <v>55</v>
      </c>
      <c r="D46" s="12" t="s">
        <v>34</v>
      </c>
      <c r="E46" s="47" t="s">
        <v>554</v>
      </c>
      <c r="F46" s="47" t="s">
        <v>488</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506</v>
      </c>
      <c r="BF46" s="68" t="s">
        <v>529</v>
      </c>
      <c r="BG46" s="56" t="s">
        <v>547</v>
      </c>
      <c r="BH46" s="63"/>
      <c r="BI46" s="84"/>
      <c r="BJ46" s="63"/>
      <c r="BK46" s="77"/>
      <c r="BL46" s="86" t="s">
        <v>580</v>
      </c>
    </row>
    <row r="47" spans="1:64" s="5" customFormat="1" ht="60" x14ac:dyDescent="0.25">
      <c r="A47" s="41"/>
      <c r="B47" s="41"/>
      <c r="C47" s="41" t="s">
        <v>473</v>
      </c>
      <c r="D47" s="12" t="s">
        <v>35</v>
      </c>
      <c r="E47" s="47" t="s">
        <v>481</v>
      </c>
      <c r="F47" s="51" t="s">
        <v>490</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494</v>
      </c>
      <c r="BF47" s="68" t="s">
        <v>529</v>
      </c>
      <c r="BG47" s="56" t="s">
        <v>530</v>
      </c>
      <c r="BH47" s="63"/>
      <c r="BI47" s="63"/>
      <c r="BJ47" s="76"/>
      <c r="BK47" s="77"/>
      <c r="BL47" s="62" t="s">
        <v>574</v>
      </c>
    </row>
    <row r="48" spans="1:64" s="5" customFormat="1" ht="60" x14ac:dyDescent="0.25">
      <c r="A48" s="32"/>
      <c r="B48" s="32"/>
      <c r="C48" s="32"/>
      <c r="D48" s="12" t="s">
        <v>471</v>
      </c>
      <c r="E48" s="47" t="s">
        <v>481</v>
      </c>
      <c r="F48" s="51" t="s">
        <v>490</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501</v>
      </c>
      <c r="BF48" s="68" t="s">
        <v>529</v>
      </c>
      <c r="BG48" s="56" t="s">
        <v>530</v>
      </c>
      <c r="BH48" s="63"/>
      <c r="BI48" s="63"/>
      <c r="BJ48" s="76"/>
      <c r="BK48" s="77"/>
      <c r="BL48" s="62" t="s">
        <v>574</v>
      </c>
    </row>
    <row r="49" spans="1:64" s="5" customFormat="1" ht="60" x14ac:dyDescent="0.25">
      <c r="A49" s="42"/>
      <c r="B49" s="42"/>
      <c r="C49" s="42"/>
      <c r="D49" s="12" t="s">
        <v>472</v>
      </c>
      <c r="E49" s="47" t="s">
        <v>481</v>
      </c>
      <c r="F49" s="51" t="s">
        <v>490</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501</v>
      </c>
      <c r="BF49" s="68" t="s">
        <v>529</v>
      </c>
      <c r="BG49" s="56" t="s">
        <v>530</v>
      </c>
      <c r="BH49" s="63"/>
      <c r="BI49" s="63"/>
      <c r="BJ49" s="76"/>
      <c r="BK49" s="77"/>
      <c r="BL49" s="62" t="s">
        <v>574</v>
      </c>
    </row>
    <row r="50" spans="1:64" s="5" customFormat="1" ht="60" x14ac:dyDescent="0.25">
      <c r="A50" s="41"/>
      <c r="B50" s="41"/>
      <c r="C50" s="41" t="s">
        <v>474</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494</v>
      </c>
      <c r="BF50" s="68" t="s">
        <v>529</v>
      </c>
      <c r="BG50" s="56" t="s">
        <v>530</v>
      </c>
      <c r="BH50" s="63"/>
      <c r="BI50" s="63"/>
      <c r="BJ50" s="76"/>
      <c r="BK50" s="77"/>
      <c r="BL50" s="62" t="s">
        <v>574</v>
      </c>
    </row>
    <row r="51" spans="1:64" s="5" customFormat="1" ht="60" x14ac:dyDescent="0.25">
      <c r="A51" s="40"/>
      <c r="B51" s="40"/>
      <c r="C51" s="40"/>
      <c r="D51" s="44" t="s">
        <v>463</v>
      </c>
      <c r="E51" s="52" t="s">
        <v>481</v>
      </c>
      <c r="F51" s="51" t="s">
        <v>490</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501</v>
      </c>
      <c r="BF51" s="68" t="s">
        <v>529</v>
      </c>
      <c r="BG51" s="56" t="s">
        <v>530</v>
      </c>
      <c r="BH51" s="82"/>
      <c r="BI51" s="82"/>
      <c r="BJ51" s="76"/>
      <c r="BK51" s="77"/>
      <c r="BL51" s="62" t="s">
        <v>574</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D123"/>
  <sheetViews>
    <sheetView showGridLines="0" tabSelected="1" zoomScale="85" zoomScaleNormal="85" workbookViewId="0">
      <pane xSplit="4" ySplit="1" topLeftCell="U17" activePane="bottomRight" state="frozen"/>
      <selection pane="topRight" activeCell="E1" sqref="E1"/>
      <selection pane="bottomLeft" activeCell="A2" sqref="A2"/>
      <selection pane="bottomRight" activeCell="X24" sqref="X24:X25"/>
    </sheetView>
  </sheetViews>
  <sheetFormatPr defaultRowHeight="15" customHeight="1" x14ac:dyDescent="0.25"/>
  <cols>
    <col min="1" max="1" width="17.42578125" customWidth="1"/>
    <col min="2" max="2" width="13" customWidth="1"/>
    <col min="3" max="3" width="19.4257812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22.5703125" customWidth="1"/>
    <col min="29" max="29" width="30.42578125" customWidth="1"/>
    <col min="30" max="30" width="64.28515625" customWidth="1"/>
  </cols>
  <sheetData>
    <row r="1" spans="1:30" s="137" customFormat="1" ht="15"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1580</v>
      </c>
      <c r="S1" s="137" t="s">
        <v>1565</v>
      </c>
      <c r="T1" s="137" t="s">
        <v>1566</v>
      </c>
      <c r="U1" s="137" t="s">
        <v>1567</v>
      </c>
      <c r="V1" s="137" t="s">
        <v>1568</v>
      </c>
      <c r="W1" s="137" t="s">
        <v>1576</v>
      </c>
      <c r="X1" s="137" t="s">
        <v>1569</v>
      </c>
      <c r="Y1" s="140" t="s">
        <v>1577</v>
      </c>
      <c r="Z1" s="140" t="s">
        <v>1626</v>
      </c>
      <c r="AA1" s="140" t="s">
        <v>1625</v>
      </c>
      <c r="AB1" s="137" t="s">
        <v>1617</v>
      </c>
      <c r="AC1" s="137" t="s">
        <v>71</v>
      </c>
      <c r="AD1" s="137" t="s">
        <v>0</v>
      </c>
    </row>
    <row r="2" spans="1:30" s="131" customFormat="1" ht="15" customHeigh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Y2" s="141"/>
      <c r="Z2" s="141"/>
      <c r="AA2" s="141"/>
      <c r="AD2" s="133" t="s">
        <v>1501</v>
      </c>
    </row>
    <row r="3" spans="1:30" ht="15" customHeight="1"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C3" t="s">
        <v>1496</v>
      </c>
      <c r="AD3" t="s">
        <v>1494</v>
      </c>
    </row>
    <row r="4" spans="1:30" ht="15" customHeight="1"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C4" t="s">
        <v>72</v>
      </c>
      <c r="AD4" t="s">
        <v>1494</v>
      </c>
    </row>
    <row r="5" spans="1:30" ht="15" customHeight="1"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30" ht="15" customHeight="1"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30" ht="15" customHeight="1"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D7" t="s">
        <v>191</v>
      </c>
    </row>
    <row r="8" spans="1:30" ht="15" customHeight="1"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30" ht="15" customHeight="1" x14ac:dyDescent="0.25">
      <c r="A9" t="s">
        <v>268</v>
      </c>
      <c r="B9" t="s">
        <v>1373</v>
      </c>
      <c r="D9" t="s">
        <v>315</v>
      </c>
      <c r="E9" t="s">
        <v>81</v>
      </c>
      <c r="O9" t="s">
        <v>69</v>
      </c>
      <c r="P9" t="s">
        <v>82</v>
      </c>
      <c r="Q9" s="129" t="s">
        <v>1476</v>
      </c>
      <c r="R9" t="s">
        <v>101</v>
      </c>
      <c r="AC9" t="s">
        <v>83</v>
      </c>
      <c r="AD9" t="s">
        <v>172</v>
      </c>
    </row>
    <row r="10" spans="1:30" ht="15" customHeight="1"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D10" t="s">
        <v>1550</v>
      </c>
    </row>
    <row r="11" spans="1:30" ht="15" customHeight="1" x14ac:dyDescent="0.25">
      <c r="A11" t="s">
        <v>268</v>
      </c>
      <c r="B11" t="s">
        <v>1373</v>
      </c>
      <c r="D11" t="s">
        <v>329</v>
      </c>
      <c r="E11" t="s">
        <v>111</v>
      </c>
      <c r="F11" t="s">
        <v>1433</v>
      </c>
      <c r="G11" t="s">
        <v>1439</v>
      </c>
      <c r="K11" s="129" t="s">
        <v>133</v>
      </c>
      <c r="L11">
        <v>20190116</v>
      </c>
      <c r="M11">
        <v>2010</v>
      </c>
      <c r="N11">
        <v>2010</v>
      </c>
      <c r="O11" t="s">
        <v>7</v>
      </c>
      <c r="P11" t="s">
        <v>103</v>
      </c>
      <c r="R11" t="s">
        <v>99</v>
      </c>
    </row>
    <row r="12" spans="1:30" ht="15" customHeight="1" x14ac:dyDescent="0.25">
      <c r="A12" t="s">
        <v>268</v>
      </c>
      <c r="B12" t="s">
        <v>1373</v>
      </c>
      <c r="D12" t="s">
        <v>328</v>
      </c>
      <c r="E12" t="s">
        <v>113</v>
      </c>
      <c r="F12" t="s">
        <v>402</v>
      </c>
      <c r="K12" t="s">
        <v>110</v>
      </c>
      <c r="L12">
        <v>20190116</v>
      </c>
      <c r="M12">
        <v>2010</v>
      </c>
      <c r="N12">
        <v>2010</v>
      </c>
      <c r="O12" t="s">
        <v>7</v>
      </c>
      <c r="P12" t="s">
        <v>103</v>
      </c>
      <c r="R12" t="s">
        <v>99</v>
      </c>
    </row>
    <row r="13" spans="1:30" ht="15" customHeight="1" x14ac:dyDescent="0.25">
      <c r="A13" t="s">
        <v>268</v>
      </c>
      <c r="B13" t="s">
        <v>1373</v>
      </c>
      <c r="D13" t="s">
        <v>327</v>
      </c>
      <c r="E13" t="s">
        <v>119</v>
      </c>
      <c r="F13" t="s">
        <v>408</v>
      </c>
      <c r="K13" t="s">
        <v>140</v>
      </c>
      <c r="L13">
        <v>20190116</v>
      </c>
      <c r="M13">
        <v>2010</v>
      </c>
      <c r="N13">
        <v>2010</v>
      </c>
      <c r="O13" t="s">
        <v>7</v>
      </c>
      <c r="P13" t="s">
        <v>103</v>
      </c>
      <c r="R13" t="s">
        <v>162</v>
      </c>
    </row>
    <row r="14" spans="1:30" ht="15" customHeight="1" x14ac:dyDescent="0.25">
      <c r="A14" t="s">
        <v>268</v>
      </c>
      <c r="B14" t="s">
        <v>1373</v>
      </c>
      <c r="D14" t="s">
        <v>326</v>
      </c>
      <c r="E14" t="s">
        <v>124</v>
      </c>
      <c r="F14" t="s">
        <v>413</v>
      </c>
      <c r="K14" t="s">
        <v>145</v>
      </c>
      <c r="L14">
        <v>20190116</v>
      </c>
      <c r="M14">
        <v>2010</v>
      </c>
      <c r="N14">
        <v>2010</v>
      </c>
      <c r="O14" t="s">
        <v>7</v>
      </c>
      <c r="P14" t="s">
        <v>103</v>
      </c>
      <c r="R14" t="s">
        <v>162</v>
      </c>
    </row>
    <row r="15" spans="1:30" ht="15" customHeight="1" x14ac:dyDescent="0.25">
      <c r="A15" t="s">
        <v>268</v>
      </c>
      <c r="B15" t="s">
        <v>1373</v>
      </c>
      <c r="D15" t="s">
        <v>353</v>
      </c>
      <c r="E15" t="s">
        <v>167</v>
      </c>
      <c r="F15" t="s">
        <v>426</v>
      </c>
      <c r="K15" t="s">
        <v>158</v>
      </c>
      <c r="L15">
        <v>20190116</v>
      </c>
      <c r="M15">
        <v>2010</v>
      </c>
      <c r="N15">
        <v>2010</v>
      </c>
      <c r="O15" t="s">
        <v>7</v>
      </c>
      <c r="P15" t="s">
        <v>103</v>
      </c>
      <c r="R15" t="s">
        <v>162</v>
      </c>
    </row>
    <row r="16" spans="1:30" ht="15" customHeight="1" x14ac:dyDescent="0.25">
      <c r="A16" t="s">
        <v>268</v>
      </c>
      <c r="B16" t="s">
        <v>1373</v>
      </c>
      <c r="D16" t="s">
        <v>210</v>
      </c>
      <c r="E16" t="s">
        <v>173</v>
      </c>
      <c r="F16" t="s">
        <v>428</v>
      </c>
      <c r="K16" t="s">
        <v>182</v>
      </c>
      <c r="L16">
        <v>20190117</v>
      </c>
      <c r="M16">
        <v>2019</v>
      </c>
      <c r="N16">
        <v>2019</v>
      </c>
      <c r="O16" t="s">
        <v>183</v>
      </c>
      <c r="P16" t="s">
        <v>103</v>
      </c>
      <c r="R16" t="s">
        <v>184</v>
      </c>
      <c r="AD16" t="s">
        <v>177</v>
      </c>
    </row>
    <row r="17" spans="1:30" ht="15" customHeight="1" x14ac:dyDescent="0.25">
      <c r="A17" t="s">
        <v>268</v>
      </c>
      <c r="B17" t="s">
        <v>1373</v>
      </c>
      <c r="D17" t="s">
        <v>348</v>
      </c>
      <c r="E17" t="s">
        <v>174</v>
      </c>
      <c r="F17" t="s">
        <v>429</v>
      </c>
      <c r="K17" t="s">
        <v>181</v>
      </c>
      <c r="L17">
        <v>20190117</v>
      </c>
      <c r="M17">
        <v>2018</v>
      </c>
      <c r="N17">
        <v>2018</v>
      </c>
      <c r="O17" t="s">
        <v>183</v>
      </c>
      <c r="P17" t="s">
        <v>103</v>
      </c>
      <c r="R17" t="s">
        <v>184</v>
      </c>
      <c r="AD17" t="s">
        <v>177</v>
      </c>
    </row>
    <row r="18" spans="1:30" ht="15" customHeight="1" x14ac:dyDescent="0.25">
      <c r="A18" t="s">
        <v>268</v>
      </c>
      <c r="B18" t="s">
        <v>1373</v>
      </c>
      <c r="D18" t="s">
        <v>211</v>
      </c>
      <c r="E18" t="s">
        <v>176</v>
      </c>
      <c r="F18" t="s">
        <v>430</v>
      </c>
      <c r="K18" t="s">
        <v>180</v>
      </c>
      <c r="L18">
        <v>20190117</v>
      </c>
      <c r="M18">
        <v>2019</v>
      </c>
      <c r="N18">
        <v>2019</v>
      </c>
      <c r="O18" t="s">
        <v>183</v>
      </c>
      <c r="P18" t="s">
        <v>103</v>
      </c>
      <c r="R18" t="s">
        <v>185</v>
      </c>
      <c r="AD18" t="s">
        <v>178</v>
      </c>
    </row>
    <row r="19" spans="1:30" ht="15" customHeight="1" x14ac:dyDescent="0.25">
      <c r="A19" t="s">
        <v>268</v>
      </c>
      <c r="B19" t="s">
        <v>1373</v>
      </c>
      <c r="D19" t="s">
        <v>349</v>
      </c>
      <c r="E19" t="s">
        <v>175</v>
      </c>
      <c r="F19" t="s">
        <v>431</v>
      </c>
      <c r="K19" t="s">
        <v>179</v>
      </c>
      <c r="L19">
        <v>20190117</v>
      </c>
      <c r="M19">
        <v>2018</v>
      </c>
      <c r="N19">
        <v>2018</v>
      </c>
      <c r="O19" t="s">
        <v>183</v>
      </c>
      <c r="P19" t="s">
        <v>103</v>
      </c>
      <c r="R19" t="s">
        <v>185</v>
      </c>
      <c r="AD19" t="s">
        <v>178</v>
      </c>
    </row>
    <row r="20" spans="1:30" ht="15" customHeight="1" x14ac:dyDescent="0.25">
      <c r="A20" t="s">
        <v>268</v>
      </c>
      <c r="B20" t="s">
        <v>1373</v>
      </c>
      <c r="D20" t="s">
        <v>325</v>
      </c>
      <c r="E20" t="s">
        <v>200</v>
      </c>
      <c r="F20" t="s">
        <v>432</v>
      </c>
      <c r="K20" t="s">
        <v>202</v>
      </c>
      <c r="L20">
        <v>20190117</v>
      </c>
      <c r="M20">
        <v>2016</v>
      </c>
      <c r="N20">
        <v>2016</v>
      </c>
      <c r="O20" t="s">
        <v>3</v>
      </c>
      <c r="P20" t="s">
        <v>103</v>
      </c>
      <c r="R20" t="s">
        <v>201</v>
      </c>
      <c r="AC20" t="s">
        <v>215</v>
      </c>
      <c r="AD20" t="s">
        <v>216</v>
      </c>
    </row>
    <row r="21" spans="1:30" ht="15" customHeight="1" x14ac:dyDescent="0.25">
      <c r="A21" t="s">
        <v>268</v>
      </c>
      <c r="B21" t="s">
        <v>1373</v>
      </c>
      <c r="D21" t="s">
        <v>324</v>
      </c>
      <c r="E21" s="1" t="s">
        <v>240</v>
      </c>
      <c r="F21" t="s">
        <v>239</v>
      </c>
      <c r="K21" t="s">
        <v>238</v>
      </c>
      <c r="P21" t="s">
        <v>103</v>
      </c>
      <c r="R21" t="s">
        <v>260</v>
      </c>
      <c r="AD21" t="s">
        <v>241</v>
      </c>
    </row>
    <row r="22" spans="1:30" ht="15" customHeight="1" x14ac:dyDescent="0.25">
      <c r="A22" t="s">
        <v>268</v>
      </c>
      <c r="B22" t="s">
        <v>1373</v>
      </c>
      <c r="C22" t="str">
        <f>"linkage:"&amp;U22</f>
        <v>linkage:subdistrict_health_centres</v>
      </c>
      <c r="D22" t="s">
        <v>1592</v>
      </c>
      <c r="E22" s="139" t="s">
        <v>1593</v>
      </c>
      <c r="F22" t="s">
        <v>1589</v>
      </c>
      <c r="G22" t="s">
        <v>1605</v>
      </c>
      <c r="J22" s="28" t="s">
        <v>1519</v>
      </c>
      <c r="L22">
        <v>20190617</v>
      </c>
      <c r="M22">
        <v>2018</v>
      </c>
      <c r="N22">
        <v>2018</v>
      </c>
      <c r="O22" t="s">
        <v>1590</v>
      </c>
      <c r="P22" t="s">
        <v>103</v>
      </c>
      <c r="R22" t="s">
        <v>1591</v>
      </c>
      <c r="S22" t="s">
        <v>100</v>
      </c>
      <c r="T22" t="s">
        <v>1519</v>
      </c>
      <c r="U22" t="s">
        <v>1594</v>
      </c>
      <c r="V22" t="s">
        <v>1574</v>
      </c>
      <c r="W22" t="str">
        <f>E22&amp;", by subdistrict"</f>
        <v>Health centers (n = 68), by subdistrict</v>
      </c>
      <c r="X22" t="s">
        <v>1607</v>
      </c>
      <c r="Y22" s="2" t="s">
        <v>1575</v>
      </c>
      <c r="Z22" s="2" t="s">
        <v>1627</v>
      </c>
      <c r="AD22" t="s">
        <v>1599</v>
      </c>
    </row>
    <row r="23" spans="1:30" ht="15" customHeight="1" x14ac:dyDescent="0.25">
      <c r="A23" t="s">
        <v>268</v>
      </c>
      <c r="B23" t="s">
        <v>1373</v>
      </c>
      <c r="C23" t="str">
        <f t="shared" ref="C23:C38" si="0">"linkage:"&amp;U23</f>
        <v>linkage:subdistrict_outpatients_mental_health</v>
      </c>
      <c r="D23" t="s">
        <v>1584</v>
      </c>
      <c r="E23" s="1" t="s">
        <v>1581</v>
      </c>
      <c r="F23" t="s">
        <v>1589</v>
      </c>
      <c r="G23" t="s">
        <v>1605</v>
      </c>
      <c r="J23" s="28" t="s">
        <v>1519</v>
      </c>
      <c r="L23">
        <v>20190617</v>
      </c>
      <c r="M23">
        <v>2018</v>
      </c>
      <c r="N23">
        <v>2018</v>
      </c>
      <c r="O23" t="s">
        <v>1590</v>
      </c>
      <c r="P23" t="s">
        <v>103</v>
      </c>
      <c r="R23" t="s">
        <v>1591</v>
      </c>
      <c r="S23" t="s">
        <v>100</v>
      </c>
      <c r="T23" t="s">
        <v>1519</v>
      </c>
      <c r="U23" t="s">
        <v>1595</v>
      </c>
      <c r="V23" t="s">
        <v>1574</v>
      </c>
      <c r="W23" t="s">
        <v>1621</v>
      </c>
      <c r="X23" t="s">
        <v>1608</v>
      </c>
      <c r="Y23" s="2" t="s">
        <v>1575</v>
      </c>
    </row>
    <row r="24" spans="1:30" ht="15" customHeight="1" x14ac:dyDescent="0.25">
      <c r="A24" t="s">
        <v>268</v>
      </c>
      <c r="B24" t="s">
        <v>1373</v>
      </c>
      <c r="C24" t="str">
        <f t="shared" si="0"/>
        <v>linkage:subdistrict_outpatients_hypertension</v>
      </c>
      <c r="D24" t="s">
        <v>1586</v>
      </c>
      <c r="E24" s="1" t="s">
        <v>1582</v>
      </c>
      <c r="F24" t="s">
        <v>1589</v>
      </c>
      <c r="G24" t="s">
        <v>1605</v>
      </c>
      <c r="J24" s="28" t="s">
        <v>1519</v>
      </c>
      <c r="L24">
        <v>20190617</v>
      </c>
      <c r="M24">
        <v>2018</v>
      </c>
      <c r="N24">
        <v>2018</v>
      </c>
      <c r="O24" t="s">
        <v>1590</v>
      </c>
      <c r="P24" t="s">
        <v>103</v>
      </c>
      <c r="R24" t="s">
        <v>1591</v>
      </c>
      <c r="S24" t="s">
        <v>100</v>
      </c>
      <c r="T24" t="s">
        <v>1519</v>
      </c>
      <c r="U24" t="s">
        <v>1596</v>
      </c>
      <c r="V24" t="s">
        <v>1574</v>
      </c>
      <c r="W24" t="s">
        <v>1621</v>
      </c>
      <c r="X24" t="s">
        <v>1610</v>
      </c>
      <c r="Y24" s="2" t="s">
        <v>1575</v>
      </c>
    </row>
    <row r="25" spans="1:30" ht="15" customHeight="1" x14ac:dyDescent="0.25">
      <c r="A25" t="s">
        <v>268</v>
      </c>
      <c r="B25" t="s">
        <v>1373</v>
      </c>
      <c r="C25" t="str">
        <f t="shared" si="0"/>
        <v>linkage:subdistrict_outpatients_diabetes</v>
      </c>
      <c r="D25" t="s">
        <v>1587</v>
      </c>
      <c r="E25" s="1" t="s">
        <v>1583</v>
      </c>
      <c r="F25" t="s">
        <v>1589</v>
      </c>
      <c r="G25" t="s">
        <v>1605</v>
      </c>
      <c r="J25" s="28" t="s">
        <v>1519</v>
      </c>
      <c r="L25">
        <v>20190617</v>
      </c>
      <c r="M25">
        <v>2018</v>
      </c>
      <c r="N25">
        <v>2018</v>
      </c>
      <c r="O25" t="s">
        <v>1590</v>
      </c>
      <c r="P25" t="s">
        <v>103</v>
      </c>
      <c r="R25" t="s">
        <v>1591</v>
      </c>
      <c r="S25" t="s">
        <v>100</v>
      </c>
      <c r="T25" t="s">
        <v>1519</v>
      </c>
      <c r="U25" t="s">
        <v>1597</v>
      </c>
      <c r="V25" t="s">
        <v>1574</v>
      </c>
      <c r="W25" t="s">
        <v>1621</v>
      </c>
      <c r="X25" t="s">
        <v>1609</v>
      </c>
      <c r="Y25" s="2" t="s">
        <v>1575</v>
      </c>
    </row>
    <row r="26" spans="1:30" ht="15" customHeight="1" x14ac:dyDescent="0.25">
      <c r="A26" t="s">
        <v>268</v>
      </c>
      <c r="B26" t="s">
        <v>1373</v>
      </c>
      <c r="C26" t="str">
        <f t="shared" si="0"/>
        <v>linkage:subdistrict_outpatients_combined_diseases</v>
      </c>
      <c r="D26" t="s">
        <v>1585</v>
      </c>
      <c r="E26" s="139" t="s">
        <v>1588</v>
      </c>
      <c r="F26" t="s">
        <v>1589</v>
      </c>
      <c r="G26" t="s">
        <v>1605</v>
      </c>
      <c r="J26" s="28" t="s">
        <v>1519</v>
      </c>
      <c r="L26">
        <v>20190617</v>
      </c>
      <c r="M26">
        <v>2018</v>
      </c>
      <c r="N26">
        <v>2018</v>
      </c>
      <c r="O26" t="s">
        <v>1590</v>
      </c>
      <c r="P26" t="s">
        <v>103</v>
      </c>
      <c r="R26" t="s">
        <v>1591</v>
      </c>
      <c r="S26" t="s">
        <v>100</v>
      </c>
      <c r="T26" t="s">
        <v>1519</v>
      </c>
      <c r="U26" t="s">
        <v>1598</v>
      </c>
      <c r="V26" t="s">
        <v>1574</v>
      </c>
      <c r="W26" t="s">
        <v>1621</v>
      </c>
      <c r="X26" t="s">
        <v>1614</v>
      </c>
      <c r="Y26" s="2" t="s">
        <v>1575</v>
      </c>
    </row>
    <row r="27" spans="1:30" ht="15" customHeight="1" x14ac:dyDescent="0.25">
      <c r="A27" t="s">
        <v>268</v>
      </c>
      <c r="B27" t="s">
        <v>1373</v>
      </c>
      <c r="C27" t="str">
        <f t="shared" si="0"/>
        <v>linkage:district_health_centres</v>
      </c>
      <c r="D27" t="s">
        <v>1592</v>
      </c>
      <c r="E27" s="139" t="s">
        <v>1593</v>
      </c>
      <c r="F27" t="s">
        <v>1589</v>
      </c>
      <c r="G27" t="s">
        <v>1605</v>
      </c>
      <c r="J27" s="28" t="s">
        <v>1570</v>
      </c>
      <c r="L27">
        <v>20190617</v>
      </c>
      <c r="M27">
        <v>2018</v>
      </c>
      <c r="N27">
        <v>2018</v>
      </c>
      <c r="O27" t="s">
        <v>1590</v>
      </c>
      <c r="P27" t="s">
        <v>103</v>
      </c>
      <c r="R27" t="s">
        <v>1558</v>
      </c>
      <c r="S27" t="s">
        <v>99</v>
      </c>
      <c r="T27" t="s">
        <v>1570</v>
      </c>
      <c r="U27" t="s">
        <v>1600</v>
      </c>
      <c r="V27" t="s">
        <v>1574</v>
      </c>
      <c r="W27" t="str">
        <f>E27&amp;", by district"</f>
        <v>Health centers (n = 68), by district</v>
      </c>
      <c r="X27" t="s">
        <v>1607</v>
      </c>
      <c r="Y27" s="2" t="s">
        <v>1575</v>
      </c>
      <c r="Z27" s="2" t="s">
        <v>1627</v>
      </c>
      <c r="AD27" t="s">
        <v>1599</v>
      </c>
    </row>
    <row r="28" spans="1:30" ht="15" customHeight="1" x14ac:dyDescent="0.25">
      <c r="A28" t="s">
        <v>268</v>
      </c>
      <c r="B28" t="s">
        <v>1373</v>
      </c>
      <c r="C28" t="str">
        <f t="shared" si="0"/>
        <v>linkage:district_outpatients_mental_health</v>
      </c>
      <c r="D28" t="s">
        <v>1584</v>
      </c>
      <c r="E28" s="1" t="s">
        <v>1581</v>
      </c>
      <c r="F28" t="s">
        <v>1589</v>
      </c>
      <c r="G28" t="s">
        <v>1605</v>
      </c>
      <c r="J28" s="28" t="s">
        <v>1570</v>
      </c>
      <c r="L28">
        <v>20190617</v>
      </c>
      <c r="M28">
        <v>2018</v>
      </c>
      <c r="N28">
        <v>2018</v>
      </c>
      <c r="O28" t="s">
        <v>1590</v>
      </c>
      <c r="P28" t="s">
        <v>103</v>
      </c>
      <c r="R28" t="s">
        <v>1558</v>
      </c>
      <c r="S28" t="s">
        <v>99</v>
      </c>
      <c r="T28" t="s">
        <v>1570</v>
      </c>
      <c r="U28" t="s">
        <v>1601</v>
      </c>
      <c r="V28" t="s">
        <v>1574</v>
      </c>
      <c r="W28" t="s">
        <v>1621</v>
      </c>
      <c r="X28" t="s">
        <v>1608</v>
      </c>
      <c r="Y28" s="2" t="s">
        <v>1575</v>
      </c>
    </row>
    <row r="29" spans="1:30" ht="15" customHeight="1" x14ac:dyDescent="0.25">
      <c r="A29" t="s">
        <v>268</v>
      </c>
      <c r="B29" t="s">
        <v>1373</v>
      </c>
      <c r="C29" t="str">
        <f t="shared" si="0"/>
        <v>linkage:district_outpatients_hypertension</v>
      </c>
      <c r="D29" t="s">
        <v>1586</v>
      </c>
      <c r="E29" s="1" t="s">
        <v>1582</v>
      </c>
      <c r="F29" t="s">
        <v>1589</v>
      </c>
      <c r="G29" t="s">
        <v>1605</v>
      </c>
      <c r="J29" s="28" t="s">
        <v>1570</v>
      </c>
      <c r="L29">
        <v>20190617</v>
      </c>
      <c r="M29">
        <v>2018</v>
      </c>
      <c r="N29">
        <v>2018</v>
      </c>
      <c r="O29" t="s">
        <v>1590</v>
      </c>
      <c r="P29" t="s">
        <v>103</v>
      </c>
      <c r="R29" t="s">
        <v>1558</v>
      </c>
      <c r="S29" t="s">
        <v>99</v>
      </c>
      <c r="T29" t="s">
        <v>1570</v>
      </c>
      <c r="U29" t="s">
        <v>1602</v>
      </c>
      <c r="V29" t="s">
        <v>1574</v>
      </c>
      <c r="W29" t="s">
        <v>1621</v>
      </c>
      <c r="X29" t="s">
        <v>1610</v>
      </c>
      <c r="Y29" s="2" t="s">
        <v>1575</v>
      </c>
    </row>
    <row r="30" spans="1:30" ht="15" customHeight="1" x14ac:dyDescent="0.25">
      <c r="A30" t="s">
        <v>268</v>
      </c>
      <c r="B30" t="s">
        <v>1373</v>
      </c>
      <c r="C30" t="str">
        <f t="shared" si="0"/>
        <v>linkage:district_outpatients_diabetes</v>
      </c>
      <c r="D30" t="s">
        <v>1587</v>
      </c>
      <c r="E30" s="1" t="s">
        <v>1583</v>
      </c>
      <c r="F30" t="s">
        <v>1589</v>
      </c>
      <c r="G30" t="s">
        <v>1605</v>
      </c>
      <c r="J30" s="28" t="s">
        <v>1570</v>
      </c>
      <c r="L30">
        <v>20190617</v>
      </c>
      <c r="M30">
        <v>2018</v>
      </c>
      <c r="N30">
        <v>2018</v>
      </c>
      <c r="O30" t="s">
        <v>1590</v>
      </c>
      <c r="P30" t="s">
        <v>103</v>
      </c>
      <c r="R30" t="s">
        <v>1558</v>
      </c>
      <c r="S30" t="s">
        <v>99</v>
      </c>
      <c r="T30" t="s">
        <v>1570</v>
      </c>
      <c r="U30" t="s">
        <v>1603</v>
      </c>
      <c r="V30" t="s">
        <v>1574</v>
      </c>
      <c r="W30" t="s">
        <v>1621</v>
      </c>
      <c r="X30" t="s">
        <v>1609</v>
      </c>
      <c r="Y30" s="2" t="s">
        <v>1575</v>
      </c>
    </row>
    <row r="31" spans="1:30" ht="15" customHeight="1" x14ac:dyDescent="0.25">
      <c r="A31" t="s">
        <v>268</v>
      </c>
      <c r="B31" t="s">
        <v>1373</v>
      </c>
      <c r="C31" t="str">
        <f t="shared" si="0"/>
        <v>linkage:district_outpatients_combined_diseases</v>
      </c>
      <c r="D31" t="s">
        <v>1585</v>
      </c>
      <c r="E31" s="139" t="s">
        <v>1588</v>
      </c>
      <c r="F31" t="s">
        <v>1589</v>
      </c>
      <c r="G31" t="s">
        <v>1605</v>
      </c>
      <c r="J31" s="28" t="s">
        <v>1570</v>
      </c>
      <c r="L31">
        <v>20190617</v>
      </c>
      <c r="M31">
        <v>2018</v>
      </c>
      <c r="N31">
        <v>2018</v>
      </c>
      <c r="O31" t="s">
        <v>1590</v>
      </c>
      <c r="P31" t="s">
        <v>103</v>
      </c>
      <c r="R31" t="s">
        <v>1558</v>
      </c>
      <c r="S31" t="s">
        <v>99</v>
      </c>
      <c r="T31" t="s">
        <v>1570</v>
      </c>
      <c r="U31" t="s">
        <v>1604</v>
      </c>
      <c r="V31" t="s">
        <v>1574</v>
      </c>
      <c r="W31" t="s">
        <v>1621</v>
      </c>
      <c r="X31" t="s">
        <v>1614</v>
      </c>
      <c r="Y31" s="2" t="s">
        <v>1575</v>
      </c>
    </row>
    <row r="32" spans="1:30" ht="15" customHeight="1" x14ac:dyDescent="0.25">
      <c r="A32" t="s">
        <v>268</v>
      </c>
      <c r="B32" t="s">
        <v>1373</v>
      </c>
      <c r="C32" t="str">
        <f>"linkage:"&amp;U32</f>
        <v>linkage:district_water_quality_do</v>
      </c>
      <c r="D32" t="s">
        <v>1556</v>
      </c>
      <c r="E32" s="1" t="s">
        <v>1622</v>
      </c>
      <c r="F32" t="s">
        <v>1557</v>
      </c>
      <c r="G32" t="s">
        <v>1606</v>
      </c>
      <c r="J32" s="28" t="s">
        <v>1570</v>
      </c>
      <c r="L32">
        <v>20190617</v>
      </c>
      <c r="M32">
        <v>2019</v>
      </c>
      <c r="N32">
        <v>2018</v>
      </c>
      <c r="O32" t="s">
        <v>1554</v>
      </c>
      <c r="P32" t="s">
        <v>103</v>
      </c>
      <c r="R32" t="s">
        <v>1558</v>
      </c>
      <c r="S32" t="s">
        <v>99</v>
      </c>
      <c r="T32" t="s">
        <v>1570</v>
      </c>
      <c r="U32" t="s">
        <v>1615</v>
      </c>
      <c r="V32" t="s">
        <v>1574</v>
      </c>
      <c r="W32" t="s">
        <v>1628</v>
      </c>
      <c r="X32" t="s">
        <v>1613</v>
      </c>
      <c r="Y32" s="2" t="s">
        <v>1612</v>
      </c>
      <c r="AB32" t="s">
        <v>1618</v>
      </c>
      <c r="AD32" t="s">
        <v>1555</v>
      </c>
    </row>
    <row r="33" spans="1:30" ht="15" customHeight="1" x14ac:dyDescent="0.25">
      <c r="A33" t="s">
        <v>268</v>
      </c>
      <c r="B33" t="s">
        <v>1373</v>
      </c>
      <c r="C33" t="str">
        <f t="shared" ref="C33" si="1">"linkage:"&amp;U33</f>
        <v>linkage:district_water_quality_bod</v>
      </c>
      <c r="D33" t="s">
        <v>1556</v>
      </c>
      <c r="E33" s="1" t="s">
        <v>1623</v>
      </c>
      <c r="F33" t="s">
        <v>1557</v>
      </c>
      <c r="G33" t="s">
        <v>1606</v>
      </c>
      <c r="J33" s="28" t="s">
        <v>1570</v>
      </c>
      <c r="L33">
        <v>20190617</v>
      </c>
      <c r="M33">
        <v>2019</v>
      </c>
      <c r="N33">
        <v>2018</v>
      </c>
      <c r="O33" t="s">
        <v>1554</v>
      </c>
      <c r="P33" t="s">
        <v>103</v>
      </c>
      <c r="R33" t="s">
        <v>1558</v>
      </c>
      <c r="S33" t="s">
        <v>99</v>
      </c>
      <c r="T33" t="s">
        <v>1570</v>
      </c>
      <c r="U33" t="s">
        <v>1616</v>
      </c>
      <c r="V33" t="s">
        <v>1574</v>
      </c>
      <c r="W33" t="s">
        <v>1628</v>
      </c>
      <c r="X33" t="s">
        <v>1611</v>
      </c>
      <c r="Y33" s="2" t="s">
        <v>1612</v>
      </c>
      <c r="AB33" t="s">
        <v>1618</v>
      </c>
      <c r="AD33" t="s">
        <v>1555</v>
      </c>
    </row>
    <row r="34" spans="1:30" ht="15" customHeight="1" x14ac:dyDescent="0.25">
      <c r="A34" t="s">
        <v>268</v>
      </c>
      <c r="B34" t="s">
        <v>1373</v>
      </c>
      <c r="C34" t="str">
        <f t="shared" ref="C34" si="2">"linkage:"&amp;U34</f>
        <v>linkage:district_water_quality_canals_poor</v>
      </c>
      <c r="D34" t="s">
        <v>1556</v>
      </c>
      <c r="E34" s="1" t="s">
        <v>1624</v>
      </c>
      <c r="F34" t="s">
        <v>1557</v>
      </c>
      <c r="G34" t="s">
        <v>1606</v>
      </c>
      <c r="J34" s="28" t="s">
        <v>1570</v>
      </c>
      <c r="L34">
        <v>20190617</v>
      </c>
      <c r="M34">
        <v>2019</v>
      </c>
      <c r="N34">
        <v>2018</v>
      </c>
      <c r="O34" t="s">
        <v>1554</v>
      </c>
      <c r="P34" t="s">
        <v>103</v>
      </c>
      <c r="R34" t="s">
        <v>1558</v>
      </c>
      <c r="S34" t="s">
        <v>99</v>
      </c>
      <c r="T34" t="s">
        <v>1570</v>
      </c>
      <c r="U34" t="s">
        <v>1619</v>
      </c>
      <c r="V34" t="s">
        <v>1574</v>
      </c>
      <c r="W34" t="s">
        <v>1628</v>
      </c>
      <c r="X34" t="s">
        <v>1620</v>
      </c>
      <c r="Y34" s="2" t="s">
        <v>1575</v>
      </c>
      <c r="AB34" t="s">
        <v>1618</v>
      </c>
      <c r="AD34" t="s">
        <v>1555</v>
      </c>
    </row>
    <row r="35" spans="1:30" ht="15" customHeight="1" x14ac:dyDescent="0.25">
      <c r="A35" t="s">
        <v>268</v>
      </c>
      <c r="B35" t="s">
        <v>1373</v>
      </c>
      <c r="C35" t="str">
        <f t="shared" si="0"/>
        <v>linkage:fire_incidence</v>
      </c>
      <c r="D35" t="s">
        <v>1562</v>
      </c>
      <c r="E35" s="1" t="s">
        <v>1563</v>
      </c>
      <c r="F35" t="s">
        <v>1573</v>
      </c>
      <c r="G35" t="s">
        <v>1564</v>
      </c>
      <c r="J35" s="28" t="s">
        <v>1570</v>
      </c>
      <c r="L35">
        <v>20190809</v>
      </c>
      <c r="M35">
        <v>2019</v>
      </c>
      <c r="N35">
        <v>2018</v>
      </c>
      <c r="O35" t="s">
        <v>1578</v>
      </c>
      <c r="P35" t="s">
        <v>103</v>
      </c>
      <c r="R35" t="s">
        <v>99</v>
      </c>
      <c r="S35" t="s">
        <v>99</v>
      </c>
      <c r="T35" t="s">
        <v>1570</v>
      </c>
      <c r="U35" t="s">
        <v>1572</v>
      </c>
      <c r="V35" t="s">
        <v>1574</v>
      </c>
      <c r="W35" t="s">
        <v>1571</v>
      </c>
      <c r="X35" t="s">
        <v>1579</v>
      </c>
      <c r="Y35" s="2" t="s">
        <v>1575</v>
      </c>
    </row>
    <row r="36" spans="1:30" ht="15" customHeight="1" x14ac:dyDescent="0.25">
      <c r="A36" t="s">
        <v>268</v>
      </c>
      <c r="B36" t="s">
        <v>1373</v>
      </c>
      <c r="E36" s="1" t="s">
        <v>1631</v>
      </c>
      <c r="F36" t="s">
        <v>1630</v>
      </c>
    </row>
    <row r="37" spans="1:30" ht="15" customHeight="1" x14ac:dyDescent="0.25">
      <c r="A37" t="s">
        <v>268</v>
      </c>
      <c r="B37" t="s">
        <v>1373</v>
      </c>
      <c r="C37" t="str">
        <f t="shared" ref="C37" si="3">"linkage:"&amp;U37</f>
        <v>linkage:subdistrict_main_road_flood_locations</v>
      </c>
      <c r="D37" t="s">
        <v>1638</v>
      </c>
      <c r="E37" s="1" t="s">
        <v>1640</v>
      </c>
      <c r="F37" t="s">
        <v>1661</v>
      </c>
      <c r="G37" t="s">
        <v>1606</v>
      </c>
      <c r="J37" s="28" t="s">
        <v>1519</v>
      </c>
      <c r="L37">
        <v>20190809</v>
      </c>
      <c r="M37">
        <v>2019</v>
      </c>
      <c r="N37">
        <v>2018</v>
      </c>
      <c r="O37" t="s">
        <v>1633</v>
      </c>
      <c r="P37" t="s">
        <v>103</v>
      </c>
      <c r="R37" t="s">
        <v>1634</v>
      </c>
      <c r="S37" t="s">
        <v>100</v>
      </c>
      <c r="T37" t="s">
        <v>1519</v>
      </c>
      <c r="U37" t="s">
        <v>1651</v>
      </c>
      <c r="V37" t="s">
        <v>1635</v>
      </c>
      <c r="W37" t="s">
        <v>1636</v>
      </c>
      <c r="X37" t="s">
        <v>1641</v>
      </c>
      <c r="Y37" s="2" t="s">
        <v>1575</v>
      </c>
    </row>
    <row r="38" spans="1:30" ht="15" customHeight="1" x14ac:dyDescent="0.25">
      <c r="A38" t="s">
        <v>268</v>
      </c>
      <c r="B38" t="s">
        <v>1373</v>
      </c>
      <c r="C38" t="str">
        <f t="shared" si="0"/>
        <v>linkage:subdistrict_main_road_flood_days_rain</v>
      </c>
      <c r="D38" t="s">
        <v>1632</v>
      </c>
      <c r="E38" s="1" t="s">
        <v>1639</v>
      </c>
      <c r="F38" t="s">
        <v>1661</v>
      </c>
      <c r="G38" t="s">
        <v>1606</v>
      </c>
      <c r="J38" s="28" t="s">
        <v>1519</v>
      </c>
      <c r="L38">
        <v>20190809</v>
      </c>
      <c r="M38">
        <v>2019</v>
      </c>
      <c r="N38">
        <v>2018</v>
      </c>
      <c r="O38" t="s">
        <v>1633</v>
      </c>
      <c r="P38" t="s">
        <v>103</v>
      </c>
      <c r="R38" t="s">
        <v>1634</v>
      </c>
      <c r="S38" t="s">
        <v>100</v>
      </c>
      <c r="T38" t="s">
        <v>1519</v>
      </c>
      <c r="U38" t="s">
        <v>1652</v>
      </c>
      <c r="V38" t="s">
        <v>1635</v>
      </c>
      <c r="W38" t="s">
        <v>1636</v>
      </c>
      <c r="X38" t="s">
        <v>1637</v>
      </c>
      <c r="Y38" s="2" t="s">
        <v>1612</v>
      </c>
    </row>
    <row r="39" spans="1:30" ht="15" customHeight="1" x14ac:dyDescent="0.25">
      <c r="A39" t="s">
        <v>268</v>
      </c>
      <c r="B39" t="s">
        <v>1373</v>
      </c>
      <c r="C39" t="str">
        <f t="shared" ref="C39" si="4">"linkage:"&amp;U39</f>
        <v>linkage:subdistrict_main_road_flood_intensity</v>
      </c>
      <c r="D39" t="str">
        <f>PROPER(Y39)&amp;" "&amp;X39&amp;" across 14 main road flood areas (BMA, 2018)"</f>
        <v>Average maximum intensity across 14 main road flood areas (BMA, 2018)</v>
      </c>
      <c r="E39" s="1" t="str">
        <f>PROPER(Y39)&amp;" "&amp;X39&amp;" across 14 main road flood areas of Bangkok, "&amp;N39</f>
        <v>Average maximum intensity across 14 main road flood areas of Bangkok, 2018</v>
      </c>
      <c r="F39" t="s">
        <v>1661</v>
      </c>
      <c r="G39" t="s">
        <v>1606</v>
      </c>
      <c r="J39" s="28" t="s">
        <v>1519</v>
      </c>
      <c r="L39">
        <v>20190809</v>
      </c>
      <c r="M39">
        <v>2019</v>
      </c>
      <c r="N39">
        <v>2018</v>
      </c>
      <c r="O39" t="s">
        <v>1633</v>
      </c>
      <c r="P39" t="s">
        <v>103</v>
      </c>
      <c r="R39" t="s">
        <v>1634</v>
      </c>
      <c r="S39" t="s">
        <v>100</v>
      </c>
      <c r="T39" t="s">
        <v>1519</v>
      </c>
      <c r="U39" t="s">
        <v>1653</v>
      </c>
      <c r="V39" t="s">
        <v>1635</v>
      </c>
      <c r="W39" t="s">
        <v>1636</v>
      </c>
      <c r="X39" t="s">
        <v>1642</v>
      </c>
      <c r="Y39" s="2" t="s">
        <v>1612</v>
      </c>
      <c r="AD39" s="9" t="s">
        <v>1643</v>
      </c>
    </row>
    <row r="40" spans="1:30" ht="15" customHeight="1" x14ac:dyDescent="0.25">
      <c r="A40" t="s">
        <v>268</v>
      </c>
      <c r="B40" t="s">
        <v>1373</v>
      </c>
      <c r="C40" t="str">
        <f t="shared" ref="C40:C44" si="5">"linkage:"&amp;U40</f>
        <v>linkage:subdistrict_main_road_flood_days_flood</v>
      </c>
      <c r="D40" t="str">
        <f>PROPER(Y40)&amp;" "&amp;X40&amp;" across 14 main road flood areas (BMA, 2018)"</f>
        <v>Average days of flooding across 14 main road flood areas (BMA, 2018)</v>
      </c>
      <c r="E40" s="1" t="str">
        <f>PROPER(Y40)&amp;" "&amp;X40&amp;" across 14 main road flood areas of Bangkok, "&amp;N40</f>
        <v>Average days of flooding across 14 main road flood areas of Bangkok, 2018</v>
      </c>
      <c r="F40" t="s">
        <v>1661</v>
      </c>
      <c r="G40" t="s">
        <v>1606</v>
      </c>
      <c r="J40" s="28" t="s">
        <v>1519</v>
      </c>
      <c r="L40">
        <v>20190809</v>
      </c>
      <c r="M40">
        <v>2019</v>
      </c>
      <c r="N40">
        <v>2018</v>
      </c>
      <c r="O40" t="s">
        <v>1633</v>
      </c>
      <c r="P40" t="s">
        <v>103</v>
      </c>
      <c r="R40" t="s">
        <v>1634</v>
      </c>
      <c r="S40" t="s">
        <v>100</v>
      </c>
      <c r="T40" t="s">
        <v>1519</v>
      </c>
      <c r="U40" t="s">
        <v>1654</v>
      </c>
      <c r="V40" t="s">
        <v>1635</v>
      </c>
      <c r="W40" t="s">
        <v>1636</v>
      </c>
      <c r="X40" t="s">
        <v>1644</v>
      </c>
      <c r="Y40" s="2" t="s">
        <v>1612</v>
      </c>
      <c r="AD40" s="9" t="s">
        <v>1643</v>
      </c>
    </row>
    <row r="41" spans="1:30" ht="15" customHeight="1" x14ac:dyDescent="0.25">
      <c r="A41" t="s">
        <v>268</v>
      </c>
      <c r="B41" t="s">
        <v>1373</v>
      </c>
      <c r="C41" t="str">
        <f t="shared" si="5"/>
        <v>linkage:subdistrict_vulnerable_flood_areas</v>
      </c>
      <c r="D41" t="s">
        <v>1645</v>
      </c>
      <c r="E41" s="1" t="s">
        <v>1646</v>
      </c>
      <c r="F41" t="s">
        <v>1661</v>
      </c>
      <c r="G41" t="s">
        <v>1606</v>
      </c>
      <c r="J41" s="28" t="s">
        <v>1519</v>
      </c>
      <c r="L41">
        <v>20190809</v>
      </c>
      <c r="M41">
        <v>2019</v>
      </c>
      <c r="N41">
        <v>2018</v>
      </c>
      <c r="O41" t="s">
        <v>1633</v>
      </c>
      <c r="P41" t="s">
        <v>103</v>
      </c>
      <c r="R41" t="s">
        <v>1634</v>
      </c>
      <c r="S41" t="s">
        <v>100</v>
      </c>
      <c r="T41" t="s">
        <v>1519</v>
      </c>
      <c r="U41" t="s">
        <v>1655</v>
      </c>
      <c r="V41" t="s">
        <v>1647</v>
      </c>
      <c r="W41" t="s">
        <v>1648</v>
      </c>
      <c r="X41" t="s">
        <v>1649</v>
      </c>
      <c r="Y41" s="2" t="s">
        <v>1575</v>
      </c>
    </row>
    <row r="42" spans="1:30" ht="15" customHeight="1" x14ac:dyDescent="0.25">
      <c r="A42" t="s">
        <v>268</v>
      </c>
      <c r="B42" t="s">
        <v>1373</v>
      </c>
      <c r="C42" t="str">
        <f t="shared" si="5"/>
        <v>linkage:district_main_road_flood_locations</v>
      </c>
      <c r="D42" t="s">
        <v>1638</v>
      </c>
      <c r="E42" s="1" t="s">
        <v>1640</v>
      </c>
      <c r="F42" t="s">
        <v>1661</v>
      </c>
      <c r="G42" t="s">
        <v>1606</v>
      </c>
      <c r="J42" s="28" t="s">
        <v>1570</v>
      </c>
      <c r="L42">
        <v>20190809</v>
      </c>
      <c r="M42">
        <v>2019</v>
      </c>
      <c r="N42">
        <v>2018</v>
      </c>
      <c r="O42" t="s">
        <v>1633</v>
      </c>
      <c r="P42" t="s">
        <v>103</v>
      </c>
      <c r="R42" t="s">
        <v>1650</v>
      </c>
      <c r="S42" t="s">
        <v>99</v>
      </c>
      <c r="T42" t="s">
        <v>1570</v>
      </c>
      <c r="U42" t="s">
        <v>1656</v>
      </c>
      <c r="V42" t="s">
        <v>1635</v>
      </c>
      <c r="W42" t="s">
        <v>1636</v>
      </c>
      <c r="X42" t="s">
        <v>1641</v>
      </c>
      <c r="Y42" s="2" t="s">
        <v>1575</v>
      </c>
    </row>
    <row r="43" spans="1:30" ht="15" customHeight="1" x14ac:dyDescent="0.25">
      <c r="A43" t="s">
        <v>268</v>
      </c>
      <c r="B43" t="s">
        <v>1373</v>
      </c>
      <c r="C43" t="str">
        <f t="shared" si="5"/>
        <v>linkage:district_main_road_flood_days_rain</v>
      </c>
      <c r="D43" t="s">
        <v>1632</v>
      </c>
      <c r="E43" s="1" t="s">
        <v>1639</v>
      </c>
      <c r="F43" t="s">
        <v>1661</v>
      </c>
      <c r="G43" t="s">
        <v>1606</v>
      </c>
      <c r="J43" s="28" t="s">
        <v>1570</v>
      </c>
      <c r="L43">
        <v>20190809</v>
      </c>
      <c r="M43">
        <v>2019</v>
      </c>
      <c r="N43">
        <v>2018</v>
      </c>
      <c r="O43" t="s">
        <v>1633</v>
      </c>
      <c r="P43" t="s">
        <v>103</v>
      </c>
      <c r="R43" t="s">
        <v>1650</v>
      </c>
      <c r="S43" t="s">
        <v>99</v>
      </c>
      <c r="T43" t="s">
        <v>1570</v>
      </c>
      <c r="U43" t="s">
        <v>1657</v>
      </c>
      <c r="V43" t="s">
        <v>1635</v>
      </c>
      <c r="W43" t="s">
        <v>1636</v>
      </c>
      <c r="X43" t="s">
        <v>1637</v>
      </c>
      <c r="Y43" s="2" t="s">
        <v>1612</v>
      </c>
    </row>
    <row r="44" spans="1:30" ht="15" customHeight="1" x14ac:dyDescent="0.25">
      <c r="A44" t="s">
        <v>268</v>
      </c>
      <c r="B44" t="s">
        <v>1373</v>
      </c>
      <c r="C44" t="str">
        <f t="shared" si="5"/>
        <v>linkage:district_main_road_flood_intensity</v>
      </c>
      <c r="D44" t="str">
        <f>PROPER(Y44)&amp;" "&amp;X44&amp;" across 14 main road flood areas (BMA, 2018)"</f>
        <v>Average maximum intensity across 14 main road flood areas (BMA, 2018)</v>
      </c>
      <c r="E44" s="1" t="str">
        <f>PROPER(Y44)&amp;" "&amp;X44&amp;" across 14 main road flood areas of Bangkok, "&amp;N44</f>
        <v>Average maximum intensity across 14 main road flood areas of Bangkok, 2018</v>
      </c>
      <c r="F44" t="s">
        <v>1661</v>
      </c>
      <c r="G44" t="s">
        <v>1606</v>
      </c>
      <c r="J44" s="28" t="s">
        <v>1570</v>
      </c>
      <c r="L44">
        <v>20190809</v>
      </c>
      <c r="M44">
        <v>2019</v>
      </c>
      <c r="N44">
        <v>2018</v>
      </c>
      <c r="O44" t="s">
        <v>1633</v>
      </c>
      <c r="P44" t="s">
        <v>103</v>
      </c>
      <c r="R44" t="s">
        <v>1650</v>
      </c>
      <c r="S44" t="s">
        <v>99</v>
      </c>
      <c r="T44" t="s">
        <v>1570</v>
      </c>
      <c r="U44" t="s">
        <v>1658</v>
      </c>
      <c r="V44" t="s">
        <v>1635</v>
      </c>
      <c r="W44" t="s">
        <v>1636</v>
      </c>
      <c r="X44" t="s">
        <v>1642</v>
      </c>
      <c r="Y44" s="2" t="s">
        <v>1612</v>
      </c>
      <c r="AD44" s="9" t="s">
        <v>1643</v>
      </c>
    </row>
    <row r="45" spans="1:30" ht="15" customHeight="1" x14ac:dyDescent="0.25">
      <c r="A45" t="s">
        <v>268</v>
      </c>
      <c r="B45" t="s">
        <v>1373</v>
      </c>
      <c r="C45" t="str">
        <f t="shared" ref="C45:C46" si="6">"linkage:"&amp;U45</f>
        <v>linkage:district_main_road_flood_days_flood</v>
      </c>
      <c r="D45" t="str">
        <f>PROPER(Y45)&amp;" "&amp;X45&amp;" across 14 main road flood areas (BMA, 2018)"</f>
        <v>Average days of flooding across 14 main road flood areas (BMA, 2018)</v>
      </c>
      <c r="E45" s="1" t="str">
        <f>PROPER(Y45)&amp;" "&amp;X45&amp;" across 14 main road flood areas of Bangkok, "&amp;N45</f>
        <v>Average days of flooding across 14 main road flood areas of Bangkok, 2018</v>
      </c>
      <c r="F45" t="s">
        <v>1661</v>
      </c>
      <c r="G45" t="s">
        <v>1606</v>
      </c>
      <c r="J45" s="28" t="s">
        <v>1570</v>
      </c>
      <c r="L45">
        <v>20190809</v>
      </c>
      <c r="M45">
        <v>2019</v>
      </c>
      <c r="N45">
        <v>2018</v>
      </c>
      <c r="O45" t="s">
        <v>1633</v>
      </c>
      <c r="P45" t="s">
        <v>103</v>
      </c>
      <c r="R45" t="s">
        <v>1650</v>
      </c>
      <c r="S45" t="s">
        <v>99</v>
      </c>
      <c r="T45" t="s">
        <v>1570</v>
      </c>
      <c r="U45" t="s">
        <v>1659</v>
      </c>
      <c r="V45" t="s">
        <v>1635</v>
      </c>
      <c r="W45" t="s">
        <v>1636</v>
      </c>
      <c r="X45" t="s">
        <v>1644</v>
      </c>
      <c r="Y45" s="2" t="s">
        <v>1612</v>
      </c>
      <c r="AD45" s="9" t="s">
        <v>1643</v>
      </c>
    </row>
    <row r="46" spans="1:30" ht="15" customHeight="1" x14ac:dyDescent="0.25">
      <c r="A46" t="s">
        <v>268</v>
      </c>
      <c r="B46" t="s">
        <v>1373</v>
      </c>
      <c r="C46" t="str">
        <f t="shared" si="6"/>
        <v>linkage:district_vulnerable_flood_areas</v>
      </c>
      <c r="D46" t="s">
        <v>1645</v>
      </c>
      <c r="E46" s="1" t="s">
        <v>1646</v>
      </c>
      <c r="F46" t="s">
        <v>1661</v>
      </c>
      <c r="G46" t="s">
        <v>1606</v>
      </c>
      <c r="J46" s="28" t="s">
        <v>1570</v>
      </c>
      <c r="L46">
        <v>20190809</v>
      </c>
      <c r="M46">
        <v>2019</v>
      </c>
      <c r="N46">
        <v>2018</v>
      </c>
      <c r="O46" t="s">
        <v>1633</v>
      </c>
      <c r="P46" t="s">
        <v>103</v>
      </c>
      <c r="R46" t="s">
        <v>1650</v>
      </c>
      <c r="S46" t="s">
        <v>99</v>
      </c>
      <c r="T46" t="s">
        <v>1570</v>
      </c>
      <c r="U46" t="s">
        <v>1660</v>
      </c>
      <c r="V46" t="s">
        <v>1647</v>
      </c>
      <c r="W46" t="s">
        <v>1648</v>
      </c>
      <c r="X46" t="s">
        <v>1649</v>
      </c>
      <c r="Y46" s="2" t="s">
        <v>1575</v>
      </c>
    </row>
    <row r="47" spans="1:30" ht="15" customHeight="1" x14ac:dyDescent="0.25">
      <c r="A47" t="s">
        <v>268</v>
      </c>
      <c r="B47" t="s">
        <v>1373</v>
      </c>
      <c r="D47" t="s">
        <v>467</v>
      </c>
      <c r="E47" t="s">
        <v>219</v>
      </c>
      <c r="F47" t="s">
        <v>433</v>
      </c>
      <c r="K47" t="s">
        <v>475</v>
      </c>
      <c r="L47">
        <v>20190111</v>
      </c>
      <c r="M47">
        <v>2018</v>
      </c>
      <c r="N47">
        <v>2017</v>
      </c>
      <c r="O47" t="s">
        <v>217</v>
      </c>
      <c r="P47" t="s">
        <v>103</v>
      </c>
      <c r="R47" t="s">
        <v>162</v>
      </c>
      <c r="AD47" t="s">
        <v>220</v>
      </c>
    </row>
    <row r="48" spans="1:30" ht="15" customHeight="1" x14ac:dyDescent="0.25">
      <c r="A48" t="s">
        <v>268</v>
      </c>
      <c r="B48" t="s">
        <v>1373</v>
      </c>
      <c r="D48" t="s">
        <v>468</v>
      </c>
      <c r="E48" t="s">
        <v>231</v>
      </c>
      <c r="F48" t="s">
        <v>434</v>
      </c>
      <c r="K48" t="s">
        <v>222</v>
      </c>
      <c r="L48">
        <v>20190116</v>
      </c>
      <c r="M48">
        <v>2018</v>
      </c>
      <c r="N48">
        <v>2018</v>
      </c>
      <c r="O48" t="s">
        <v>224</v>
      </c>
      <c r="P48" t="s">
        <v>103</v>
      </c>
      <c r="R48" t="s">
        <v>223</v>
      </c>
      <c r="AD48" t="s">
        <v>225</v>
      </c>
    </row>
    <row r="49" spans="1:30" ht="15" customHeight="1" x14ac:dyDescent="0.25">
      <c r="A49" t="s">
        <v>268</v>
      </c>
      <c r="B49" t="s">
        <v>1373</v>
      </c>
      <c r="D49" t="s">
        <v>469</v>
      </c>
      <c r="E49" t="s">
        <v>230</v>
      </c>
      <c r="F49" t="s">
        <v>435</v>
      </c>
      <c r="K49" t="s">
        <v>232</v>
      </c>
      <c r="L49">
        <v>20190118</v>
      </c>
      <c r="M49">
        <v>2017</v>
      </c>
      <c r="N49">
        <v>2017</v>
      </c>
      <c r="O49" t="s">
        <v>224</v>
      </c>
      <c r="P49" t="s">
        <v>103</v>
      </c>
      <c r="R49" t="s">
        <v>236</v>
      </c>
      <c r="AC49" t="s">
        <v>234</v>
      </c>
      <c r="AD49" t="s">
        <v>237</v>
      </c>
    </row>
    <row r="50" spans="1:30" ht="15" customHeight="1" x14ac:dyDescent="0.25">
      <c r="A50" t="s">
        <v>268</v>
      </c>
      <c r="B50" t="s">
        <v>1373</v>
      </c>
      <c r="D50" t="s">
        <v>470</v>
      </c>
      <c r="E50" t="s">
        <v>231</v>
      </c>
      <c r="F50" t="s">
        <v>436</v>
      </c>
      <c r="K50" t="s">
        <v>233</v>
      </c>
      <c r="L50">
        <v>20190118</v>
      </c>
      <c r="M50">
        <v>2018</v>
      </c>
      <c r="N50">
        <v>2018</v>
      </c>
      <c r="O50" t="s">
        <v>224</v>
      </c>
      <c r="P50" t="s">
        <v>103</v>
      </c>
      <c r="R50" t="s">
        <v>223</v>
      </c>
      <c r="AC50" t="s">
        <v>235</v>
      </c>
      <c r="AD50" t="s">
        <v>237</v>
      </c>
    </row>
    <row r="51" spans="1:30" ht="15" customHeight="1" x14ac:dyDescent="0.25">
      <c r="A51" t="s">
        <v>268</v>
      </c>
      <c r="B51" t="s">
        <v>1373</v>
      </c>
      <c r="D51" t="s">
        <v>343</v>
      </c>
      <c r="E51" t="s">
        <v>249</v>
      </c>
      <c r="F51" s="1" t="s">
        <v>437</v>
      </c>
      <c r="G51" s="1"/>
      <c r="H51" s="1"/>
      <c r="I51" s="128"/>
      <c r="J51" s="128"/>
      <c r="K51" t="s">
        <v>342</v>
      </c>
      <c r="L51">
        <v>20190118</v>
      </c>
      <c r="M51">
        <v>2016</v>
      </c>
      <c r="N51">
        <v>2016</v>
      </c>
      <c r="O51" t="s">
        <v>248</v>
      </c>
      <c r="P51" t="s">
        <v>103</v>
      </c>
    </row>
    <row r="52" spans="1:30" ht="15" customHeight="1" x14ac:dyDescent="0.25">
      <c r="A52" t="s">
        <v>268</v>
      </c>
      <c r="B52" t="s">
        <v>1373</v>
      </c>
      <c r="D52" t="s">
        <v>345</v>
      </c>
      <c r="E52" t="s">
        <v>250</v>
      </c>
      <c r="F52" t="s">
        <v>438</v>
      </c>
      <c r="K52" t="s">
        <v>251</v>
      </c>
      <c r="L52">
        <v>20190118</v>
      </c>
      <c r="M52">
        <v>2016</v>
      </c>
      <c r="N52">
        <v>2016</v>
      </c>
      <c r="O52" t="s">
        <v>248</v>
      </c>
      <c r="P52" t="s">
        <v>103</v>
      </c>
    </row>
    <row r="53" spans="1:30" ht="15" customHeight="1" x14ac:dyDescent="0.25">
      <c r="A53" t="s">
        <v>268</v>
      </c>
      <c r="B53" t="s">
        <v>1373</v>
      </c>
      <c r="D53" t="s">
        <v>341</v>
      </c>
      <c r="E53" t="s">
        <v>245</v>
      </c>
      <c r="F53" t="s">
        <v>439</v>
      </c>
      <c r="K53" t="s">
        <v>206</v>
      </c>
      <c r="L53">
        <v>20181210</v>
      </c>
      <c r="M53">
        <v>2014</v>
      </c>
      <c r="N53">
        <v>2014</v>
      </c>
      <c r="O53" s="131" t="s">
        <v>1500</v>
      </c>
      <c r="P53" t="s">
        <v>103</v>
      </c>
      <c r="R53" t="s">
        <v>259</v>
      </c>
      <c r="AD53" t="s">
        <v>244</v>
      </c>
    </row>
    <row r="54" spans="1:30" ht="15" customHeight="1" x14ac:dyDescent="0.25">
      <c r="A54" t="s">
        <v>268</v>
      </c>
      <c r="B54" t="s">
        <v>1373</v>
      </c>
      <c r="D54" t="s">
        <v>320</v>
      </c>
      <c r="E54" t="s">
        <v>255</v>
      </c>
      <c r="F54" t="s">
        <v>440</v>
      </c>
      <c r="K54" t="s">
        <v>205</v>
      </c>
      <c r="L54">
        <v>20181210</v>
      </c>
      <c r="M54">
        <v>2014</v>
      </c>
      <c r="N54">
        <v>2014</v>
      </c>
      <c r="O54" s="131" t="s">
        <v>1500</v>
      </c>
      <c r="P54" t="s">
        <v>103</v>
      </c>
      <c r="R54" t="s">
        <v>184</v>
      </c>
    </row>
    <row r="55" spans="1:30" ht="15" customHeight="1" x14ac:dyDescent="0.25">
      <c r="A55" t="s">
        <v>268</v>
      </c>
      <c r="B55" t="s">
        <v>1373</v>
      </c>
      <c r="D55" t="s">
        <v>316</v>
      </c>
      <c r="E55" t="s">
        <v>256</v>
      </c>
      <c r="AD55" t="s">
        <v>257</v>
      </c>
    </row>
    <row r="56" spans="1:30" ht="15" customHeight="1" x14ac:dyDescent="0.25">
      <c r="A56" t="s">
        <v>268</v>
      </c>
      <c r="B56" t="s">
        <v>1373</v>
      </c>
      <c r="D56" t="s">
        <v>321</v>
      </c>
      <c r="E56" t="s">
        <v>261</v>
      </c>
      <c r="F56" t="s">
        <v>440</v>
      </c>
      <c r="K56" t="s">
        <v>205</v>
      </c>
      <c r="L56">
        <v>20181210</v>
      </c>
      <c r="M56">
        <v>2014</v>
      </c>
      <c r="N56">
        <v>2014</v>
      </c>
      <c r="O56" s="131" t="s">
        <v>1500</v>
      </c>
      <c r="P56" t="s">
        <v>103</v>
      </c>
      <c r="R56" t="s">
        <v>184</v>
      </c>
    </row>
    <row r="57" spans="1:30" ht="15" customHeight="1" x14ac:dyDescent="0.25">
      <c r="A57" t="s">
        <v>268</v>
      </c>
      <c r="B57" t="s">
        <v>1373</v>
      </c>
      <c r="D57" t="s">
        <v>317</v>
      </c>
      <c r="E57" t="s">
        <v>262</v>
      </c>
    </row>
    <row r="58" spans="1:30" ht="15" customHeight="1" x14ac:dyDescent="0.25">
      <c r="A58" t="s">
        <v>268</v>
      </c>
      <c r="B58" t="s">
        <v>1373</v>
      </c>
      <c r="D58" t="s">
        <v>330</v>
      </c>
      <c r="E58" t="s">
        <v>269</v>
      </c>
      <c r="F58" t="s">
        <v>441</v>
      </c>
      <c r="K58" t="s">
        <v>270</v>
      </c>
      <c r="L58">
        <v>20180118</v>
      </c>
      <c r="M58">
        <v>2018</v>
      </c>
      <c r="N58">
        <v>2018</v>
      </c>
      <c r="O58" t="s">
        <v>7</v>
      </c>
      <c r="P58" t="s">
        <v>103</v>
      </c>
      <c r="R58" t="s">
        <v>162</v>
      </c>
      <c r="AD58" t="s">
        <v>271</v>
      </c>
    </row>
    <row r="59" spans="1:30" ht="15" customHeight="1" x14ac:dyDescent="0.25">
      <c r="A59" t="s">
        <v>268</v>
      </c>
      <c r="B59" t="s">
        <v>1373</v>
      </c>
      <c r="D59" t="s">
        <v>331</v>
      </c>
      <c r="E59" t="s">
        <v>282</v>
      </c>
      <c r="F59" t="s">
        <v>442</v>
      </c>
      <c r="K59" t="s">
        <v>281</v>
      </c>
      <c r="L59">
        <v>20180121</v>
      </c>
      <c r="M59">
        <v>2018</v>
      </c>
      <c r="N59">
        <v>2017</v>
      </c>
      <c r="O59" t="s">
        <v>7</v>
      </c>
      <c r="P59" t="s">
        <v>103</v>
      </c>
      <c r="R59" t="s">
        <v>162</v>
      </c>
      <c r="AD59" t="s">
        <v>283</v>
      </c>
    </row>
    <row r="60" spans="1:30" ht="15" customHeight="1" x14ac:dyDescent="0.25">
      <c r="A60" t="s">
        <v>268</v>
      </c>
      <c r="B60" t="s">
        <v>1373</v>
      </c>
      <c r="D60" t="s">
        <v>332</v>
      </c>
      <c r="E60" t="s">
        <v>280</v>
      </c>
      <c r="F60" t="s">
        <v>443</v>
      </c>
      <c r="K60" t="s">
        <v>278</v>
      </c>
      <c r="L60">
        <v>20180121</v>
      </c>
      <c r="M60">
        <v>2018</v>
      </c>
      <c r="N60">
        <v>2017</v>
      </c>
      <c r="O60" t="s">
        <v>7</v>
      </c>
      <c r="P60" t="s">
        <v>103</v>
      </c>
      <c r="R60" t="s">
        <v>279</v>
      </c>
    </row>
    <row r="61" spans="1:30" ht="15" customHeight="1" x14ac:dyDescent="0.25">
      <c r="A61" t="s">
        <v>268</v>
      </c>
      <c r="B61" t="s">
        <v>1373</v>
      </c>
      <c r="D61" t="s">
        <v>333</v>
      </c>
      <c r="E61" t="s">
        <v>285</v>
      </c>
      <c r="F61" t="s">
        <v>444</v>
      </c>
      <c r="K61" t="s">
        <v>286</v>
      </c>
      <c r="L61">
        <v>20180121</v>
      </c>
      <c r="M61">
        <v>2018</v>
      </c>
      <c r="N61">
        <v>2017</v>
      </c>
      <c r="O61" t="s">
        <v>287</v>
      </c>
      <c r="P61" t="s">
        <v>103</v>
      </c>
      <c r="R61" t="s">
        <v>292</v>
      </c>
    </row>
    <row r="62" spans="1:30" ht="15" customHeight="1" x14ac:dyDescent="0.25">
      <c r="A62" t="s">
        <v>268</v>
      </c>
      <c r="B62" t="s">
        <v>1373</v>
      </c>
      <c r="C62" s="9"/>
      <c r="D62" s="9" t="s">
        <v>293</v>
      </c>
    </row>
    <row r="63" spans="1:30" ht="15" customHeight="1" x14ac:dyDescent="0.25">
      <c r="A63" t="s">
        <v>268</v>
      </c>
      <c r="B63" t="s">
        <v>1373</v>
      </c>
      <c r="C63" s="9"/>
      <c r="D63" s="9" t="s">
        <v>294</v>
      </c>
    </row>
    <row r="64" spans="1:30" ht="15" customHeight="1" x14ac:dyDescent="0.25">
      <c r="A64" t="s">
        <v>268</v>
      </c>
      <c r="B64" t="s">
        <v>1373</v>
      </c>
      <c r="D64" t="s">
        <v>334</v>
      </c>
      <c r="E64" t="s">
        <v>168</v>
      </c>
      <c r="F64" t="s">
        <v>445</v>
      </c>
      <c r="K64" t="s">
        <v>159</v>
      </c>
      <c r="L64">
        <v>20190116</v>
      </c>
      <c r="M64">
        <v>2010</v>
      </c>
      <c r="N64">
        <v>2010</v>
      </c>
      <c r="O64" t="s">
        <v>7</v>
      </c>
      <c r="P64" t="s">
        <v>103</v>
      </c>
      <c r="R64" t="s">
        <v>162</v>
      </c>
    </row>
    <row r="65" spans="1:30" ht="15" customHeight="1" x14ac:dyDescent="0.25">
      <c r="A65" t="s">
        <v>268</v>
      </c>
      <c r="B65" t="s">
        <v>1373</v>
      </c>
      <c r="D65" t="s">
        <v>339</v>
      </c>
      <c r="E65" t="s">
        <v>274</v>
      </c>
      <c r="F65" t="s">
        <v>446</v>
      </c>
      <c r="K65" t="s">
        <v>275</v>
      </c>
      <c r="L65">
        <v>20180121</v>
      </c>
      <c r="M65">
        <v>2019</v>
      </c>
      <c r="N65">
        <v>2019</v>
      </c>
      <c r="O65" t="s">
        <v>276</v>
      </c>
      <c r="P65" t="s">
        <v>103</v>
      </c>
      <c r="R65" t="s">
        <v>162</v>
      </c>
      <c r="AD65" t="s">
        <v>277</v>
      </c>
    </row>
    <row r="66" spans="1:30" ht="15" customHeight="1" x14ac:dyDescent="0.25">
      <c r="A66" t="s">
        <v>268</v>
      </c>
      <c r="B66" t="s">
        <v>1373</v>
      </c>
      <c r="D66" t="s">
        <v>318</v>
      </c>
      <c r="E66" t="s">
        <v>171</v>
      </c>
      <c r="L66" s="8" t="s">
        <v>203</v>
      </c>
      <c r="O66" t="s">
        <v>69</v>
      </c>
      <c r="P66" t="s">
        <v>82</v>
      </c>
      <c r="Q66" s="129" t="s">
        <v>1476</v>
      </c>
      <c r="R66" t="s">
        <v>258</v>
      </c>
      <c r="AD66" t="s">
        <v>172</v>
      </c>
    </row>
    <row r="67" spans="1:30" ht="15" customHeight="1" x14ac:dyDescent="0.25">
      <c r="A67" t="s">
        <v>268</v>
      </c>
      <c r="B67" t="s">
        <v>1373</v>
      </c>
      <c r="D67" t="s">
        <v>322</v>
      </c>
      <c r="E67" t="s">
        <v>296</v>
      </c>
      <c r="F67" t="s">
        <v>447</v>
      </c>
      <c r="K67" t="s">
        <v>297</v>
      </c>
      <c r="L67" s="8">
        <v>20181210</v>
      </c>
      <c r="M67">
        <v>2014</v>
      </c>
      <c r="N67">
        <v>2014</v>
      </c>
      <c r="O67" s="131" t="s">
        <v>1500</v>
      </c>
      <c r="P67" t="s">
        <v>103</v>
      </c>
      <c r="R67" t="s">
        <v>184</v>
      </c>
      <c r="AD67" t="s">
        <v>298</v>
      </c>
    </row>
    <row r="68" spans="1:30" ht="15" customHeight="1" x14ac:dyDescent="0.25">
      <c r="A68" t="s">
        <v>268</v>
      </c>
      <c r="B68" t="s">
        <v>1373</v>
      </c>
      <c r="D68" t="s">
        <v>319</v>
      </c>
      <c r="E68" t="s">
        <v>299</v>
      </c>
      <c r="L68" s="8" t="s">
        <v>203</v>
      </c>
      <c r="O68" t="s">
        <v>69</v>
      </c>
      <c r="P68" t="s">
        <v>82</v>
      </c>
      <c r="Q68" s="129" t="s">
        <v>1476</v>
      </c>
      <c r="R68" t="s">
        <v>258</v>
      </c>
      <c r="AD68" t="s">
        <v>172</v>
      </c>
    </row>
    <row r="69" spans="1:30" ht="15" customHeight="1" x14ac:dyDescent="0.25">
      <c r="A69" t="s">
        <v>268</v>
      </c>
      <c r="B69" t="s">
        <v>1373</v>
      </c>
      <c r="D69" t="s">
        <v>323</v>
      </c>
      <c r="E69" t="s">
        <v>300</v>
      </c>
      <c r="F69" t="s">
        <v>399</v>
      </c>
      <c r="K69" t="s">
        <v>301</v>
      </c>
      <c r="L69" s="8">
        <v>20181210</v>
      </c>
      <c r="M69">
        <v>2014</v>
      </c>
      <c r="N69">
        <v>2014</v>
      </c>
      <c r="O69" s="131" t="s">
        <v>1500</v>
      </c>
      <c r="P69" t="s">
        <v>103</v>
      </c>
      <c r="R69" t="s">
        <v>184</v>
      </c>
      <c r="AD69" t="s">
        <v>302</v>
      </c>
    </row>
    <row r="70" spans="1:30" ht="15" customHeight="1" x14ac:dyDescent="0.25">
      <c r="A70" t="s">
        <v>268</v>
      </c>
      <c r="B70" t="s">
        <v>1373</v>
      </c>
      <c r="C70" s="9"/>
      <c r="D70" s="9" t="s">
        <v>306</v>
      </c>
      <c r="L70" s="8"/>
    </row>
    <row r="71" spans="1:30" ht="15" customHeight="1" x14ac:dyDescent="0.25">
      <c r="A71" t="s">
        <v>268</v>
      </c>
      <c r="B71" t="s">
        <v>1373</v>
      </c>
      <c r="D71" t="s">
        <v>340</v>
      </c>
      <c r="E71" t="s">
        <v>304</v>
      </c>
      <c r="F71" t="s">
        <v>448</v>
      </c>
      <c r="K71" t="s">
        <v>303</v>
      </c>
      <c r="L71">
        <v>20190121</v>
      </c>
      <c r="M71">
        <v>2015</v>
      </c>
      <c r="N71">
        <v>2015</v>
      </c>
      <c r="O71" t="s">
        <v>7</v>
      </c>
      <c r="P71" t="s">
        <v>103</v>
      </c>
      <c r="R71" t="s">
        <v>292</v>
      </c>
      <c r="AD71" t="s">
        <v>305</v>
      </c>
    </row>
    <row r="72" spans="1:30" ht="15" customHeight="1" x14ac:dyDescent="0.25">
      <c r="A72" t="s">
        <v>268</v>
      </c>
      <c r="B72" t="s">
        <v>1373</v>
      </c>
      <c r="D72" t="s">
        <v>308</v>
      </c>
      <c r="E72" t="s">
        <v>307</v>
      </c>
      <c r="F72" t="s">
        <v>449</v>
      </c>
      <c r="K72" t="s">
        <v>309</v>
      </c>
      <c r="L72" s="8">
        <v>20181210</v>
      </c>
      <c r="M72">
        <v>2014</v>
      </c>
      <c r="N72">
        <v>2014</v>
      </c>
      <c r="O72" s="131" t="s">
        <v>1500</v>
      </c>
      <c r="P72" t="s">
        <v>103</v>
      </c>
      <c r="R72" t="s">
        <v>184</v>
      </c>
      <c r="AD72" t="s">
        <v>310</v>
      </c>
    </row>
    <row r="73" spans="1:30" ht="15" customHeight="1" x14ac:dyDescent="0.25">
      <c r="A73" t="s">
        <v>268</v>
      </c>
      <c r="B73" t="s">
        <v>1373</v>
      </c>
      <c r="D73" t="s">
        <v>314</v>
      </c>
      <c r="E73" t="s">
        <v>311</v>
      </c>
      <c r="L73" s="8"/>
      <c r="O73" t="s">
        <v>69</v>
      </c>
      <c r="P73" t="s">
        <v>82</v>
      </c>
      <c r="Q73" s="129" t="s">
        <v>1476</v>
      </c>
      <c r="R73" t="s">
        <v>553</v>
      </c>
    </row>
    <row r="74" spans="1:30" ht="15" customHeight="1" x14ac:dyDescent="0.25">
      <c r="A74" t="s">
        <v>268</v>
      </c>
      <c r="B74" t="s">
        <v>1373</v>
      </c>
      <c r="D74" t="s">
        <v>312</v>
      </c>
      <c r="E74" t="s">
        <v>169</v>
      </c>
      <c r="F74" t="s">
        <v>450</v>
      </c>
      <c r="K74" t="s">
        <v>160</v>
      </c>
      <c r="L74">
        <v>20190116</v>
      </c>
      <c r="M74">
        <v>2010</v>
      </c>
      <c r="N74">
        <v>2010</v>
      </c>
      <c r="O74" t="s">
        <v>7</v>
      </c>
      <c r="P74" t="s">
        <v>103</v>
      </c>
      <c r="R74" t="s">
        <v>162</v>
      </c>
    </row>
    <row r="75" spans="1:30" ht="15" customHeight="1" x14ac:dyDescent="0.25">
      <c r="A75" t="s">
        <v>558</v>
      </c>
      <c r="B75" t="s">
        <v>1373</v>
      </c>
      <c r="E75" t="s">
        <v>84</v>
      </c>
      <c r="F75" t="s">
        <v>398</v>
      </c>
      <c r="K75" t="s">
        <v>199</v>
      </c>
      <c r="L75">
        <v>20190117</v>
      </c>
      <c r="M75">
        <v>2005</v>
      </c>
      <c r="N75">
        <v>2005</v>
      </c>
      <c r="O75" t="s">
        <v>106</v>
      </c>
      <c r="P75" t="s">
        <v>105</v>
      </c>
      <c r="R75" t="s">
        <v>101</v>
      </c>
      <c r="AD75" t="s">
        <v>104</v>
      </c>
    </row>
    <row r="76" spans="1:30" ht="15" customHeight="1" x14ac:dyDescent="0.25">
      <c r="A76" t="s">
        <v>558</v>
      </c>
      <c r="B76" t="s">
        <v>1373</v>
      </c>
      <c r="E76" t="s">
        <v>242</v>
      </c>
      <c r="F76" t="s">
        <v>399</v>
      </c>
      <c r="K76" t="s">
        <v>204</v>
      </c>
      <c r="L76">
        <v>20181210</v>
      </c>
      <c r="M76">
        <v>2014</v>
      </c>
      <c r="N76">
        <v>2014</v>
      </c>
      <c r="O76" s="131" t="s">
        <v>1500</v>
      </c>
      <c r="P76" t="s">
        <v>103</v>
      </c>
      <c r="R76" t="s">
        <v>101</v>
      </c>
      <c r="AD76" t="s">
        <v>104</v>
      </c>
    </row>
    <row r="77" spans="1:30" ht="15" customHeight="1" x14ac:dyDescent="0.25">
      <c r="A77" t="s">
        <v>558</v>
      </c>
      <c r="B77" t="s">
        <v>1373</v>
      </c>
      <c r="E77" t="s">
        <v>107</v>
      </c>
      <c r="F77" t="s">
        <v>400</v>
      </c>
      <c r="K77" t="s">
        <v>186</v>
      </c>
      <c r="L77">
        <v>20190117</v>
      </c>
      <c r="M77" t="s">
        <v>190</v>
      </c>
      <c r="N77" t="s">
        <v>189</v>
      </c>
      <c r="O77" t="s">
        <v>188</v>
      </c>
      <c r="P77" t="s">
        <v>187</v>
      </c>
      <c r="Q77" s="129" t="s">
        <v>1480</v>
      </c>
      <c r="AD77" t="s">
        <v>221</v>
      </c>
    </row>
    <row r="78" spans="1:30" ht="15" customHeight="1" x14ac:dyDescent="0.25">
      <c r="A78" t="s">
        <v>558</v>
      </c>
      <c r="B78" t="s">
        <v>1373</v>
      </c>
      <c r="D78" t="s">
        <v>210</v>
      </c>
      <c r="E78" t="s">
        <v>173</v>
      </c>
      <c r="F78" t="s">
        <v>428</v>
      </c>
      <c r="K78" t="s">
        <v>182</v>
      </c>
      <c r="L78">
        <v>20190117</v>
      </c>
      <c r="M78">
        <v>2019</v>
      </c>
      <c r="N78">
        <v>2019</v>
      </c>
      <c r="O78" t="s">
        <v>183</v>
      </c>
      <c r="P78" t="s">
        <v>103</v>
      </c>
      <c r="R78" t="s">
        <v>184</v>
      </c>
      <c r="AD78" t="s">
        <v>177</v>
      </c>
    </row>
    <row r="79" spans="1:30" ht="15" customHeight="1" x14ac:dyDescent="0.25">
      <c r="A79" t="s">
        <v>558</v>
      </c>
      <c r="B79" t="s">
        <v>1373</v>
      </c>
      <c r="D79" t="s">
        <v>348</v>
      </c>
      <c r="E79" t="s">
        <v>174</v>
      </c>
      <c r="F79" t="s">
        <v>429</v>
      </c>
      <c r="K79" t="s">
        <v>181</v>
      </c>
      <c r="L79">
        <v>20190117</v>
      </c>
      <c r="M79">
        <v>2018</v>
      </c>
      <c r="N79">
        <v>2018</v>
      </c>
      <c r="O79" t="s">
        <v>183</v>
      </c>
      <c r="P79" t="s">
        <v>103</v>
      </c>
      <c r="R79" t="s">
        <v>184</v>
      </c>
      <c r="AD79" t="s">
        <v>177</v>
      </c>
    </row>
    <row r="80" spans="1:30" ht="15" customHeight="1" x14ac:dyDescent="0.25">
      <c r="A80" t="s">
        <v>558</v>
      </c>
      <c r="B80" t="s">
        <v>1373</v>
      </c>
      <c r="D80" t="s">
        <v>211</v>
      </c>
      <c r="E80" t="s">
        <v>176</v>
      </c>
      <c r="F80" t="s">
        <v>430</v>
      </c>
      <c r="K80" t="s">
        <v>180</v>
      </c>
      <c r="L80">
        <v>20190117</v>
      </c>
      <c r="M80">
        <v>2019</v>
      </c>
      <c r="N80">
        <v>2019</v>
      </c>
      <c r="O80" t="s">
        <v>183</v>
      </c>
      <c r="P80" t="s">
        <v>103</v>
      </c>
      <c r="R80" t="s">
        <v>185</v>
      </c>
      <c r="AD80" t="s">
        <v>178</v>
      </c>
    </row>
    <row r="81" spans="1:30" ht="15" customHeight="1" x14ac:dyDescent="0.25">
      <c r="A81" t="s">
        <v>558</v>
      </c>
      <c r="B81" t="s">
        <v>1373</v>
      </c>
      <c r="D81" t="s">
        <v>349</v>
      </c>
      <c r="E81" t="s">
        <v>175</v>
      </c>
      <c r="F81" t="s">
        <v>431</v>
      </c>
      <c r="K81" t="s">
        <v>179</v>
      </c>
      <c r="L81">
        <v>20190117</v>
      </c>
      <c r="M81">
        <v>2018</v>
      </c>
      <c r="N81">
        <v>2018</v>
      </c>
      <c r="O81" t="s">
        <v>183</v>
      </c>
      <c r="P81" t="s">
        <v>103</v>
      </c>
      <c r="R81" t="s">
        <v>185</v>
      </c>
      <c r="AD81" t="s">
        <v>178</v>
      </c>
    </row>
    <row r="82" spans="1:30" ht="15" customHeight="1" x14ac:dyDescent="0.25">
      <c r="A82" t="s">
        <v>558</v>
      </c>
      <c r="B82" t="s">
        <v>1373</v>
      </c>
      <c r="D82" t="s">
        <v>341</v>
      </c>
      <c r="E82" t="s">
        <v>245</v>
      </c>
      <c r="F82" t="s">
        <v>439</v>
      </c>
      <c r="K82" t="s">
        <v>206</v>
      </c>
      <c r="L82">
        <v>20181210</v>
      </c>
      <c r="M82">
        <v>2014</v>
      </c>
      <c r="N82">
        <v>2014</v>
      </c>
      <c r="O82" s="131" t="s">
        <v>1500</v>
      </c>
      <c r="P82" t="s">
        <v>103</v>
      </c>
      <c r="R82" t="s">
        <v>259</v>
      </c>
      <c r="AD82" t="s">
        <v>244</v>
      </c>
    </row>
    <row r="83" spans="1:30" ht="15" customHeight="1" x14ac:dyDescent="0.25">
      <c r="A83" t="s">
        <v>558</v>
      </c>
      <c r="B83" t="s">
        <v>1373</v>
      </c>
      <c r="D83" t="s">
        <v>316</v>
      </c>
      <c r="E83" t="s">
        <v>256</v>
      </c>
      <c r="AD83" t="s">
        <v>257</v>
      </c>
    </row>
    <row r="84" spans="1:30" ht="15" customHeight="1" x14ac:dyDescent="0.25">
      <c r="A84" t="s">
        <v>558</v>
      </c>
      <c r="B84" t="s">
        <v>1373</v>
      </c>
      <c r="D84" t="s">
        <v>317</v>
      </c>
      <c r="E84" t="s">
        <v>262</v>
      </c>
    </row>
    <row r="85" spans="1:30" ht="15" customHeight="1" x14ac:dyDescent="0.25">
      <c r="A85" t="s">
        <v>558</v>
      </c>
      <c r="B85" t="s">
        <v>1373</v>
      </c>
      <c r="D85" t="s">
        <v>322</v>
      </c>
      <c r="E85" t="s">
        <v>296</v>
      </c>
      <c r="F85" t="s">
        <v>447</v>
      </c>
      <c r="K85" t="s">
        <v>297</v>
      </c>
      <c r="L85">
        <v>20181210</v>
      </c>
      <c r="M85">
        <v>2014</v>
      </c>
      <c r="N85">
        <v>2014</v>
      </c>
      <c r="O85" s="131" t="s">
        <v>1500</v>
      </c>
      <c r="P85" t="s">
        <v>103</v>
      </c>
      <c r="R85" t="s">
        <v>184</v>
      </c>
      <c r="AD85" t="s">
        <v>298</v>
      </c>
    </row>
    <row r="86" spans="1:30" ht="15" customHeight="1" x14ac:dyDescent="0.25">
      <c r="A86" t="s">
        <v>558</v>
      </c>
      <c r="B86" t="s">
        <v>1373</v>
      </c>
      <c r="D86" t="s">
        <v>323</v>
      </c>
      <c r="E86" t="s">
        <v>300</v>
      </c>
      <c r="F86" t="s">
        <v>399</v>
      </c>
      <c r="K86" t="s">
        <v>301</v>
      </c>
      <c r="L86">
        <v>20181210</v>
      </c>
      <c r="M86">
        <v>2014</v>
      </c>
      <c r="N86">
        <v>2014</v>
      </c>
      <c r="O86" s="131" t="s">
        <v>1500</v>
      </c>
      <c r="P86" t="s">
        <v>103</v>
      </c>
      <c r="R86" t="s">
        <v>184</v>
      </c>
      <c r="AD86" t="s">
        <v>302</v>
      </c>
    </row>
    <row r="87" spans="1:30" ht="15" customHeight="1" x14ac:dyDescent="0.25">
      <c r="A87" t="s">
        <v>558</v>
      </c>
      <c r="B87" t="s">
        <v>1373</v>
      </c>
      <c r="D87" t="s">
        <v>559</v>
      </c>
      <c r="E87" t="s">
        <v>555</v>
      </c>
      <c r="F87" t="s">
        <v>556</v>
      </c>
      <c r="M87">
        <v>2014</v>
      </c>
      <c r="N87">
        <v>2014</v>
      </c>
      <c r="O87" s="131" t="s">
        <v>1500</v>
      </c>
      <c r="P87" t="s">
        <v>103</v>
      </c>
      <c r="R87" t="s">
        <v>184</v>
      </c>
    </row>
    <row r="88" spans="1:30" ht="15" customHeight="1" x14ac:dyDescent="0.25">
      <c r="A88" t="s">
        <v>560</v>
      </c>
      <c r="B88" t="s">
        <v>1373</v>
      </c>
      <c r="D88" t="s">
        <v>193</v>
      </c>
      <c r="E88" t="s">
        <v>395</v>
      </c>
      <c r="F88" t="s">
        <v>197</v>
      </c>
      <c r="K88">
        <v>20181109</v>
      </c>
      <c r="L88">
        <v>2010</v>
      </c>
      <c r="M88">
        <v>2020</v>
      </c>
      <c r="N88" t="s">
        <v>64</v>
      </c>
      <c r="O88" t="s">
        <v>66</v>
      </c>
      <c r="P88">
        <v>1000</v>
      </c>
      <c r="R88" t="s">
        <v>73</v>
      </c>
      <c r="AC88" t="s">
        <v>68</v>
      </c>
    </row>
    <row r="89" spans="1:30" ht="15" customHeight="1" x14ac:dyDescent="0.25">
      <c r="A89" t="s">
        <v>560</v>
      </c>
      <c r="B89" t="s">
        <v>1373</v>
      </c>
      <c r="D89" t="s">
        <v>192</v>
      </c>
      <c r="E89" t="s">
        <v>396</v>
      </c>
      <c r="F89" t="s">
        <v>196</v>
      </c>
      <c r="K89">
        <v>20181109</v>
      </c>
      <c r="L89">
        <v>2010</v>
      </c>
      <c r="M89">
        <v>2020</v>
      </c>
      <c r="N89" t="s">
        <v>64</v>
      </c>
      <c r="O89" t="s">
        <v>66</v>
      </c>
      <c r="P89">
        <v>100</v>
      </c>
      <c r="R89" t="s">
        <v>74</v>
      </c>
      <c r="AC89" t="s">
        <v>68</v>
      </c>
    </row>
    <row r="90" spans="1:30" ht="15" customHeight="1" x14ac:dyDescent="0.25">
      <c r="A90" t="s">
        <v>560</v>
      </c>
      <c r="B90" t="s">
        <v>1373</v>
      </c>
      <c r="D90" t="s">
        <v>195</v>
      </c>
      <c r="E90" t="s">
        <v>397</v>
      </c>
      <c r="F90" t="s">
        <v>198</v>
      </c>
      <c r="K90">
        <v>20181109</v>
      </c>
      <c r="L90">
        <v>2010</v>
      </c>
      <c r="M90">
        <v>2020</v>
      </c>
      <c r="N90" t="s">
        <v>64</v>
      </c>
      <c r="O90" t="s">
        <v>66</v>
      </c>
      <c r="P90">
        <v>1000</v>
      </c>
      <c r="R90" t="s">
        <v>73</v>
      </c>
      <c r="AC90" t="s">
        <v>68</v>
      </c>
    </row>
    <row r="91" spans="1:30" ht="15" customHeight="1" x14ac:dyDescent="0.25">
      <c r="A91" t="s">
        <v>560</v>
      </c>
      <c r="B91" t="s">
        <v>1373</v>
      </c>
      <c r="D91" t="s">
        <v>112</v>
      </c>
      <c r="E91" t="s">
        <v>401</v>
      </c>
      <c r="F91" t="s">
        <v>134</v>
      </c>
      <c r="K91">
        <v>20190116</v>
      </c>
      <c r="L91">
        <v>2010</v>
      </c>
      <c r="M91">
        <v>2010</v>
      </c>
      <c r="N91" t="s">
        <v>7</v>
      </c>
      <c r="O91" t="s">
        <v>103</v>
      </c>
      <c r="P91" t="s">
        <v>162</v>
      </c>
    </row>
    <row r="92" spans="1:30" ht="15" customHeight="1" x14ac:dyDescent="0.25">
      <c r="A92" t="s">
        <v>560</v>
      </c>
      <c r="B92" t="s">
        <v>1373</v>
      </c>
      <c r="D92" t="s">
        <v>114</v>
      </c>
      <c r="E92" t="s">
        <v>403</v>
      </c>
      <c r="F92" t="s">
        <v>135</v>
      </c>
      <c r="K92">
        <v>20190116</v>
      </c>
      <c r="L92">
        <v>2010</v>
      </c>
      <c r="M92">
        <v>2010</v>
      </c>
      <c r="N92" t="s">
        <v>7</v>
      </c>
      <c r="O92" t="s">
        <v>103</v>
      </c>
      <c r="P92" t="s">
        <v>162</v>
      </c>
    </row>
    <row r="93" spans="1:30" ht="15" customHeight="1" x14ac:dyDescent="0.25">
      <c r="A93" t="s">
        <v>560</v>
      </c>
      <c r="B93" t="s">
        <v>1373</v>
      </c>
      <c r="D93" t="s">
        <v>115</v>
      </c>
      <c r="E93" t="s">
        <v>404</v>
      </c>
      <c r="F93" t="s">
        <v>136</v>
      </c>
      <c r="K93">
        <v>20190116</v>
      </c>
      <c r="L93">
        <v>2010</v>
      </c>
      <c r="M93">
        <v>2010</v>
      </c>
      <c r="N93" t="s">
        <v>7</v>
      </c>
      <c r="O93" t="s">
        <v>103</v>
      </c>
      <c r="P93" t="s">
        <v>162</v>
      </c>
    </row>
    <row r="94" spans="1:30" ht="15" customHeight="1" x14ac:dyDescent="0.25">
      <c r="A94" t="s">
        <v>560</v>
      </c>
      <c r="B94" t="s">
        <v>1373</v>
      </c>
      <c r="D94" t="s">
        <v>116</v>
      </c>
      <c r="E94" t="s">
        <v>405</v>
      </c>
      <c r="F94" t="s">
        <v>137</v>
      </c>
      <c r="K94">
        <v>20190116</v>
      </c>
      <c r="L94">
        <v>2010</v>
      </c>
      <c r="M94">
        <v>2010</v>
      </c>
      <c r="N94" t="s">
        <v>7</v>
      </c>
      <c r="O94" t="s">
        <v>103</v>
      </c>
      <c r="P94" t="s">
        <v>162</v>
      </c>
    </row>
    <row r="95" spans="1:30" ht="15" customHeight="1" x14ac:dyDescent="0.25">
      <c r="A95" t="s">
        <v>560</v>
      </c>
      <c r="B95" t="s">
        <v>1373</v>
      </c>
      <c r="D95" t="s">
        <v>117</v>
      </c>
      <c r="E95" t="s">
        <v>406</v>
      </c>
      <c r="F95" t="s">
        <v>138</v>
      </c>
      <c r="K95">
        <v>20190116</v>
      </c>
      <c r="L95">
        <v>2010</v>
      </c>
      <c r="M95">
        <v>2010</v>
      </c>
      <c r="N95" t="s">
        <v>7</v>
      </c>
      <c r="O95" t="s">
        <v>103</v>
      </c>
      <c r="P95" t="s">
        <v>162</v>
      </c>
    </row>
    <row r="96" spans="1:30" ht="15" customHeight="1" x14ac:dyDescent="0.25">
      <c r="A96" t="s">
        <v>560</v>
      </c>
      <c r="B96" t="s">
        <v>1373</v>
      </c>
      <c r="D96" t="s">
        <v>118</v>
      </c>
      <c r="E96" t="s">
        <v>407</v>
      </c>
      <c r="F96" t="s">
        <v>139</v>
      </c>
      <c r="K96">
        <v>20190116</v>
      </c>
      <c r="L96">
        <v>2010</v>
      </c>
      <c r="M96">
        <v>2010</v>
      </c>
      <c r="N96" t="s">
        <v>7</v>
      </c>
      <c r="O96" t="s">
        <v>103</v>
      </c>
      <c r="P96" t="s">
        <v>162</v>
      </c>
    </row>
    <row r="97" spans="1:16" ht="15" customHeight="1" x14ac:dyDescent="0.25">
      <c r="A97" t="s">
        <v>560</v>
      </c>
      <c r="B97" t="s">
        <v>1373</v>
      </c>
      <c r="D97" t="s">
        <v>120</v>
      </c>
      <c r="E97" t="s">
        <v>409</v>
      </c>
      <c r="F97" t="s">
        <v>141</v>
      </c>
      <c r="K97">
        <v>20190116</v>
      </c>
      <c r="L97">
        <v>2010</v>
      </c>
      <c r="M97">
        <v>2010</v>
      </c>
      <c r="N97" t="s">
        <v>7</v>
      </c>
      <c r="O97" t="s">
        <v>103</v>
      </c>
      <c r="P97" t="s">
        <v>162</v>
      </c>
    </row>
    <row r="98" spans="1:16" ht="15" customHeight="1" x14ac:dyDescent="0.25">
      <c r="A98" t="s">
        <v>560</v>
      </c>
      <c r="B98" t="s">
        <v>1373</v>
      </c>
      <c r="D98" t="s">
        <v>121</v>
      </c>
      <c r="E98" t="s">
        <v>410</v>
      </c>
      <c r="F98" t="s">
        <v>142</v>
      </c>
      <c r="K98">
        <v>20190116</v>
      </c>
      <c r="L98">
        <v>2010</v>
      </c>
      <c r="M98">
        <v>2010</v>
      </c>
      <c r="N98" t="s">
        <v>7</v>
      </c>
      <c r="O98" t="s">
        <v>103</v>
      </c>
      <c r="P98" t="s">
        <v>162</v>
      </c>
    </row>
    <row r="99" spans="1:16" ht="15" customHeight="1" x14ac:dyDescent="0.25">
      <c r="A99" t="s">
        <v>560</v>
      </c>
      <c r="B99" t="s">
        <v>1373</v>
      </c>
      <c r="D99" t="s">
        <v>122</v>
      </c>
      <c r="E99" t="s">
        <v>411</v>
      </c>
      <c r="F99" t="s">
        <v>143</v>
      </c>
      <c r="K99">
        <v>20190116</v>
      </c>
      <c r="L99">
        <v>2010</v>
      </c>
      <c r="M99">
        <v>2010</v>
      </c>
      <c r="N99" t="s">
        <v>7</v>
      </c>
      <c r="O99" t="s">
        <v>103</v>
      </c>
      <c r="P99" t="s">
        <v>162</v>
      </c>
    </row>
    <row r="100" spans="1:16" ht="15" customHeight="1" x14ac:dyDescent="0.25">
      <c r="A100" t="s">
        <v>560</v>
      </c>
      <c r="B100" t="s">
        <v>1373</v>
      </c>
      <c r="D100" t="s">
        <v>123</v>
      </c>
      <c r="E100" t="s">
        <v>412</v>
      </c>
      <c r="F100" t="s">
        <v>144</v>
      </c>
      <c r="K100">
        <v>20190116</v>
      </c>
      <c r="L100">
        <v>2010</v>
      </c>
      <c r="M100">
        <v>2010</v>
      </c>
      <c r="N100" t="s">
        <v>7</v>
      </c>
      <c r="O100" t="s">
        <v>103</v>
      </c>
      <c r="P100" t="s">
        <v>162</v>
      </c>
    </row>
    <row r="101" spans="1:16" ht="15" customHeight="1" x14ac:dyDescent="0.25">
      <c r="A101" t="s">
        <v>560</v>
      </c>
      <c r="B101" t="s">
        <v>1373</v>
      </c>
      <c r="D101" t="s">
        <v>125</v>
      </c>
      <c r="E101" t="s">
        <v>414</v>
      </c>
      <c r="F101" t="s">
        <v>146</v>
      </c>
      <c r="K101">
        <v>20190116</v>
      </c>
      <c r="L101">
        <v>2010</v>
      </c>
      <c r="M101">
        <v>2010</v>
      </c>
      <c r="N101" t="s">
        <v>7</v>
      </c>
      <c r="O101" t="s">
        <v>103</v>
      </c>
      <c r="P101" t="s">
        <v>162</v>
      </c>
    </row>
    <row r="102" spans="1:16" ht="15" customHeight="1" x14ac:dyDescent="0.25">
      <c r="A102" t="s">
        <v>560</v>
      </c>
      <c r="B102" t="s">
        <v>1373</v>
      </c>
      <c r="D102" t="s">
        <v>126</v>
      </c>
      <c r="E102" t="s">
        <v>415</v>
      </c>
      <c r="F102" t="s">
        <v>147</v>
      </c>
      <c r="K102">
        <v>20190116</v>
      </c>
      <c r="L102">
        <v>2010</v>
      </c>
      <c r="M102">
        <v>2010</v>
      </c>
      <c r="N102" t="s">
        <v>7</v>
      </c>
      <c r="O102" t="s">
        <v>103</v>
      </c>
      <c r="P102" t="s">
        <v>162</v>
      </c>
    </row>
    <row r="103" spans="1:16" ht="15" customHeight="1" x14ac:dyDescent="0.25">
      <c r="A103" t="s">
        <v>560</v>
      </c>
      <c r="B103" t="s">
        <v>1373</v>
      </c>
      <c r="D103" t="s">
        <v>127</v>
      </c>
      <c r="E103" t="s">
        <v>416</v>
      </c>
      <c r="F103" t="s">
        <v>148</v>
      </c>
      <c r="K103">
        <v>20190116</v>
      </c>
      <c r="L103">
        <v>2010</v>
      </c>
      <c r="M103">
        <v>2010</v>
      </c>
      <c r="N103" t="s">
        <v>7</v>
      </c>
      <c r="O103" t="s">
        <v>103</v>
      </c>
      <c r="P103" t="s">
        <v>162</v>
      </c>
    </row>
    <row r="104" spans="1:16" ht="15" customHeight="1" x14ac:dyDescent="0.25">
      <c r="A104" t="s">
        <v>560</v>
      </c>
      <c r="B104" t="s">
        <v>1373</v>
      </c>
      <c r="D104" t="s">
        <v>128</v>
      </c>
      <c r="E104" t="s">
        <v>417</v>
      </c>
      <c r="F104" t="s">
        <v>149</v>
      </c>
      <c r="K104">
        <v>20190116</v>
      </c>
      <c r="L104">
        <v>2010</v>
      </c>
      <c r="M104">
        <v>2010</v>
      </c>
      <c r="N104" t="s">
        <v>7</v>
      </c>
      <c r="O104" t="s">
        <v>103</v>
      </c>
      <c r="P104" t="s">
        <v>162</v>
      </c>
    </row>
    <row r="105" spans="1:16" ht="15" customHeight="1" x14ac:dyDescent="0.25">
      <c r="A105" t="s">
        <v>560</v>
      </c>
      <c r="B105" t="s">
        <v>1373</v>
      </c>
      <c r="D105" t="s">
        <v>129</v>
      </c>
      <c r="E105" t="s">
        <v>418</v>
      </c>
      <c r="F105" t="s">
        <v>150</v>
      </c>
      <c r="K105">
        <v>20190116</v>
      </c>
      <c r="L105">
        <v>2010</v>
      </c>
      <c r="M105">
        <v>2010</v>
      </c>
      <c r="N105" t="s">
        <v>7</v>
      </c>
      <c r="O105" t="s">
        <v>103</v>
      </c>
      <c r="P105" t="s">
        <v>162</v>
      </c>
    </row>
    <row r="106" spans="1:16" ht="15" customHeight="1" x14ac:dyDescent="0.25">
      <c r="A106" t="s">
        <v>560</v>
      </c>
      <c r="B106" t="s">
        <v>1373</v>
      </c>
      <c r="D106" t="s">
        <v>130</v>
      </c>
      <c r="E106" t="s">
        <v>419</v>
      </c>
      <c r="F106" t="s">
        <v>151</v>
      </c>
      <c r="K106">
        <v>20190116</v>
      </c>
      <c r="L106">
        <v>2010</v>
      </c>
      <c r="M106">
        <v>2010</v>
      </c>
      <c r="N106" t="s">
        <v>7</v>
      </c>
      <c r="O106" t="s">
        <v>103</v>
      </c>
      <c r="P106" t="s">
        <v>162</v>
      </c>
    </row>
    <row r="107" spans="1:16" ht="15" customHeight="1" x14ac:dyDescent="0.25">
      <c r="A107" t="s">
        <v>560</v>
      </c>
      <c r="B107" t="s">
        <v>1373</v>
      </c>
      <c r="D107" t="s">
        <v>131</v>
      </c>
      <c r="E107" t="s">
        <v>420</v>
      </c>
      <c r="F107" t="s">
        <v>152</v>
      </c>
      <c r="K107">
        <v>20190116</v>
      </c>
      <c r="L107">
        <v>2010</v>
      </c>
      <c r="M107">
        <v>2010</v>
      </c>
      <c r="N107" t="s">
        <v>7</v>
      </c>
      <c r="O107" t="s">
        <v>103</v>
      </c>
      <c r="P107" t="s">
        <v>162</v>
      </c>
    </row>
    <row r="108" spans="1:16" ht="15" customHeight="1" x14ac:dyDescent="0.25">
      <c r="A108" t="s">
        <v>560</v>
      </c>
      <c r="B108" t="s">
        <v>1373</v>
      </c>
      <c r="D108" t="s">
        <v>132</v>
      </c>
      <c r="E108" t="s">
        <v>421</v>
      </c>
      <c r="F108" t="s">
        <v>153</v>
      </c>
      <c r="K108">
        <v>20190116</v>
      </c>
      <c r="L108">
        <v>2010</v>
      </c>
      <c r="M108">
        <v>2010</v>
      </c>
      <c r="N108" t="s">
        <v>7</v>
      </c>
      <c r="O108" t="s">
        <v>103</v>
      </c>
      <c r="P108" t="s">
        <v>162</v>
      </c>
    </row>
    <row r="109" spans="1:16" ht="15" customHeight="1" x14ac:dyDescent="0.25">
      <c r="A109" t="s">
        <v>560</v>
      </c>
      <c r="B109" t="s">
        <v>1373</v>
      </c>
      <c r="D109" t="s">
        <v>163</v>
      </c>
      <c r="E109" t="s">
        <v>422</v>
      </c>
      <c r="F109" t="s">
        <v>154</v>
      </c>
      <c r="K109">
        <v>20190116</v>
      </c>
      <c r="L109">
        <v>2010</v>
      </c>
      <c r="M109">
        <v>2010</v>
      </c>
      <c r="N109" t="s">
        <v>7</v>
      </c>
      <c r="O109" t="s">
        <v>103</v>
      </c>
      <c r="P109" t="s">
        <v>162</v>
      </c>
    </row>
    <row r="110" spans="1:16" ht="15" customHeight="1" x14ac:dyDescent="0.25">
      <c r="A110" t="s">
        <v>560</v>
      </c>
      <c r="B110" t="s">
        <v>1373</v>
      </c>
      <c r="D110" t="s">
        <v>164</v>
      </c>
      <c r="E110" t="s">
        <v>423</v>
      </c>
      <c r="F110" t="s">
        <v>155</v>
      </c>
      <c r="K110">
        <v>20190116</v>
      </c>
      <c r="L110">
        <v>2010</v>
      </c>
      <c r="M110">
        <v>2010</v>
      </c>
      <c r="N110" t="s">
        <v>7</v>
      </c>
      <c r="O110" t="s">
        <v>103</v>
      </c>
      <c r="P110" t="s">
        <v>162</v>
      </c>
    </row>
    <row r="111" spans="1:16" ht="15" customHeight="1" x14ac:dyDescent="0.25">
      <c r="A111" t="s">
        <v>560</v>
      </c>
      <c r="B111" t="s">
        <v>1373</v>
      </c>
      <c r="D111" t="s">
        <v>165</v>
      </c>
      <c r="E111" t="s">
        <v>424</v>
      </c>
      <c r="F111" t="s">
        <v>156</v>
      </c>
      <c r="K111">
        <v>20190116</v>
      </c>
      <c r="L111">
        <v>2010</v>
      </c>
      <c r="M111">
        <v>2010</v>
      </c>
      <c r="N111" t="s">
        <v>7</v>
      </c>
      <c r="O111" t="s">
        <v>103</v>
      </c>
      <c r="P111" t="s">
        <v>162</v>
      </c>
    </row>
    <row r="112" spans="1:16" ht="15" customHeight="1" x14ac:dyDescent="0.25">
      <c r="A112" t="s">
        <v>560</v>
      </c>
      <c r="B112" t="s">
        <v>1373</v>
      </c>
      <c r="D112" t="s">
        <v>166</v>
      </c>
      <c r="E112" t="s">
        <v>425</v>
      </c>
      <c r="F112" t="s">
        <v>157</v>
      </c>
      <c r="K112">
        <v>20190116</v>
      </c>
      <c r="L112">
        <v>2010</v>
      </c>
      <c r="M112">
        <v>2010</v>
      </c>
      <c r="N112" t="s">
        <v>7</v>
      </c>
      <c r="O112" t="s">
        <v>103</v>
      </c>
      <c r="P112" t="s">
        <v>162</v>
      </c>
    </row>
    <row r="113" spans="1:30" ht="15" customHeight="1" x14ac:dyDescent="0.25">
      <c r="A113" t="s">
        <v>560</v>
      </c>
      <c r="B113" t="s">
        <v>1373</v>
      </c>
      <c r="D113" t="s">
        <v>170</v>
      </c>
      <c r="E113" t="s">
        <v>427</v>
      </c>
      <c r="F113" t="s">
        <v>161</v>
      </c>
      <c r="K113">
        <v>20190116</v>
      </c>
      <c r="L113">
        <v>2010</v>
      </c>
      <c r="M113">
        <v>2010</v>
      </c>
      <c r="N113" t="s">
        <v>7</v>
      </c>
      <c r="O113" t="s">
        <v>103</v>
      </c>
      <c r="P113" t="s">
        <v>162</v>
      </c>
    </row>
    <row r="114" spans="1:30" ht="15" customHeight="1" x14ac:dyDescent="0.25">
      <c r="A114" t="s">
        <v>560</v>
      </c>
      <c r="B114" t="s">
        <v>1373</v>
      </c>
      <c r="D114" t="s">
        <v>214</v>
      </c>
      <c r="E114" t="s">
        <v>433</v>
      </c>
      <c r="F114" t="s">
        <v>212</v>
      </c>
      <c r="K114">
        <v>20190111</v>
      </c>
      <c r="L114">
        <v>2018</v>
      </c>
      <c r="M114" t="s">
        <v>218</v>
      </c>
      <c r="N114" t="s">
        <v>217</v>
      </c>
      <c r="O114" t="s">
        <v>103</v>
      </c>
      <c r="P114" t="s">
        <v>162</v>
      </c>
      <c r="AC114" t="s">
        <v>476</v>
      </c>
    </row>
    <row r="115" spans="1:30" ht="15" customHeight="1" x14ac:dyDescent="0.25">
      <c r="A115" t="s">
        <v>560</v>
      </c>
      <c r="B115" t="s">
        <v>1373</v>
      </c>
      <c r="D115" t="s">
        <v>253</v>
      </c>
      <c r="E115" t="s">
        <v>254</v>
      </c>
      <c r="N115" t="s">
        <v>243</v>
      </c>
      <c r="O115" t="s">
        <v>103</v>
      </c>
      <c r="P115" t="s">
        <v>184</v>
      </c>
    </row>
    <row r="116" spans="1:30" ht="15" customHeight="1" x14ac:dyDescent="0.25">
      <c r="A116" t="s">
        <v>268</v>
      </c>
      <c r="B116" t="s">
        <v>1457</v>
      </c>
      <c r="C116" s="28" t="s">
        <v>1440</v>
      </c>
      <c r="D116" t="s">
        <v>347</v>
      </c>
      <c r="E116" t="s">
        <v>194</v>
      </c>
      <c r="F116" t="s">
        <v>1432</v>
      </c>
      <c r="G116" t="s">
        <v>1437</v>
      </c>
      <c r="H116">
        <v>4326</v>
      </c>
      <c r="I116" s="28">
        <v>1</v>
      </c>
      <c r="K116" t="s">
        <v>1484</v>
      </c>
      <c r="L116">
        <v>20181109</v>
      </c>
      <c r="M116">
        <v>2010</v>
      </c>
      <c r="N116">
        <v>2020</v>
      </c>
      <c r="O116" s="129" t="s">
        <v>1477</v>
      </c>
      <c r="P116" t="s">
        <v>1478</v>
      </c>
      <c r="Q116" s="129" t="s">
        <v>1479</v>
      </c>
      <c r="R116">
        <v>100</v>
      </c>
      <c r="AC116" t="s">
        <v>72</v>
      </c>
      <c r="AD116" t="s">
        <v>68</v>
      </c>
    </row>
    <row r="117" spans="1:30" ht="15" customHeight="1" x14ac:dyDescent="0.25">
      <c r="A117" t="s">
        <v>268</v>
      </c>
      <c r="B117" t="s">
        <v>1457</v>
      </c>
      <c r="C117" s="28" t="s">
        <v>1458</v>
      </c>
      <c r="D117" t="s">
        <v>347</v>
      </c>
      <c r="E117" t="s">
        <v>194</v>
      </c>
      <c r="F117" t="s">
        <v>1459</v>
      </c>
      <c r="G117" t="s">
        <v>1437</v>
      </c>
      <c r="H117">
        <v>4326</v>
      </c>
      <c r="I117" s="28">
        <v>1</v>
      </c>
      <c r="K117" t="s">
        <v>1484</v>
      </c>
      <c r="L117">
        <v>20181109</v>
      </c>
      <c r="M117">
        <v>2010</v>
      </c>
      <c r="N117">
        <v>2020</v>
      </c>
      <c r="O117" s="129" t="s">
        <v>1477</v>
      </c>
      <c r="P117" t="s">
        <v>1478</v>
      </c>
      <c r="Q117" s="129" t="s">
        <v>1479</v>
      </c>
      <c r="R117">
        <v>100</v>
      </c>
      <c r="AC117" t="s">
        <v>72</v>
      </c>
      <c r="AD117" t="s">
        <v>68</v>
      </c>
    </row>
    <row r="118" spans="1:30" ht="15" customHeight="1" x14ac:dyDescent="0.25">
      <c r="A118" t="s">
        <v>268</v>
      </c>
      <c r="B118" t="s">
        <v>1457</v>
      </c>
      <c r="C118" t="s">
        <v>1429</v>
      </c>
      <c r="D118" t="s">
        <v>1444</v>
      </c>
      <c r="E118" t="s">
        <v>76</v>
      </c>
      <c r="F118" t="s">
        <v>1449</v>
      </c>
      <c r="G118" t="s">
        <v>1438</v>
      </c>
      <c r="H118">
        <v>4326</v>
      </c>
      <c r="K118" s="129" t="s">
        <v>1442</v>
      </c>
      <c r="L118">
        <v>20190409</v>
      </c>
      <c r="M118">
        <v>2017</v>
      </c>
      <c r="N118">
        <v>2017</v>
      </c>
      <c r="O118" t="s">
        <v>106</v>
      </c>
      <c r="P118" t="s">
        <v>1482</v>
      </c>
      <c r="Q118" t="s">
        <v>1481</v>
      </c>
      <c r="R118" t="s">
        <v>102</v>
      </c>
    </row>
    <row r="119" spans="1:30" ht="15" customHeight="1" x14ac:dyDescent="0.25">
      <c r="A119" t="s">
        <v>268</v>
      </c>
      <c r="B119" t="s">
        <v>1457</v>
      </c>
      <c r="C119" t="s">
        <v>1411</v>
      </c>
      <c r="D119" t="s">
        <v>1445</v>
      </c>
      <c r="E119" t="s">
        <v>75</v>
      </c>
      <c r="F119" t="s">
        <v>1450</v>
      </c>
      <c r="G119" t="s">
        <v>1438</v>
      </c>
      <c r="H119">
        <v>4326</v>
      </c>
      <c r="K119" s="129" t="s">
        <v>1442</v>
      </c>
      <c r="L119">
        <v>20190409</v>
      </c>
      <c r="M119">
        <v>2017</v>
      </c>
      <c r="N119">
        <v>2017</v>
      </c>
      <c r="O119" t="s">
        <v>106</v>
      </c>
      <c r="P119" t="s">
        <v>1482</v>
      </c>
      <c r="Q119" t="s">
        <v>1481</v>
      </c>
      <c r="R119" t="s">
        <v>98</v>
      </c>
    </row>
    <row r="120" spans="1:30" ht="15" customHeight="1" x14ac:dyDescent="0.25">
      <c r="A120" t="s">
        <v>268</v>
      </c>
      <c r="B120" t="s">
        <v>1457</v>
      </c>
      <c r="C120" t="s">
        <v>1400</v>
      </c>
      <c r="D120" t="s">
        <v>1446</v>
      </c>
      <c r="E120" t="s">
        <v>77</v>
      </c>
      <c r="F120" t="s">
        <v>1451</v>
      </c>
      <c r="G120" t="s">
        <v>1438</v>
      </c>
      <c r="H120">
        <v>4326</v>
      </c>
      <c r="K120" s="129" t="s">
        <v>1442</v>
      </c>
      <c r="L120">
        <v>20190409</v>
      </c>
      <c r="M120">
        <v>2017</v>
      </c>
      <c r="N120">
        <v>2017</v>
      </c>
      <c r="O120" t="s">
        <v>106</v>
      </c>
      <c r="P120" t="s">
        <v>1482</v>
      </c>
      <c r="Q120" t="s">
        <v>1481</v>
      </c>
      <c r="R120" t="s">
        <v>99</v>
      </c>
      <c r="AD120" t="s">
        <v>191</v>
      </c>
    </row>
    <row r="121" spans="1:30" ht="15" customHeight="1" x14ac:dyDescent="0.25">
      <c r="A121" t="s">
        <v>268</v>
      </c>
      <c r="B121" t="s">
        <v>1457</v>
      </c>
      <c r="C121" t="s">
        <v>1483</v>
      </c>
      <c r="D121" t="s">
        <v>1447</v>
      </c>
      <c r="E121" t="s">
        <v>80</v>
      </c>
      <c r="F121" t="s">
        <v>1448</v>
      </c>
      <c r="G121" t="s">
        <v>1438</v>
      </c>
      <c r="H121">
        <v>4326</v>
      </c>
      <c r="K121" t="s">
        <v>1443</v>
      </c>
      <c r="L121">
        <v>20190409</v>
      </c>
      <c r="M121">
        <v>2017</v>
      </c>
      <c r="N121">
        <v>2017</v>
      </c>
      <c r="O121" t="s">
        <v>106</v>
      </c>
      <c r="P121" t="s">
        <v>1482</v>
      </c>
      <c r="Q121" t="s">
        <v>1481</v>
      </c>
      <c r="R121" t="s">
        <v>100</v>
      </c>
    </row>
    <row r="122" spans="1:30" ht="15" customHeight="1" x14ac:dyDescent="0.25">
      <c r="A122" t="s">
        <v>268</v>
      </c>
      <c r="B122" t="s">
        <v>1457</v>
      </c>
      <c r="C122" t="s">
        <v>1429</v>
      </c>
      <c r="D122" t="s">
        <v>315</v>
      </c>
      <c r="E122" t="s">
        <v>81</v>
      </c>
      <c r="O122" t="s">
        <v>69</v>
      </c>
      <c r="P122" t="s">
        <v>82</v>
      </c>
      <c r="Q122" s="129" t="s">
        <v>1476</v>
      </c>
      <c r="R122" t="s">
        <v>101</v>
      </c>
      <c r="AC122" t="s">
        <v>83</v>
      </c>
      <c r="AD122" t="s">
        <v>172</v>
      </c>
    </row>
    <row r="123" spans="1:30" ht="15" customHeight="1" x14ac:dyDescent="0.25">
      <c r="A123" t="s">
        <v>268</v>
      </c>
      <c r="B123" t="s">
        <v>1457</v>
      </c>
      <c r="C123" t="s">
        <v>1430</v>
      </c>
      <c r="D123" t="s">
        <v>329</v>
      </c>
      <c r="E123" t="s">
        <v>111</v>
      </c>
      <c r="F123" t="s">
        <v>1433</v>
      </c>
      <c r="G123" t="s">
        <v>1439</v>
      </c>
      <c r="K123" s="129" t="s">
        <v>133</v>
      </c>
      <c r="L123">
        <v>20190116</v>
      </c>
      <c r="M123">
        <v>2010</v>
      </c>
      <c r="N123">
        <v>2010</v>
      </c>
      <c r="O123" t="s">
        <v>7</v>
      </c>
      <c r="P123" t="s">
        <v>103</v>
      </c>
      <c r="R123" t="s">
        <v>99</v>
      </c>
    </row>
  </sheetData>
  <autoFilter ref="A1:AD115"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6" r:id="rId6" xr:uid="{339321AC-DE37-4F8F-8B3A-5DA62CDC43E5}"/>
    <hyperlink ref="Q68" r:id="rId7" xr:uid="{D9B75098-543B-406C-8F52-1C0A9AA99D29}"/>
    <hyperlink ref="Q73"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77" r:id="rId13" xr:uid="{A7F5A979-A104-4AFC-9200-CF0867C024B8}"/>
    <hyperlink ref="K123" r:id="rId14" xr:uid="{53197098-6EF0-4B56-86B3-DD4C6AEB1AFF}"/>
    <hyperlink ref="K118" r:id="rId15" xr:uid="{C4EA3EC9-AA72-4837-A09C-E8C2C1890704}"/>
    <hyperlink ref="K119" r:id="rId16" xr:uid="{C0870552-9BCA-4435-A002-45579AA061F8}"/>
    <hyperlink ref="K120" r:id="rId17" xr:uid="{7FCE17F7-539A-4F4B-8EE8-EC17329917C8}"/>
    <hyperlink ref="Q122" r:id="rId18" xr:uid="{4539D320-CF1F-4AD7-AC8A-FCFED17E8EAF}"/>
    <hyperlink ref="O116" r:id="rId19" xr:uid="{375A1514-2A50-40C6-AF7F-22667EA1F6C5}"/>
    <hyperlink ref="O117" r:id="rId20" xr:uid="{793A2BB4-35C2-4392-B180-86A3B189523E}"/>
    <hyperlink ref="Q116" r:id="rId21" xr:uid="{CC793976-8B1E-4D46-80E4-1A8C2E2C8668}"/>
    <hyperlink ref="Q117"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1559</v>
      </c>
      <c r="B23" s="4" t="s">
        <v>1428</v>
      </c>
      <c r="C23" s="4" t="s">
        <v>1560</v>
      </c>
      <c r="D23" s="28" t="s">
        <v>1561</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2019-09-09T03:51:56Z</dcterms:modified>
</cp:coreProperties>
</file>