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jonat\Desktop\City Planning &amp; Health\"/>
    </mc:Choice>
  </mc:AlternateContent>
  <bookViews>
    <workbookView xWindow="0" yWindow="0" windowWidth="23040" windowHeight="8520"/>
  </bookViews>
  <sheets>
    <sheet name="Summary" sheetId="3" r:id="rId1"/>
    <sheet name="The Lancet Indicators" sheetId="1" r:id="rId2"/>
    <sheet name="OSM and GTFS data" sheetId="2"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8" i="2" l="1"/>
  <c r="G25" i="2" l="1"/>
  <c r="G28" i="2" l="1"/>
  <c r="G27" i="2"/>
  <c r="G26" i="2"/>
  <c r="G21" i="2"/>
  <c r="G19" i="2"/>
  <c r="G17" i="2"/>
  <c r="G15" i="2"/>
  <c r="G14" i="2"/>
  <c r="G13" i="2"/>
  <c r="G12" i="2"/>
  <c r="G11" i="2"/>
  <c r="G3" i="2"/>
</calcChain>
</file>

<file path=xl/sharedStrings.xml><?xml version="1.0" encoding="utf-8"?>
<sst xmlns="http://schemas.openxmlformats.org/spreadsheetml/2006/main" count="422" uniqueCount="231">
  <si>
    <t>Measurement</t>
  </si>
  <si>
    <t>Briefly summarise your city’s governance arrangements:</t>
  </si>
  <si>
    <t>1a. If combined, describe whether/how this facilitates integrated planning?</t>
  </si>
  <si>
    <r>
      <t>2.</t>
    </r>
    <r>
      <rPr>
        <sz val="7"/>
        <color theme="1"/>
        <rFont val="Times New Roman"/>
        <family val="1"/>
      </rPr>
      <t xml:space="preserve">      </t>
    </r>
    <r>
      <rPr>
        <sz val="12"/>
        <color theme="1"/>
        <rFont val="Calibri"/>
        <family val="2"/>
        <scheme val="minor"/>
      </rPr>
      <t>Is there a national urban policy and/or sub-national metropolitan policy that determines land use planning for the whole city?</t>
    </r>
  </si>
  <si>
    <t>2a. Are health/wellbeing/ quality of life (or similar words) mentioned as a policy goal in that document?</t>
  </si>
  <si>
    <t xml:space="preserve">No </t>
  </si>
  <si>
    <t>2b. Are there specific health-focussed strategies/actions in the policy?</t>
  </si>
  <si>
    <t>No</t>
  </si>
  <si>
    <r>
      <t>3.</t>
    </r>
    <r>
      <rPr>
        <sz val="7"/>
        <color theme="1"/>
        <rFont val="Times New Roman"/>
        <family val="1"/>
      </rPr>
      <t xml:space="preserve">      </t>
    </r>
    <r>
      <rPr>
        <sz val="12"/>
        <color theme="1"/>
        <rFont val="Calibri"/>
        <family val="2"/>
        <scheme val="minor"/>
      </rPr>
      <t>Is there a national policy and/or sub-national metropolitan policy that determines transport planning for the whole city?</t>
    </r>
  </si>
  <si>
    <t>3a. Are health/wellbeing/quality of life (or similar words) mentioned as a policy goal in that document?</t>
  </si>
  <si>
    <t>3b. Are there specific health-focussed strategies/actions in the policy?</t>
  </si>
  <si>
    <r>
      <t>4.</t>
    </r>
    <r>
      <rPr>
        <sz val="7"/>
        <color theme="1"/>
        <rFont val="Times New Roman"/>
        <family val="1"/>
      </rPr>
      <t xml:space="preserve">      </t>
    </r>
    <r>
      <rPr>
        <sz val="12"/>
        <color theme="1"/>
        <rFont val="Calibri"/>
        <family val="2"/>
        <scheme val="minor"/>
      </rPr>
      <t>In the policies identified in Q2 and Q3 above: Are any of these words/phrases/concepts related to health determinants in cities mentioned</t>
    </r>
    <r>
      <rPr>
        <sz val="8"/>
        <color theme="1"/>
        <rFont val="Calibri"/>
        <family val="2"/>
        <scheme val="minor"/>
      </rPr>
      <t> </t>
    </r>
    <r>
      <rPr>
        <sz val="12"/>
        <color theme="1"/>
        <rFont val="Calibri"/>
        <family val="2"/>
        <scheme val="minor"/>
      </rPr>
      <t xml:space="preserve">? </t>
    </r>
  </si>
  <si>
    <r>
      <t>6a. If yes, do they specifically relate to transport and land use planning (e.g. requirements for private vehicle emissions/ restrictions on private motor vehicle use</t>
    </r>
    <r>
      <rPr>
        <sz val="8"/>
        <color theme="1"/>
        <rFont val="Calibri"/>
        <family val="2"/>
        <scheme val="minor"/>
      </rPr>
      <t> </t>
    </r>
    <r>
      <rPr>
        <sz val="12"/>
        <color theme="1"/>
        <rFont val="Calibri"/>
        <family val="2"/>
        <scheme val="minor"/>
      </rPr>
      <t xml:space="preserve"> etc.)?</t>
    </r>
  </si>
  <si>
    <r>
      <t>7.</t>
    </r>
    <r>
      <rPr>
        <sz val="7"/>
        <color theme="1"/>
        <rFont val="Times New Roman"/>
        <family val="1"/>
      </rPr>
      <t xml:space="preserve">      </t>
    </r>
    <r>
      <rPr>
        <sz val="12"/>
        <color theme="1"/>
        <rFont val="Calibri"/>
        <family val="2"/>
        <scheme val="minor"/>
      </rPr>
      <t xml:space="preserve">Are there zoning laws, master plans, design codes, strategic plans or development guidelines? </t>
    </r>
  </si>
  <si>
    <t xml:space="preserve">7a. If yes, do these include requirements for land use mix that supports walkability and access by public transport?  </t>
  </si>
  <si>
    <r>
      <t>8.</t>
    </r>
    <r>
      <rPr>
        <sz val="7"/>
        <color theme="1"/>
        <rFont val="Times New Roman"/>
        <family val="1"/>
      </rPr>
      <t xml:space="preserve">      </t>
    </r>
    <r>
      <rPr>
        <sz val="12"/>
        <color theme="1"/>
        <rFont val="Calibri"/>
        <family val="2"/>
        <scheme val="minor"/>
      </rPr>
      <t>Is there a zoning law/policy/design code/master plan/guideline that includes requirements for distribution of employment?</t>
    </r>
  </si>
  <si>
    <r>
      <t>9.</t>
    </r>
    <r>
      <rPr>
        <sz val="7"/>
        <color theme="1"/>
        <rFont val="Times New Roman"/>
        <family val="1"/>
      </rPr>
      <t xml:space="preserve">      </t>
    </r>
    <r>
      <rPr>
        <sz val="12"/>
        <color theme="1"/>
        <rFont val="Calibri"/>
        <family val="2"/>
        <scheme val="minor"/>
      </rPr>
      <t>Is there a zoning law/policy/design code/master plan/guideline for the city that includes a ratio of jobs to housing?</t>
    </r>
  </si>
  <si>
    <r>
      <t>10.</t>
    </r>
    <r>
      <rPr>
        <sz val="7"/>
        <color theme="1"/>
        <rFont val="Times New Roman"/>
        <family val="1"/>
      </rPr>
      <t xml:space="preserve">  </t>
    </r>
    <r>
      <rPr>
        <sz val="12"/>
        <color theme="1"/>
        <rFont val="Calibri"/>
        <family val="2"/>
        <scheme val="minor"/>
      </rPr>
      <t xml:space="preserve"> Is there a zoning law/policy/design code/master plan/guideline that includes density requirements/targets? </t>
    </r>
  </si>
  <si>
    <r>
      <t>11.</t>
    </r>
    <r>
      <rPr>
        <sz val="7"/>
        <color theme="1"/>
        <rFont val="Times New Roman"/>
        <family val="1"/>
      </rPr>
      <t xml:space="preserve">  </t>
    </r>
    <r>
      <rPr>
        <sz val="12"/>
        <color theme="1"/>
        <rFont val="Calibri"/>
        <family val="2"/>
        <scheme val="minor"/>
      </rPr>
      <t>Is there zoning law/policy/design code/master plan/guideline that includes height limits on buildings?</t>
    </r>
  </si>
  <si>
    <r>
      <t>12.</t>
    </r>
    <r>
      <rPr>
        <sz val="7"/>
        <color theme="1"/>
        <rFont val="Times New Roman"/>
        <family val="1"/>
      </rPr>
      <t xml:space="preserve">  </t>
    </r>
    <r>
      <rPr>
        <sz val="12"/>
        <color theme="1"/>
        <rFont val="Calibri"/>
        <family val="2"/>
        <scheme val="minor"/>
      </rPr>
      <t>Is there a zoning law/policy/design code/master plan/guideline that includes a required urban growth boundary?</t>
    </r>
  </si>
  <si>
    <r>
      <t>13.</t>
    </r>
    <r>
      <rPr>
        <sz val="7"/>
        <color theme="1"/>
        <rFont val="Times New Roman"/>
        <family val="1"/>
      </rPr>
      <t xml:space="preserve">  </t>
    </r>
    <r>
      <rPr>
        <sz val="12"/>
        <color theme="1"/>
        <rFont val="Calibri"/>
        <family val="2"/>
        <scheme val="minor"/>
      </rPr>
      <t>Is there information on the current national average retail petrol price</t>
    </r>
    <r>
      <rPr>
        <sz val="8"/>
        <color theme="1"/>
        <rFont val="Calibri"/>
        <family val="2"/>
        <scheme val="minor"/>
      </rPr>
      <t> </t>
    </r>
    <r>
      <rPr>
        <sz val="12"/>
        <color theme="1"/>
        <rFont val="Calibri"/>
        <family val="2"/>
        <scheme val="minor"/>
      </rPr>
      <t>?</t>
    </r>
  </si>
  <si>
    <r>
      <t>14.</t>
    </r>
    <r>
      <rPr>
        <sz val="7"/>
        <color theme="1"/>
        <rFont val="Times New Roman"/>
        <family val="1"/>
      </rPr>
      <t xml:space="preserve">  </t>
    </r>
    <r>
      <rPr>
        <sz val="12"/>
        <color theme="1"/>
        <rFont val="Calibri"/>
        <family val="2"/>
        <scheme val="minor"/>
      </rPr>
      <t>Is there a pedestrian/cycling/active transport network strategy?</t>
    </r>
  </si>
  <si>
    <r>
      <t>14a. If yes, does this policy/strategy include a required minimum pedshed ratio</t>
    </r>
    <r>
      <rPr>
        <sz val="8"/>
        <color theme="1"/>
        <rFont val="Calibri"/>
        <family val="2"/>
        <scheme val="minor"/>
      </rPr>
      <t> </t>
    </r>
    <r>
      <rPr>
        <sz val="12"/>
        <color theme="1"/>
        <rFont val="Calibri"/>
        <family val="2"/>
        <scheme val="minor"/>
      </rPr>
      <t>?</t>
    </r>
  </si>
  <si>
    <r>
      <t>15.</t>
    </r>
    <r>
      <rPr>
        <sz val="7"/>
        <color theme="1"/>
        <rFont val="Times New Roman"/>
        <family val="1"/>
      </rPr>
      <t xml:space="preserve">  </t>
    </r>
    <r>
      <rPr>
        <sz val="12"/>
        <color theme="1"/>
        <rFont val="Calibri"/>
        <family val="2"/>
        <scheme val="minor"/>
      </rPr>
      <t xml:space="preserve">Is there a public transport policy/ies for the whole city? </t>
    </r>
  </si>
  <si>
    <t xml:space="preserve">15a. If yes, are there minimum requirements for transit accessibility? </t>
  </si>
  <si>
    <t xml:space="preserve">16. Is there information on government expenditure on different modes of transport? </t>
  </si>
  <si>
    <t>Requirement for mixed housing types ??</t>
  </si>
  <si>
    <r>
      <t>a.</t>
    </r>
    <r>
      <rPr>
        <sz val="7"/>
        <color theme="1"/>
        <rFont val="Times New Roman"/>
        <family val="1"/>
      </rPr>
      <t> </t>
    </r>
    <r>
      <rPr>
        <sz val="12"/>
        <color theme="1"/>
        <rFont val="Calibri"/>
        <family val="2"/>
        <scheme val="minor"/>
      </rPr>
      <t>Which level(s) of government is in charge of the whole metropolitan area?</t>
    </r>
  </si>
  <si>
    <r>
      <t>a.</t>
    </r>
    <r>
      <rPr>
        <sz val="7"/>
        <color theme="1"/>
        <rFont val="Times New Roman"/>
        <family val="1"/>
      </rPr>
      <t> </t>
    </r>
    <r>
      <rPr>
        <sz val="12"/>
        <color theme="1"/>
        <rFont val="Calibri"/>
        <family val="2"/>
        <scheme val="minor"/>
      </rPr>
      <t>What levels of government are involved in city planning?</t>
    </r>
  </si>
  <si>
    <t>Spatial data needed?</t>
  </si>
  <si>
    <r>
      <t>1.</t>
    </r>
    <r>
      <rPr>
        <sz val="7"/>
        <color theme="1"/>
        <rFont val="Times New Roman"/>
        <family val="1"/>
      </rPr>
      <t> </t>
    </r>
    <r>
      <rPr>
        <sz val="12"/>
        <color theme="1"/>
        <rFont val="Calibri"/>
        <family val="2"/>
        <scheme val="minor"/>
      </rPr>
      <t>Are transport and planning combined in one government department, or separate?</t>
    </r>
  </si>
  <si>
    <t>Legislation and policies</t>
  </si>
  <si>
    <t>Policy context:</t>
  </si>
  <si>
    <r>
      <t>5.</t>
    </r>
    <r>
      <rPr>
        <sz val="7"/>
        <color theme="1"/>
        <rFont val="Times New Roman"/>
        <family val="1"/>
      </rPr>
      <t xml:space="preserve">      </t>
    </r>
    <r>
      <rPr>
        <sz val="12"/>
        <color theme="1"/>
        <rFont val="Calibri"/>
        <family val="2"/>
        <scheme val="minor"/>
      </rPr>
      <t>For this question, consider urban policies as well as relevant planning legislation and guidelines.  Is health impact assessment incorporated into state transport and/or urban planning policy or legislation for major urban planning and transport interventions?</t>
    </r>
  </si>
  <si>
    <r>
      <t>6.</t>
    </r>
    <r>
      <rPr>
        <sz val="7"/>
        <color theme="1"/>
        <rFont val="Times New Roman"/>
        <family val="1"/>
      </rPr>
      <t xml:space="preserve">      </t>
    </r>
    <r>
      <rPr>
        <sz val="12"/>
        <color theme="1"/>
        <rFont val="Calibri"/>
        <family val="2"/>
        <scheme val="minor"/>
      </rPr>
      <t>For this question, consider urban policies as well as relevant planning legislation. Are there policy/legislated limits on air pollution?</t>
    </r>
  </si>
  <si>
    <t>Grouping</t>
  </si>
  <si>
    <r>
      <t xml:space="preserve">Air pollution:
</t>
    </r>
    <r>
      <rPr>
        <sz val="12"/>
        <color theme="1"/>
        <rFont val="Calibri"/>
        <family val="2"/>
        <scheme val="minor"/>
      </rPr>
      <t>Federal and state air pollution legislation seeks to protect and enhance air quality to promote the health of urban populations</t>
    </r>
  </si>
  <si>
    <r>
      <t xml:space="preserve">Destination accessibility:
</t>
    </r>
    <r>
      <rPr>
        <sz val="12"/>
        <color theme="1"/>
        <rFont val="Calibri"/>
        <family val="2"/>
        <scheme val="minor"/>
      </rPr>
      <t xml:space="preserve">Federal and state transport and urban planning legislation requires coordinated planning of transport, employment, </t>
    </r>
    <r>
      <rPr>
        <sz val="12"/>
        <color theme="6" tint="-0.249977111117893"/>
        <rFont val="Calibri"/>
        <family val="2"/>
        <scheme val="minor"/>
      </rPr>
      <t>land use</t>
    </r>
    <r>
      <rPr>
        <sz val="12"/>
        <color theme="1"/>
        <rFont val="Calibri"/>
        <family val="2"/>
        <scheme val="minor"/>
      </rPr>
      <t xml:space="preserve"> and infrastructure that ensures access by public transport</t>
    </r>
  </si>
  <si>
    <r>
      <t xml:space="preserve">Integrated transport and urban planning:
</t>
    </r>
    <r>
      <rPr>
        <sz val="12"/>
        <color theme="1"/>
        <rFont val="Calibri"/>
        <family val="2"/>
        <scheme val="minor"/>
      </rPr>
      <t xml:space="preserve">Federal and state urban planning legislation requires integrated transport and urban planning actions to create healthy and sustainable cities and regular review of </t>
    </r>
    <r>
      <rPr>
        <sz val="12"/>
        <color theme="6" tint="-0.249977111117893"/>
        <rFont val="Calibri"/>
        <family val="2"/>
        <scheme val="minor"/>
      </rPr>
      <t>progress</t>
    </r>
  </si>
  <si>
    <r>
      <t xml:space="preserve">Distribution of employment:
</t>
    </r>
    <r>
      <rPr>
        <sz val="12"/>
        <color theme="1"/>
        <rFont val="Calibri"/>
        <family val="2"/>
        <scheme val="minor"/>
      </rPr>
      <t xml:space="preserve">Urban planning and design codes that require a balanced ratio of jobs to housing (eg, 0.8-1.2) </t>
    </r>
  </si>
  <si>
    <r>
      <t xml:space="preserve">Demand management:
</t>
    </r>
    <r>
      <rPr>
        <sz val="12"/>
        <color theme="1"/>
        <rFont val="Calibri"/>
        <family val="2"/>
        <scheme val="minor"/>
      </rPr>
      <t>Urban planning, building codes, and local government policies limit car parking; price parking appropriately for context</t>
    </r>
  </si>
  <si>
    <r>
      <t xml:space="preserve">Density:
</t>
    </r>
    <r>
      <rPr>
        <sz val="12"/>
        <color theme="1"/>
        <rFont val="Calibri"/>
        <family val="2"/>
        <scheme val="minor"/>
      </rPr>
      <t>Urban design codes require minimum and maximum context-specific housing densities, including higher density development around activity centres and transport hubs</t>
    </r>
  </si>
  <si>
    <r>
      <t xml:space="preserve">Design:
</t>
    </r>
    <r>
      <rPr>
        <sz val="12"/>
        <color theme="1"/>
        <rFont val="Calibri"/>
        <family val="2"/>
        <scheme val="minor"/>
      </rPr>
      <t>Urban design codes create pedestrian-friendly and cycling-friendly neighbourhoods, requiring highly connected street networks (e.g., ped-sheds ≥ 0.6 within 0.8-1.2km); pedestrian and cycling infrastructure provision; public open space; lot layouts that maximise natural surveillance</t>
    </r>
  </si>
  <si>
    <r>
      <rPr>
        <b/>
        <sz val="12"/>
        <color theme="1"/>
        <rFont val="Calibri"/>
        <family val="2"/>
        <scheme val="minor"/>
      </rPr>
      <t>Distance to public transport:</t>
    </r>
    <r>
      <rPr>
        <sz val="12"/>
        <color theme="1"/>
        <rFont val="Calibri"/>
        <family val="2"/>
        <scheme val="minor"/>
      </rPr>
      <t xml:space="preserve">
Urban design codes require </t>
    </r>
    <r>
      <rPr>
        <sz val="12"/>
        <color theme="6" tint="-0.249977111117893"/>
        <rFont val="Calibri"/>
        <family val="2"/>
        <scheme val="minor"/>
      </rPr>
      <t xml:space="preserve">frequent </t>
    </r>
    <r>
      <rPr>
        <sz val="12"/>
        <color theme="1"/>
        <rFont val="Calibri"/>
        <family val="2"/>
        <scheme val="minor"/>
      </rPr>
      <t>public transport to be within 400-800 m of residential walkable catchments</t>
    </r>
  </si>
  <si>
    <r>
      <t xml:space="preserve">Diversity:
</t>
    </r>
    <r>
      <rPr>
        <sz val="12"/>
        <color theme="1"/>
        <rFont val="Calibri"/>
        <family val="2"/>
        <scheme val="minor"/>
      </rPr>
      <t>Urban design codes require a diverse mix of housing types and local destinations needed for daily living</t>
    </r>
  </si>
  <si>
    <r>
      <rPr>
        <b/>
        <sz val="12"/>
        <color theme="1"/>
        <rFont val="Calibri"/>
        <family val="2"/>
        <scheme val="minor"/>
      </rPr>
      <t>Desirability:</t>
    </r>
    <r>
      <rPr>
        <sz val="12"/>
        <color theme="1"/>
        <rFont val="Calibri"/>
        <family val="2"/>
        <scheme val="minor"/>
      </rPr>
      <t xml:space="preserve">
Urban design codes incorporate crime prevention through urban design principles, manage traffic exposure and establish urban greening provisions </t>
    </r>
  </si>
  <si>
    <t>Government transport investment</t>
  </si>
  <si>
    <r>
      <t xml:space="preserve">Transport infrastructure investment by mode:
</t>
    </r>
    <r>
      <rPr>
        <sz val="12"/>
        <color theme="1"/>
        <rFont val="Calibri"/>
        <family val="2"/>
        <scheme val="minor"/>
      </rPr>
      <t>Percentage of total government transport expenditure in a given financial year spent on pedestrian infrastructure, cycling infrastructure, public transport, and road infrastructure</t>
    </r>
  </si>
  <si>
    <t>Indicator</t>
  </si>
  <si>
    <t>Urban and transport planning and design interventions</t>
  </si>
  <si>
    <r>
      <rPr>
        <b/>
        <sz val="12"/>
        <color theme="1"/>
        <rFont val="Calibri"/>
        <family val="2"/>
        <scheme val="minor"/>
      </rPr>
      <t>Employment:</t>
    </r>
    <r>
      <rPr>
        <sz val="12"/>
        <color theme="1"/>
        <rFont val="Calibri"/>
        <family val="2"/>
        <scheme val="minor"/>
      </rPr>
      <t xml:space="preserve">
Percentage of population with employment within ≤ 30 min of their home by walking, cycling or public transport</t>
    </r>
  </si>
  <si>
    <r>
      <rPr>
        <b/>
        <sz val="12"/>
        <color theme="1"/>
        <rFont val="Calibri"/>
        <family val="2"/>
        <scheme val="minor"/>
      </rPr>
      <t>Public transport access:</t>
    </r>
    <r>
      <rPr>
        <sz val="12"/>
        <color theme="1"/>
        <rFont val="Calibri"/>
        <family val="2"/>
        <scheme val="minor"/>
      </rPr>
      <t xml:space="preserve">
Percentage population living within 400-800 m of high-frequency public transport</t>
    </r>
  </si>
  <si>
    <t>Actual employment or employment opportunities?  Cycling or walking + public transport (i.e. not cycling + public transport).  Assume best case scheduling and no delays?</t>
  </si>
  <si>
    <t>Cycle lanes including bicycle paths?</t>
  </si>
  <si>
    <t>Public open or green space, or private as well?</t>
  </si>
  <si>
    <t>Total trips could be a challenge.  Journey-to-work only less so.  How are mode combinations handled (e.g. can totals add up to more than 100%)?</t>
  </si>
  <si>
    <t>Transport outcomes</t>
  </si>
  <si>
    <t>Questions</t>
  </si>
  <si>
    <t>Yes</t>
  </si>
  <si>
    <t>Risk exposure outcomes</t>
  </si>
  <si>
    <r>
      <rPr>
        <b/>
        <sz val="12"/>
        <color theme="1"/>
        <rFont val="Calibri"/>
        <family val="2"/>
        <scheme val="minor"/>
      </rPr>
      <t>Obesity:</t>
    </r>
    <r>
      <rPr>
        <sz val="12"/>
        <color theme="1"/>
        <rFont val="Calibri"/>
        <family val="2"/>
        <scheme val="minor"/>
      </rPr>
      <t xml:space="preserve">
Percentage of adult, adolescent, and child population classified as overweight or obese</t>
    </r>
  </si>
  <si>
    <r>
      <rPr>
        <b/>
        <sz val="12"/>
        <color theme="1"/>
        <rFont val="Calibri"/>
        <family val="2"/>
        <scheme val="minor"/>
      </rPr>
      <t>Diet:</t>
    </r>
    <r>
      <rPr>
        <sz val="12"/>
        <color theme="1"/>
        <rFont val="Calibri"/>
        <family val="2"/>
        <scheme val="minor"/>
      </rPr>
      <t xml:space="preserve">
Prevalence of adults, adolescents, and children consuming ≥5 servings of fruit and vegetables a day</t>
    </r>
  </si>
  <si>
    <r>
      <rPr>
        <b/>
        <sz val="12"/>
        <color theme="1"/>
        <rFont val="Calibri"/>
        <family val="2"/>
        <scheme val="minor"/>
      </rPr>
      <t>Physical activity:</t>
    </r>
    <r>
      <rPr>
        <sz val="12"/>
        <color theme="1"/>
        <rFont val="Calibri"/>
        <family val="2"/>
        <scheme val="minor"/>
      </rPr>
      <t xml:space="preserve">
Prevalence of insufficient physical activity, expressed as a percentage of adults, adolescents, and children who are physically inactive</t>
    </r>
  </si>
  <si>
    <r>
      <rPr>
        <b/>
        <sz val="12"/>
        <color theme="1"/>
        <rFont val="Calibri"/>
        <family val="2"/>
        <scheme val="minor"/>
      </rPr>
      <t>Respiratory conditions:</t>
    </r>
    <r>
      <rPr>
        <sz val="12"/>
        <color theme="1"/>
        <rFont val="Calibri"/>
        <family val="2"/>
        <scheme val="minor"/>
      </rPr>
      <t xml:space="preserve">
Number of respiratory-related hospital admission cases per 100 000 population</t>
    </r>
  </si>
  <si>
    <r>
      <rPr>
        <b/>
        <sz val="12"/>
        <color theme="1"/>
        <rFont val="Calibri"/>
        <family val="2"/>
        <scheme val="minor"/>
      </rPr>
      <t>Road trauma:</t>
    </r>
    <r>
      <rPr>
        <sz val="12"/>
        <color theme="1"/>
        <rFont val="Calibri"/>
        <family val="2"/>
        <scheme val="minor"/>
      </rPr>
      <t xml:space="preserve">
Road death and injury rate expressed as the number of cases per 100 000 population; proportion of road injuires and deaths involving pedestrians and cyclists</t>
    </r>
  </si>
  <si>
    <r>
      <rPr>
        <b/>
        <sz val="12"/>
        <color theme="1"/>
        <rFont val="Calibri"/>
        <family val="2"/>
        <scheme val="minor"/>
      </rPr>
      <t>Trip mode share:</t>
    </r>
    <r>
      <rPr>
        <sz val="12"/>
        <color theme="1"/>
        <rFont val="Calibri"/>
        <family val="2"/>
        <scheme val="minor"/>
      </rPr>
      <t xml:space="preserve">
Proportion of total and commuting trips made by walking, cycling, public transport, and private motor vehicle</t>
    </r>
  </si>
  <si>
    <r>
      <rPr>
        <b/>
        <sz val="12"/>
        <color theme="1"/>
        <rFont val="Calibri"/>
        <family val="2"/>
        <scheme val="minor"/>
      </rPr>
      <t>Open or green space:</t>
    </r>
    <r>
      <rPr>
        <sz val="12"/>
        <color theme="1"/>
        <rFont val="Calibri"/>
        <family val="2"/>
        <scheme val="minor"/>
      </rPr>
      <t xml:space="preserve">
Percentage (urban) land area allocated to open or green space</t>
    </r>
  </si>
  <si>
    <r>
      <rPr>
        <b/>
        <sz val="12"/>
        <color theme="1"/>
        <rFont val="Calibri"/>
        <family val="2"/>
        <scheme val="minor"/>
      </rPr>
      <t>Destinations:</t>
    </r>
    <r>
      <rPr>
        <sz val="12"/>
        <color theme="1"/>
        <rFont val="Calibri"/>
        <family val="2"/>
        <scheme val="minor"/>
      </rPr>
      <t xml:space="preserve">
Percentage (urban) land area allocated to destinations required for daily living</t>
    </r>
  </si>
  <si>
    <r>
      <rPr>
        <b/>
        <sz val="12"/>
        <color theme="1"/>
        <rFont val="Calibri"/>
        <family val="2"/>
        <scheme val="minor"/>
      </rPr>
      <t>Distance to transit:</t>
    </r>
    <r>
      <rPr>
        <sz val="12"/>
        <color theme="1"/>
        <rFont val="Calibri"/>
        <family val="2"/>
        <scheme val="minor"/>
      </rPr>
      <t xml:space="preserve">
Percentage of population living within 400 m of a bus stop and 800 m of a rail stop</t>
    </r>
  </si>
  <si>
    <r>
      <rPr>
        <b/>
        <sz val="12"/>
        <color theme="1"/>
        <rFont val="Calibri"/>
        <family val="2"/>
        <scheme val="minor"/>
      </rPr>
      <t>Density:</t>
    </r>
    <r>
      <rPr>
        <sz val="12"/>
        <color theme="1"/>
        <rFont val="Calibri"/>
        <family val="2"/>
        <scheme val="minor"/>
      </rPr>
      <t xml:space="preserve">
Dwellings or area within 1.2 km of activity centres and public transport hubs, and in urban fringe developments</t>
    </r>
  </si>
  <si>
    <r>
      <rPr>
        <b/>
        <sz val="12"/>
        <color theme="1"/>
        <rFont val="Calibri"/>
        <family val="2"/>
        <scheme val="minor"/>
      </rPr>
      <t>Transport infrastructure:</t>
    </r>
    <r>
      <rPr>
        <sz val="12"/>
        <color theme="1"/>
        <rFont val="Calibri"/>
        <family val="2"/>
        <scheme val="minor"/>
      </rPr>
      <t xml:space="preserve">
Ratio of roads (km) to footpaths (km) and designated cycle lanes (km)</t>
    </r>
  </si>
  <si>
    <r>
      <rPr>
        <b/>
        <sz val="12"/>
        <color theme="1"/>
        <rFont val="Calibri"/>
        <family val="2"/>
        <scheme val="minor"/>
      </rPr>
      <t>Distribution of employment:</t>
    </r>
    <r>
      <rPr>
        <sz val="12"/>
        <color theme="1"/>
        <rFont val="Calibri"/>
        <family val="2"/>
        <scheme val="minor"/>
      </rPr>
      <t xml:space="preserve">
Jobs to housing ratio</t>
    </r>
  </si>
  <si>
    <t>Calculated at what level?</t>
  </si>
  <si>
    <t>Australia</t>
  </si>
  <si>
    <t>Belgium</t>
  </si>
  <si>
    <t>Brazil</t>
  </si>
  <si>
    <t>Denmark</t>
  </si>
  <si>
    <t>Mexico</t>
  </si>
  <si>
    <t>New Zealand</t>
  </si>
  <si>
    <t>Spain</t>
  </si>
  <si>
    <t>UK</t>
  </si>
  <si>
    <t>US</t>
  </si>
  <si>
    <t>Adelaide</t>
  </si>
  <si>
    <t>Stoke-on-Trent</t>
  </si>
  <si>
    <t>Christchurch</t>
  </si>
  <si>
    <t>Seattle</t>
  </si>
  <si>
    <t>Baltimore</t>
  </si>
  <si>
    <t>Cuernavaca</t>
  </si>
  <si>
    <t>Wellington</t>
  </si>
  <si>
    <t>Curitiba</t>
  </si>
  <si>
    <t>Bogota</t>
  </si>
  <si>
    <t>Olomouc</t>
  </si>
  <si>
    <t>Ghent</t>
  </si>
  <si>
    <t>Aarhus</t>
  </si>
  <si>
    <t>Hong Kong</t>
  </si>
  <si>
    <t>Czech Republic</t>
  </si>
  <si>
    <t>Colombia</t>
  </si>
  <si>
    <t>Valencia</t>
  </si>
  <si>
    <r>
      <t>North Shore</t>
    </r>
    <r>
      <rPr>
        <vertAlign val="superscript"/>
        <sz val="11"/>
        <color theme="1"/>
        <rFont val="Calibri"/>
        <family val="2"/>
        <scheme val="minor"/>
      </rPr>
      <t>1</t>
    </r>
  </si>
  <si>
    <r>
      <rPr>
        <vertAlign val="superscript"/>
        <sz val="11"/>
        <color theme="1"/>
        <rFont val="Calibri"/>
        <family val="2"/>
        <scheme val="minor"/>
      </rPr>
      <t>1</t>
    </r>
    <r>
      <rPr>
        <sz val="11"/>
        <color theme="1"/>
        <rFont val="Calibri"/>
        <family val="2"/>
        <scheme val="minor"/>
      </rPr>
      <t xml:space="preserve"> Considered part of Auckland since 2010</t>
    </r>
  </si>
  <si>
    <r>
      <t>Waitakere</t>
    </r>
    <r>
      <rPr>
        <vertAlign val="superscript"/>
        <sz val="11"/>
        <color theme="1"/>
        <rFont val="Calibri"/>
        <family val="2"/>
        <scheme val="minor"/>
      </rPr>
      <t>1</t>
    </r>
  </si>
  <si>
    <t>Country-wide Open Street Map statistics</t>
  </si>
  <si>
    <r>
      <rPr>
        <vertAlign val="superscript"/>
        <sz val="11"/>
        <color theme="1"/>
        <rFont val="Calibri"/>
        <family val="2"/>
        <scheme val="minor"/>
      </rPr>
      <t>2</t>
    </r>
    <r>
      <rPr>
        <sz val="11"/>
        <color theme="1"/>
        <rFont val="Calibri"/>
        <family val="2"/>
        <scheme val="minor"/>
      </rPr>
      <t xml:space="preserve"> https://gist.github.com/tcql/0d7ad9b32afbea76f615</t>
    </r>
  </si>
  <si>
    <t>OSM - all roads and paths</t>
  </si>
  <si>
    <t>OSM - motor-roads only</t>
  </si>
  <si>
    <t>CIA Factbook</t>
  </si>
  <si>
    <t>Completeness metric</t>
  </si>
  <si>
    <t>Date first available</t>
  </si>
  <si>
    <t>http://adelaidemetro.com.au/GTFS/google_transit.zip</t>
  </si>
  <si>
    <t>Link</t>
  </si>
  <si>
    <t>GTFS data</t>
  </si>
  <si>
    <t>Available</t>
  </si>
  <si>
    <t>http://gtfs.irail.be/de-lijn/de_lijn-gtfs.zip</t>
  </si>
  <si>
    <t>TBC</t>
  </si>
  <si>
    <t>https://drive.google.com/drive/folders/0Bzyr0SveNi4Ab2p4V1FtNGVYZ1U</t>
  </si>
  <si>
    <t>Alternate electronic format a possibility?</t>
  </si>
  <si>
    <t>Late 2018</t>
  </si>
  <si>
    <t>N/A</t>
  </si>
  <si>
    <t>http://www.metlink.org.nz/assets/Google_Transit/google-transit.zip</t>
  </si>
  <si>
    <t>http://rtt.metroinfo.org.nz/rtt/public/utility/gtfs.aspx</t>
  </si>
  <si>
    <t>https://cdn01.at.govt.nz/data/gtfs.zip</t>
  </si>
  <si>
    <t>Road network</t>
  </si>
  <si>
    <t>Dwellings</t>
  </si>
  <si>
    <t>Land Use</t>
  </si>
  <si>
    <t>Public Transit Stops</t>
  </si>
  <si>
    <t>Public Transport Frequency</t>
  </si>
  <si>
    <t xml:space="preserve">Park </t>
  </si>
  <si>
    <t>https://opendata.vlci.valencia.es:8443/dataset/4645f8bf-28d7-4420-bab2-d5c5e7de2a5a/resource/11591648-a984-4d64-89e3-3730f3123403/download/googletransit.zip</t>
  </si>
  <si>
    <t>Rail: http://gtfs.gbrail.info/gtfs.zip</t>
  </si>
  <si>
    <t>Rail: yes
Bus: TBC</t>
  </si>
  <si>
    <t>https://mta.maryland.gov/_googletransit/latest/google_transit.zip</t>
  </si>
  <si>
    <t>http://metro.kingcounty.gov/GTFS/</t>
  </si>
  <si>
    <t>Country</t>
  </si>
  <si>
    <t>City</t>
  </si>
  <si>
    <t>Population</t>
  </si>
  <si>
    <t>Walkability:</t>
  </si>
  <si>
    <t>Street connectivity + dwelling density + land use mix or local living destinations?</t>
  </si>
  <si>
    <t>Brisbane</t>
  </si>
  <si>
    <t>Darwin</t>
  </si>
  <si>
    <t>Canberra</t>
  </si>
  <si>
    <t>Hobart</t>
  </si>
  <si>
    <t>Melbourne</t>
  </si>
  <si>
    <t>Sydney</t>
  </si>
  <si>
    <t>Perth</t>
  </si>
  <si>
    <t>Israel</t>
  </si>
  <si>
    <t>Mexico City</t>
  </si>
  <si>
    <t>Portugal</t>
  </si>
  <si>
    <t>Porto</t>
  </si>
  <si>
    <t>https://gtfsrt.api.translink.com.au/GTFS/SEQ_GTFS.zip</t>
  </si>
  <si>
    <t>http://transport.act.gov.au/googletransit/google_transit.zip</t>
  </si>
  <si>
    <t>https://data.gov.au/dataset/journey-planner-data-nt/resource/5213e164-e964-4848-9106-dbc2b85af0a9</t>
  </si>
  <si>
    <t>http://www.metrotas.com.au/wp-content/uploads/transit/Hobart/google_transit.zip</t>
  </si>
  <si>
    <t>http://data.ptv.vic.gov.au/downloads/gtfs.zip</t>
  </si>
  <si>
    <t>http://www.transperth.wa.gov.au/TimetablePDFs/GoogleTransit/Production/google_transit.zip</t>
  </si>
  <si>
    <t>https://opendata.transport.nsw.gov.au/dataset/timetables-complete-gtfs</t>
  </si>
  <si>
    <t>https://s3.amazonaws.com/setravi/GTFS_SEMOVI_CDMX.zip
https://s3.amazonaws.com/setravi/df_gtfs.zip
https://public-api-dot-mapaton-public.appspot.com/getGtfs</t>
  </si>
  <si>
    <t>Will need to source directly or register for an API key:
http://www.stcp.pt/pt/noticias/a-stcp-ja-esta-no-google-transit/
https://developer.ost.pt/api-explorer/</t>
  </si>
  <si>
    <t>Haifa</t>
  </si>
  <si>
    <t>Odense</t>
  </si>
  <si>
    <t>ftp://gtfs.mot.gov.il/israel-public-transportation.zip</t>
  </si>
  <si>
    <t>ü</t>
  </si>
  <si>
    <t>Definition of high-frequency?  Walking distance?  Population (vs. dwellings)?</t>
  </si>
  <si>
    <t>Street network*</t>
  </si>
  <si>
    <t>GTFS data^</t>
  </si>
  <si>
    <t>* available from OpenStreetMap</t>
  </si>
  <si>
    <t>^ available openly in most cities</t>
  </si>
  <si>
    <t>Rail including light rail?  Walking distance?  Population (vs. dwellings)?</t>
  </si>
  <si>
    <t># Sentinel-2 data available openly</t>
  </si>
  <si>
    <t>http://www.rejseplanen.as/GTFS_New.zip</t>
  </si>
  <si>
    <t>Digital elevation model%</t>
  </si>
  <si>
    <t>Residential addresses@</t>
  </si>
  <si>
    <t>@ 20m grid workaround?</t>
  </si>
  <si>
    <t>POIs/activity centres*</t>
  </si>
  <si>
    <t>Population data&amp;</t>
  </si>
  <si>
    <t>&amp; GPWv4 data available openly</t>
  </si>
  <si>
    <t>% SRTM data available openly, also possible to use Google Maps Elevation API?</t>
  </si>
  <si>
    <t>Open space/green space*#</t>
  </si>
  <si>
    <t>Are all city addresses (e.g. 42 High St, Smithtown) available in a geocoded format?</t>
  </si>
  <si>
    <t>Melbourne example</t>
  </si>
  <si>
    <t>Yes, in the Geocoded National Address File (G-NAF).</t>
  </si>
  <si>
    <t>If population data are available, what is the smallest area for which these are available?</t>
  </si>
  <si>
    <t>Available openly?</t>
  </si>
  <si>
    <t>Your answer</t>
  </si>
  <si>
    <t>Yes, since 2016.</t>
  </si>
  <si>
    <t>If dwelling data are available, what is the smallest area for which these are available?</t>
  </si>
  <si>
    <t>Overall likelihood of being able to calculate with existing identified data sources</t>
  </si>
  <si>
    <t>High</t>
  </si>
  <si>
    <t>Low</t>
  </si>
  <si>
    <t>Destinations for daily living includes public transport stop, supermarkets, and [convenience stores, petrol station, newsagent]? A bus stop occupies very little land.  Are linear networks (e.g. train lines) included?  What about multistorey retail?</t>
  </si>
  <si>
    <t>If journey to work data is available, what is the smallest area/s for which these are available?</t>
  </si>
  <si>
    <t>Adapt OSMnx to calculate this.</t>
  </si>
  <si>
    <t>If journey to work data, population available: Set up OTP with GTFS data.  Create script to calculate OD matrix by mode.  For destinations accessible within 30 minutes by walking, cycling or PT, determine how many by origin work in these destinations.</t>
  </si>
  <si>
    <t>What defines an activity centre and a PT hub? 1.2 km walking distance?  Dwellings or area or both?  How is this a comparative measure?  Should it be proportion of dwellings?</t>
  </si>
  <si>
    <t>Create database with GTFS data.  Create script to identify high frequency public transport stops.  Create script to compute buffer distance using OSM.  Create script to compare with 1km population grid.</t>
  </si>
  <si>
    <t>If journey to work, dwelling data available: Create script to compute total number of jobs by area divided by total number of dwellings by area.</t>
  </si>
  <si>
    <t>If dwellings data available:  Create script to infer PT hubs from GTFS data.  Create script to buffer supermarkets (from OSM) and PT hubs by 1.2km walking distance and compute proportion of dwellings this represents.</t>
  </si>
  <si>
    <t>If population data available: Create script to buffer PT stops by walking distance and compute proportion of population this represents.  Fallback is to use 1km population grid.</t>
  </si>
  <si>
    <t>Adapt OSMnx to calculate public open space.  Use Sentinel-2 for private green space?</t>
  </si>
  <si>
    <t>To be determined; it is unlikely that we will be able to source data to calculate the indicator as currently conceived.</t>
  </si>
  <si>
    <t>Method</t>
  </si>
  <si>
    <t>Dwellings data</t>
  </si>
  <si>
    <t>Journey to work data</t>
  </si>
  <si>
    <t>URL references</t>
  </si>
  <si>
    <t>Are spatial boundaries for all areas mentioned in response to the above three questions available?</t>
  </si>
  <si>
    <t>Journeys to work are available by mode as a matrix of place of usual residence at SA1 level (~400 people) to place of work defined by a destination zone (DZN).</t>
  </si>
  <si>
    <t>At Mesh Block (MB) level, where each MB typically has 30 to 60 dwellings.</t>
  </si>
  <si>
    <t>Yes, MB, SA1 and DZN are all available in a variety of spatial data formats.</t>
  </si>
  <si>
    <t>Experience with OSM data</t>
  </si>
  <si>
    <t>Experience with GTFS data</t>
  </si>
  <si>
    <t>Yes, defined by the Australian Bureau of Statistics as the Greater Capital City Statistical Area (GCCSA).</t>
  </si>
  <si>
    <t>City boundary*</t>
  </si>
  <si>
    <t>Is there a formal definition of the city's spatial extent or boundary?</t>
  </si>
  <si>
    <t>GTFS data has been available from Public Transport Victoria (PTV) since 2015.  Quirks of Melbourne data include a separate set of standard GTFS files for each mode (e.g. train, bus, tram).</t>
  </si>
  <si>
    <t>Official or alternative sources of street network data</t>
  </si>
  <si>
    <t>Official or alternative sources of public open space data</t>
  </si>
  <si>
    <t>Official or alternative sources of digital elevation model data</t>
  </si>
  <si>
    <t>Official or alternative sources of points of interest data</t>
  </si>
  <si>
    <t>Can we can calculate this indicator for your city?  At what point at time?  At what scale?</t>
  </si>
  <si>
    <t>Medium</t>
  </si>
  <si>
    <t>Adapt OSMnx to calculate this.  Footpaths data unlikely to be available but a proxy metric based on walking links could be developed.</t>
  </si>
  <si>
    <t>Overall likelihood of being able to calculate with IPEN data</t>
  </si>
  <si>
    <t>Nil</t>
  </si>
  <si>
    <r>
      <t xml:space="preserve">Walkability:
</t>
    </r>
    <r>
      <rPr>
        <sz val="12"/>
        <color theme="1"/>
        <rFont val="Calibri"/>
        <family val="2"/>
        <scheme val="minor"/>
      </rPr>
      <t>Combined measure using street connectivity, dwelling density and land use mix (or proxy)</t>
    </r>
  </si>
  <si>
    <t>City boundary</t>
  </si>
  <si>
    <t>Street network</t>
  </si>
  <si>
    <t>POIs/activity centres</t>
  </si>
  <si>
    <t>Population data</t>
  </si>
  <si>
    <t>Digital elevation model</t>
  </si>
  <si>
    <t>Residential addresses</t>
  </si>
  <si>
    <t>Open space/green space</t>
  </si>
  <si>
    <t>Data needed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</si>
</sst>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7"/>
      <color theme="1"/>
      <name val="Times New Roman"/>
      <family val="1"/>
    </font>
    <font>
      <sz val="8"/>
      <color theme="1"/>
      <name val="Calibri"/>
      <family val="2"/>
      <scheme val="minor"/>
    </font>
    <font>
      <sz val="12"/>
      <color theme="6" tint="-0.249977111117893"/>
      <name val="Calibri"/>
      <family val="2"/>
      <scheme val="minor"/>
    </font>
    <font>
      <b/>
      <sz val="11"/>
      <color indexed="8"/>
      <name val="Calibri"/>
      <family val="2"/>
    </font>
    <font>
      <sz val="12"/>
      <color theme="1"/>
      <name val="Arial"/>
      <family val="2"/>
    </font>
    <font>
      <b/>
      <sz val="11"/>
      <name val="Calibri"/>
      <family val="2"/>
      <scheme val="minor"/>
    </font>
    <font>
      <vertAlign val="superscript"/>
      <sz val="11"/>
      <color theme="1"/>
      <name val="Calibri"/>
      <family val="2"/>
      <scheme val="minor"/>
    </font>
    <font>
      <u/>
      <sz val="11"/>
      <color theme="10"/>
      <name val="Calibri"/>
      <family val="2"/>
      <scheme val="minor"/>
    </font>
    <font>
      <sz val="11"/>
      <color theme="1"/>
      <name val="Wingdings"/>
      <charset val="2"/>
    </font>
    <font>
      <b/>
      <sz val="12"/>
      <color theme="0"/>
      <name val="Calibri"/>
      <family val="2"/>
      <scheme val="minor"/>
    </font>
  </fonts>
  <fills count="10">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rgb="FFFFEFEF"/>
        <bgColor indexed="64"/>
      </patternFill>
    </fill>
    <fill>
      <patternFill patternType="solid">
        <fgColor indexed="9"/>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rgb="FF00808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6">
    <xf numFmtId="0" fontId="0" fillId="0" borderId="0"/>
    <xf numFmtId="9" fontId="1" fillId="0" borderId="0" applyFont="0" applyFill="0" applyBorder="0" applyAlignment="0" applyProtection="0"/>
    <xf numFmtId="0" fontId="1" fillId="0" borderId="0"/>
    <xf numFmtId="0" fontId="9" fillId="0" borderId="0"/>
    <xf numFmtId="43" fontId="1" fillId="0" borderId="0" applyFont="0" applyFill="0" applyBorder="0" applyAlignment="0" applyProtection="0"/>
    <xf numFmtId="0" fontId="12" fillId="0" borderId="0" applyNumberFormat="0" applyFill="0" applyBorder="0" applyAlignment="0" applyProtection="0"/>
  </cellStyleXfs>
  <cellXfs count="112">
    <xf numFmtId="0" fontId="0" fillId="0" borderId="0" xfId="0"/>
    <xf numFmtId="0" fontId="4" fillId="0" borderId="0" xfId="0" applyFont="1"/>
    <xf numFmtId="0" fontId="3" fillId="0" borderId="1" xfId="0" applyFont="1" applyBorder="1" applyAlignment="1">
      <alignment vertical="center" wrapText="1"/>
    </xf>
    <xf numFmtId="0" fontId="0" fillId="0" borderId="0" xfId="0" applyBorder="1"/>
    <xf numFmtId="0" fontId="4" fillId="0" borderId="1" xfId="0" applyFont="1" applyBorder="1" applyAlignment="1">
      <alignment vertical="center" wrapText="1"/>
    </xf>
    <xf numFmtId="0" fontId="4" fillId="0" borderId="1" xfId="0" applyFont="1" applyBorder="1" applyAlignment="1">
      <alignment horizontal="left" vertical="center" wrapText="1"/>
    </xf>
    <xf numFmtId="0" fontId="4" fillId="0" borderId="1" xfId="0" applyFont="1" applyBorder="1" applyAlignment="1">
      <alignment horizontal="left" vertical="center" wrapText="1" indent="1"/>
    </xf>
    <xf numFmtId="0" fontId="4" fillId="0" borderId="1" xfId="0" applyFont="1" applyBorder="1" applyAlignment="1">
      <alignment horizontal="center" vertical="top" wrapText="1"/>
    </xf>
    <xf numFmtId="0" fontId="4" fillId="0" borderId="1" xfId="0" applyFont="1" applyBorder="1" applyAlignment="1">
      <alignment horizontal="left" vertical="top" wrapText="1" indent="1"/>
    </xf>
    <xf numFmtId="0" fontId="3" fillId="0" borderId="1" xfId="0" applyFont="1" applyBorder="1" applyAlignment="1">
      <alignment vertical="top"/>
    </xf>
    <xf numFmtId="0" fontId="4" fillId="0" borderId="1" xfId="0" applyFont="1" applyBorder="1" applyAlignment="1">
      <alignment wrapText="1"/>
    </xf>
    <xf numFmtId="0" fontId="3" fillId="0" borderId="3" xfId="0" applyFont="1" applyFill="1" applyBorder="1" applyAlignment="1">
      <alignment horizontal="center" vertical="center" wrapText="1"/>
    </xf>
    <xf numFmtId="0" fontId="4" fillId="0" borderId="0" xfId="0" applyFont="1" applyBorder="1"/>
    <xf numFmtId="0" fontId="4" fillId="0" borderId="0" xfId="0" applyFont="1" applyBorder="1" applyAlignment="1">
      <alignment wrapText="1"/>
    </xf>
    <xf numFmtId="0" fontId="3" fillId="0" borderId="1" xfId="0" applyFont="1" applyBorder="1" applyAlignment="1">
      <alignment horizontal="left" vertical="top"/>
    </xf>
    <xf numFmtId="0" fontId="0" fillId="2" borderId="1" xfId="0" applyFill="1" applyBorder="1" applyAlignment="1">
      <alignment horizontal="center" vertical="top"/>
    </xf>
    <xf numFmtId="0" fontId="4" fillId="0" borderId="1" xfId="0" applyFont="1" applyBorder="1" applyAlignment="1">
      <alignment horizontal="center" vertical="top"/>
    </xf>
    <xf numFmtId="0" fontId="0" fillId="0" borderId="0" xfId="0" applyBorder="1" applyAlignment="1">
      <alignment horizontal="center" vertical="top"/>
    </xf>
    <xf numFmtId="0" fontId="0" fillId="0" borderId="1" xfId="0" applyBorder="1" applyAlignment="1">
      <alignment vertical="top" wrapText="1"/>
    </xf>
    <xf numFmtId="0" fontId="0" fillId="0" borderId="1" xfId="0" applyBorder="1" applyAlignment="1">
      <alignment vertical="top"/>
    </xf>
    <xf numFmtId="0" fontId="0" fillId="0" borderId="0" xfId="0" applyAlignment="1">
      <alignment vertical="top"/>
    </xf>
    <xf numFmtId="0" fontId="4" fillId="3" borderId="1" xfId="0" applyFont="1" applyFill="1" applyBorder="1" applyAlignment="1">
      <alignment horizontal="center" vertical="top"/>
    </xf>
    <xf numFmtId="0" fontId="0" fillId="4" borderId="1" xfId="0" applyFill="1" applyBorder="1" applyAlignment="1">
      <alignment horizontal="center"/>
    </xf>
    <xf numFmtId="0" fontId="8" fillId="0" borderId="1" xfId="2" applyFont="1" applyBorder="1" applyAlignment="1">
      <alignment horizontal="left" vertical="center"/>
    </xf>
    <xf numFmtId="0" fontId="8" fillId="5" borderId="1" xfId="2" applyFont="1" applyFill="1" applyBorder="1" applyAlignment="1">
      <alignment horizontal="left" vertical="center"/>
    </xf>
    <xf numFmtId="0" fontId="8" fillId="5" borderId="1" xfId="2" applyFont="1" applyFill="1" applyBorder="1" applyAlignment="1">
      <alignment horizontal="left" vertical="center" wrapText="1"/>
    </xf>
    <xf numFmtId="0" fontId="10" fillId="0" borderId="1" xfId="3" applyFont="1" applyFill="1" applyBorder="1" applyAlignment="1">
      <alignment horizontal="left"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top" wrapText="1"/>
    </xf>
    <xf numFmtId="0" fontId="3" fillId="0" borderId="1" xfId="0" applyFont="1" applyBorder="1" applyAlignment="1">
      <alignment vertical="top" wrapText="1"/>
    </xf>
    <xf numFmtId="9" fontId="0" fillId="0" borderId="1" xfId="1" applyFont="1" applyBorder="1" applyAlignment="1">
      <alignment horizontal="right" vertical="center"/>
    </xf>
    <xf numFmtId="0" fontId="0" fillId="0" borderId="1" xfId="0" applyBorder="1" applyAlignment="1">
      <alignment horizontal="left" vertical="center"/>
    </xf>
    <xf numFmtId="0" fontId="0" fillId="0" borderId="1" xfId="0" applyBorder="1" applyAlignment="1">
      <alignment horizontal="left" vertical="center"/>
    </xf>
    <xf numFmtId="0" fontId="0" fillId="0" borderId="0" xfId="0" applyAlignment="1">
      <alignment horizontal="left" vertical="center"/>
    </xf>
    <xf numFmtId="3" fontId="0" fillId="0" borderId="1" xfId="0" applyNumberFormat="1" applyBorder="1" applyAlignment="1">
      <alignment horizontal="right" vertical="center"/>
    </xf>
    <xf numFmtId="164" fontId="0" fillId="0" borderId="1" xfId="4" applyNumberFormat="1" applyFont="1" applyBorder="1" applyAlignment="1">
      <alignment horizontal="right" vertical="center"/>
    </xf>
    <xf numFmtId="164" fontId="0" fillId="0" borderId="0" xfId="4" applyNumberFormat="1" applyFont="1"/>
    <xf numFmtId="0" fontId="0" fillId="0" borderId="1" xfId="0" applyBorder="1" applyAlignment="1">
      <alignment vertical="center"/>
    </xf>
    <xf numFmtId="3" fontId="0" fillId="0" borderId="1" xfId="0" applyNumberFormat="1" applyBorder="1" applyAlignment="1">
      <alignment vertical="center"/>
    </xf>
    <xf numFmtId="0" fontId="0" fillId="0" borderId="1" xfId="0" applyBorder="1" applyAlignment="1">
      <alignment horizontal="left" vertical="center" wrapText="1"/>
    </xf>
    <xf numFmtId="0" fontId="0" fillId="0" borderId="0" xfId="0" applyAlignment="1">
      <alignment vertical="center"/>
    </xf>
    <xf numFmtId="0" fontId="12" fillId="0" borderId="1" xfId="5" applyBorder="1" applyAlignment="1">
      <alignment horizontal="left" vertical="center" wrapText="1"/>
    </xf>
    <xf numFmtId="164" fontId="0" fillId="0" borderId="1" xfId="4" applyNumberFormat="1" applyFont="1" applyBorder="1" applyAlignment="1">
      <alignment vertical="center"/>
    </xf>
    <xf numFmtId="9" fontId="0" fillId="0" borderId="1" xfId="1" applyFont="1" applyBorder="1" applyAlignment="1">
      <alignment vertical="center"/>
    </xf>
    <xf numFmtId="164" fontId="2" fillId="2" borderId="1" xfId="4" applyNumberFormat="1" applyFont="1" applyFill="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horizontal="left" vertical="center"/>
    </xf>
    <xf numFmtId="0" fontId="12" fillId="0" borderId="1" xfId="5" applyBorder="1" applyAlignment="1">
      <alignment horizontal="left" vertical="center"/>
    </xf>
    <xf numFmtId="0" fontId="0" fillId="0" borderId="3" xfId="0" applyFill="1" applyBorder="1" applyAlignment="1">
      <alignment vertical="center"/>
    </xf>
    <xf numFmtId="0" fontId="0" fillId="0" borderId="1" xfId="0" applyFill="1" applyBorder="1" applyAlignment="1">
      <alignment vertical="center"/>
    </xf>
    <xf numFmtId="0" fontId="0" fillId="0" borderId="1" xfId="0" applyFill="1" applyBorder="1" applyAlignment="1">
      <alignment horizontal="right" vertical="center"/>
    </xf>
    <xf numFmtId="0" fontId="12" fillId="0" borderId="1" xfId="5" applyFill="1" applyBorder="1" applyAlignment="1">
      <alignment vertical="center"/>
    </xf>
    <xf numFmtId="3" fontId="0" fillId="0" borderId="1" xfId="0" applyNumberFormat="1" applyFill="1" applyBorder="1" applyAlignment="1">
      <alignment horizontal="right" vertical="center"/>
    </xf>
    <xf numFmtId="0" fontId="2" fillId="2" borderId="1" xfId="0" applyFont="1" applyFill="1" applyBorder="1" applyAlignment="1">
      <alignment horizontal="center" vertical="center"/>
    </xf>
    <xf numFmtId="15" fontId="0" fillId="0" borderId="1" xfId="0" applyNumberFormat="1" applyBorder="1" applyAlignment="1">
      <alignment horizontal="center" vertical="center"/>
    </xf>
    <xf numFmtId="0" fontId="0" fillId="0" borderId="1" xfId="0" applyBorder="1" applyAlignment="1">
      <alignment horizontal="center" vertical="center"/>
    </xf>
    <xf numFmtId="15" fontId="0" fillId="0" borderId="1" xfId="0" applyNumberFormat="1" applyFill="1" applyBorder="1" applyAlignment="1">
      <alignment horizontal="center" vertical="center"/>
    </xf>
    <xf numFmtId="0" fontId="0" fillId="0" borderId="0" xfId="0" applyAlignment="1">
      <alignment horizontal="center"/>
    </xf>
    <xf numFmtId="3" fontId="0" fillId="0" borderId="1" xfId="0" applyNumberFormat="1" applyFill="1" applyBorder="1" applyAlignment="1">
      <alignment vertical="center"/>
    </xf>
    <xf numFmtId="0" fontId="13" fillId="0" borderId="1" xfId="0" applyFont="1" applyBorder="1" applyAlignment="1">
      <alignment horizontal="center" vertical="center"/>
    </xf>
    <xf numFmtId="0" fontId="0" fillId="0" borderId="1" xfId="0" applyBorder="1"/>
    <xf numFmtId="17" fontId="0" fillId="0" borderId="1" xfId="0" applyNumberFormat="1" applyFill="1" applyBorder="1" applyAlignment="1">
      <alignment horizontal="center" vertical="center"/>
    </xf>
    <xf numFmtId="0" fontId="4" fillId="0" borderId="0" xfId="0" applyFont="1" applyFill="1" applyBorder="1"/>
    <xf numFmtId="0" fontId="4" fillId="0" borderId="0" xfId="0" quotePrefix="1" applyFont="1" applyFill="1" applyBorder="1"/>
    <xf numFmtId="0" fontId="0" fillId="0" borderId="0" xfId="0" applyFill="1" applyBorder="1"/>
    <xf numFmtId="0" fontId="3" fillId="6" borderId="3" xfId="0" applyFont="1" applyFill="1" applyBorder="1" applyAlignment="1">
      <alignment horizontal="center" vertical="center" wrapText="1"/>
    </xf>
    <xf numFmtId="0" fontId="0" fillId="6" borderId="0" xfId="0" applyFill="1" applyAlignment="1">
      <alignment horizontal="center" vertical="center"/>
    </xf>
    <xf numFmtId="0" fontId="0" fillId="6" borderId="1" xfId="0" applyFill="1" applyBorder="1" applyAlignment="1">
      <alignment horizontal="center" vertical="center"/>
    </xf>
    <xf numFmtId="0" fontId="4" fillId="0" borderId="1" xfId="0" applyFont="1" applyBorder="1" applyAlignment="1">
      <alignment vertical="top" wrapText="1"/>
    </xf>
    <xf numFmtId="0" fontId="0" fillId="6" borderId="1" xfId="0" applyFill="1" applyBorder="1" applyAlignment="1">
      <alignment horizontal="left" vertical="center" wrapText="1"/>
    </xf>
    <xf numFmtId="0" fontId="0" fillId="7" borderId="0" xfId="0" applyFill="1" applyBorder="1"/>
    <xf numFmtId="0" fontId="0" fillId="7" borderId="0" xfId="0" applyFill="1" applyBorder="1" applyAlignment="1">
      <alignment horizontal="center" vertical="top"/>
    </xf>
    <xf numFmtId="0" fontId="3" fillId="0" borderId="4" xfId="0" applyFont="1" applyBorder="1" applyAlignment="1">
      <alignment vertical="top" wrapText="1"/>
    </xf>
    <xf numFmtId="0" fontId="13" fillId="0" borderId="4" xfId="0" applyFont="1" applyBorder="1" applyAlignment="1">
      <alignment horizontal="center" vertical="center"/>
    </xf>
    <xf numFmtId="0" fontId="0" fillId="0" borderId="4" xfId="0" applyBorder="1"/>
    <xf numFmtId="0" fontId="14" fillId="8" borderId="1" xfId="0" applyFont="1" applyFill="1" applyBorder="1" applyAlignment="1">
      <alignment horizontal="center" vertical="center" wrapText="1"/>
    </xf>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4" fillId="0" borderId="1" xfId="0" applyFont="1" applyBorder="1" applyAlignment="1">
      <alignment horizontal="left" vertical="top" wrapText="1"/>
    </xf>
    <xf numFmtId="0" fontId="3" fillId="0" borderId="8" xfId="0" applyFont="1" applyBorder="1" applyAlignment="1">
      <alignment horizontal="left" vertical="top" wrapText="1"/>
    </xf>
    <xf numFmtId="0" fontId="3" fillId="0" borderId="9" xfId="0" applyFont="1" applyBorder="1" applyAlignment="1">
      <alignment horizontal="left" vertical="top" wrapText="1"/>
    </xf>
    <xf numFmtId="0" fontId="3" fillId="0" borderId="10" xfId="0" applyFont="1" applyBorder="1" applyAlignment="1">
      <alignment horizontal="left" vertical="top" wrapText="1"/>
    </xf>
    <xf numFmtId="164" fontId="0" fillId="0" borderId="2" xfId="4" applyNumberFormat="1" applyFont="1" applyBorder="1" applyAlignment="1">
      <alignment horizontal="right" vertical="center"/>
    </xf>
    <xf numFmtId="164" fontId="0" fillId="0" borderId="4" xfId="4" applyNumberFormat="1" applyFont="1" applyBorder="1" applyAlignment="1">
      <alignment horizontal="right" vertical="center"/>
    </xf>
    <xf numFmtId="9" fontId="0" fillId="0" borderId="2" xfId="1" applyFont="1" applyBorder="1" applyAlignment="1">
      <alignment horizontal="right" vertical="center"/>
    </xf>
    <xf numFmtId="9" fontId="0" fillId="0" borderId="4" xfId="1" applyFont="1" applyBorder="1" applyAlignment="1">
      <alignment horizontal="right" vertical="center"/>
    </xf>
    <xf numFmtId="0" fontId="10" fillId="0" borderId="2" xfId="3" applyFont="1" applyBorder="1" applyAlignment="1">
      <alignment horizontal="left" vertical="center" wrapText="1"/>
    </xf>
    <xf numFmtId="0" fontId="10" fillId="0" borderId="4" xfId="3" applyFont="1" applyBorder="1" applyAlignment="1">
      <alignment horizontal="left" vertical="center" wrapText="1"/>
    </xf>
    <xf numFmtId="164" fontId="0" fillId="0" borderId="2" xfId="4" applyNumberFormat="1" applyFont="1" applyBorder="1" applyAlignment="1">
      <alignment horizontal="center" vertical="center"/>
    </xf>
    <xf numFmtId="164" fontId="0" fillId="0" borderId="4" xfId="4" applyNumberFormat="1" applyFont="1" applyBorder="1" applyAlignment="1">
      <alignment horizontal="center" vertical="center"/>
    </xf>
    <xf numFmtId="0" fontId="10" fillId="0" borderId="1" xfId="3" applyFont="1" applyFill="1" applyBorder="1" applyAlignment="1">
      <alignment horizontal="left" vertical="center" wrapText="1"/>
    </xf>
    <xf numFmtId="164" fontId="0" fillId="0" borderId="1" xfId="4" applyNumberFormat="1" applyFont="1" applyBorder="1" applyAlignment="1">
      <alignment horizontal="right" vertical="center"/>
    </xf>
    <xf numFmtId="9" fontId="0" fillId="0" borderId="1" xfId="1" applyFont="1" applyBorder="1" applyAlignment="1">
      <alignment horizontal="right" vertical="center"/>
    </xf>
    <xf numFmtId="15" fontId="0" fillId="0" borderId="1" xfId="0" applyNumberFormat="1" applyBorder="1" applyAlignment="1">
      <alignment horizontal="center" vertical="center"/>
    </xf>
    <xf numFmtId="0" fontId="12" fillId="0" borderId="1" xfId="5" applyBorder="1" applyAlignment="1">
      <alignment horizontal="left" vertical="center"/>
    </xf>
    <xf numFmtId="0" fontId="0" fillId="0" borderId="1" xfId="0" applyBorder="1" applyAlignment="1">
      <alignment horizontal="left"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164" fontId="0" fillId="0" borderId="3" xfId="4" applyNumberFormat="1" applyFont="1" applyBorder="1" applyAlignment="1">
      <alignment horizontal="right" vertical="center"/>
    </xf>
    <xf numFmtId="0" fontId="8" fillId="0" borderId="2" xfId="2" applyFont="1" applyBorder="1" applyAlignment="1">
      <alignment horizontal="left" vertical="center"/>
    </xf>
    <xf numFmtId="0" fontId="8" fillId="0" borderId="3" xfId="2" applyFont="1" applyBorder="1" applyAlignment="1">
      <alignment horizontal="left" vertical="center"/>
    </xf>
    <xf numFmtId="0" fontId="8" fillId="0" borderId="4" xfId="2" applyFont="1" applyBorder="1" applyAlignment="1">
      <alignment horizontal="left" vertical="center"/>
    </xf>
    <xf numFmtId="9" fontId="0" fillId="0" borderId="3" xfId="1" applyFont="1" applyBorder="1" applyAlignment="1">
      <alignment horizontal="right" vertical="center"/>
    </xf>
    <xf numFmtId="0" fontId="10" fillId="0" borderId="2" xfId="3" applyFont="1" applyFill="1" applyBorder="1" applyAlignment="1">
      <alignment horizontal="left" vertical="center" wrapText="1"/>
    </xf>
    <xf numFmtId="0" fontId="10" fillId="0" borderId="4" xfId="3" applyFont="1" applyFill="1" applyBorder="1" applyAlignment="1">
      <alignment horizontal="left" vertical="center" wrapText="1"/>
    </xf>
    <xf numFmtId="164" fontId="0" fillId="0" borderId="2" xfId="4" applyNumberFormat="1" applyFont="1" applyFill="1" applyBorder="1" applyAlignment="1">
      <alignment horizontal="right" vertical="center"/>
    </xf>
    <xf numFmtId="164" fontId="0" fillId="0" borderId="4" xfId="4" applyNumberFormat="1" applyFont="1" applyFill="1" applyBorder="1" applyAlignment="1">
      <alignment horizontal="right" vertical="center"/>
    </xf>
    <xf numFmtId="0" fontId="14" fillId="9" borderId="1" xfId="0" applyFont="1" applyFill="1" applyBorder="1" applyAlignment="1">
      <alignment horizontal="center" vertical="center" wrapText="1"/>
    </xf>
    <xf numFmtId="0" fontId="14" fillId="9" borderId="1" xfId="0" applyFont="1" applyFill="1" applyBorder="1" applyAlignment="1">
      <alignment horizontal="center" vertical="center" wrapText="1"/>
    </xf>
  </cellXfs>
  <cellStyles count="6">
    <cellStyle name="Comma" xfId="4" builtinId="3"/>
    <cellStyle name="Hyperlink" xfId="5" builtinId="8"/>
    <cellStyle name="Normal" xfId="0" builtinId="0"/>
    <cellStyle name="Normal 2" xfId="3"/>
    <cellStyle name="Normal 3" xfId="2"/>
    <cellStyle name="Percent" xfId="1" builtinId="5"/>
  </cellStyles>
  <dxfs count="0"/>
  <tableStyles count="0" defaultTableStyle="TableStyleMedium2" defaultPivotStyle="PivotStyleLight16"/>
  <colors>
    <mruColors>
      <color rgb="FF008080"/>
      <color rgb="FFFFEF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opendata.vlci.valencia.es:8443/dataset/4645f8bf-28d7-4420-bab2-d5c5e7de2a5a/resource/11591648-a984-4d64-89e3-3730f3123403/download/googletransit.zip" TargetMode="External"/><Relationship Id="rId13" Type="http://schemas.openxmlformats.org/officeDocument/2006/relationships/hyperlink" Target="http://www.metrotas.com.au/wp-content/uploads/transit/Hobart/google_transit.zip" TargetMode="External"/><Relationship Id="rId18" Type="http://schemas.openxmlformats.org/officeDocument/2006/relationships/hyperlink" Target="http://www.stcp.pt/pt/noticias/a-stcp-ja-esta-no-google-transit/" TargetMode="External"/><Relationship Id="rId3" Type="http://schemas.openxmlformats.org/officeDocument/2006/relationships/hyperlink" Target="http://gtfs.irail.be/de-lijn/de_lijn-gtfs.zip" TargetMode="External"/><Relationship Id="rId21" Type="http://schemas.openxmlformats.org/officeDocument/2006/relationships/hyperlink" Target="http://www.rejseplanen.as/GTFS_New.zip" TargetMode="External"/><Relationship Id="rId7" Type="http://schemas.openxmlformats.org/officeDocument/2006/relationships/hyperlink" Target="http://www.metlink.org.nz/assets/Google_Transit/google-transit.zip" TargetMode="External"/><Relationship Id="rId12" Type="http://schemas.openxmlformats.org/officeDocument/2006/relationships/hyperlink" Target="https://data.gov.au/dataset/journey-planner-data-nt/resource/5213e164-e964-4848-9106-dbc2b85af0a9" TargetMode="External"/><Relationship Id="rId17" Type="http://schemas.openxmlformats.org/officeDocument/2006/relationships/hyperlink" Target="https://s3.amazonaws.com/setravi/GTFS_SEMOVI_CDMX.zip" TargetMode="External"/><Relationship Id="rId2" Type="http://schemas.openxmlformats.org/officeDocument/2006/relationships/hyperlink" Target="http://adelaidemetro.com.au/GTFS/google_transit.zip" TargetMode="External"/><Relationship Id="rId16" Type="http://schemas.openxmlformats.org/officeDocument/2006/relationships/hyperlink" Target="https://opendata.transport.nsw.gov.au/dataset/timetables-complete-gtfs" TargetMode="External"/><Relationship Id="rId20" Type="http://schemas.openxmlformats.org/officeDocument/2006/relationships/hyperlink" Target="http://www.rejseplanen.as/GTFS_New.zip" TargetMode="External"/><Relationship Id="rId1" Type="http://schemas.openxmlformats.org/officeDocument/2006/relationships/hyperlink" Target="https://gtfsrt.api.translink.com.au/GTFS/SEQ_GTFS.zip" TargetMode="External"/><Relationship Id="rId6" Type="http://schemas.openxmlformats.org/officeDocument/2006/relationships/hyperlink" Target="https://cdn01.at.govt.nz/data/gtfs.zip" TargetMode="External"/><Relationship Id="rId11" Type="http://schemas.openxmlformats.org/officeDocument/2006/relationships/hyperlink" Target="http://transport.act.gov.au/googletransit/google_transit.zip" TargetMode="External"/><Relationship Id="rId5" Type="http://schemas.openxmlformats.org/officeDocument/2006/relationships/hyperlink" Target="http://rtt.metroinfo.org.nz/rtt/public/utility/gtfs.aspx" TargetMode="External"/><Relationship Id="rId15" Type="http://schemas.openxmlformats.org/officeDocument/2006/relationships/hyperlink" Target="http://www.transperth.wa.gov.au/TimetablePDFs/GoogleTransit/Production/google_transit.zip" TargetMode="External"/><Relationship Id="rId10" Type="http://schemas.openxmlformats.org/officeDocument/2006/relationships/hyperlink" Target="http://metro.kingcounty.gov/GTFS/" TargetMode="External"/><Relationship Id="rId19" Type="http://schemas.openxmlformats.org/officeDocument/2006/relationships/hyperlink" Target="ftp://gtfs.mot.gov.il/israel-public-transportation.zip" TargetMode="External"/><Relationship Id="rId4" Type="http://schemas.openxmlformats.org/officeDocument/2006/relationships/hyperlink" Target="https://drive.google.com/drive/folders/0Bzyr0SveNi4Ab2p4V1FtNGVYZ1U" TargetMode="External"/><Relationship Id="rId9" Type="http://schemas.openxmlformats.org/officeDocument/2006/relationships/hyperlink" Target="https://mta.maryland.gov/_googletransit/latest/google_transit.zip" TargetMode="External"/><Relationship Id="rId14" Type="http://schemas.openxmlformats.org/officeDocument/2006/relationships/hyperlink" Target="http://data.ptv.vic.gov.au/downloads/gtfs.zip" TargetMode="External"/><Relationship Id="rId22"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tabSelected="1" zoomScale="60" zoomScaleNormal="60" workbookViewId="0">
      <pane ySplit="2" topLeftCell="A3" activePane="bottomLeft" state="frozen"/>
      <selection pane="bottomLeft" activeCell="Q11" sqref="A1:Q11"/>
    </sheetView>
  </sheetViews>
  <sheetFormatPr defaultRowHeight="14.4" x14ac:dyDescent="0.55000000000000004"/>
  <cols>
    <col min="1" max="1" width="69.734375" style="3" customWidth="1"/>
    <col min="2" max="7" width="10.9453125" hidden="1" customWidth="1"/>
    <col min="8" max="17" width="13.20703125" customWidth="1"/>
  </cols>
  <sheetData>
    <row r="1" spans="1:17" ht="31.2" customHeight="1" x14ac:dyDescent="0.55000000000000004">
      <c r="A1" s="110" t="s">
        <v>48</v>
      </c>
      <c r="B1" s="60"/>
      <c r="C1" s="60"/>
      <c r="D1" s="60"/>
      <c r="E1" s="60"/>
      <c r="F1" s="60"/>
      <c r="G1" s="60"/>
      <c r="H1" s="110" t="s">
        <v>230</v>
      </c>
      <c r="I1" s="110"/>
      <c r="J1" s="110"/>
      <c r="K1" s="110"/>
      <c r="L1" s="110"/>
      <c r="M1" s="110"/>
      <c r="N1" s="110"/>
      <c r="O1" s="110"/>
      <c r="P1" s="110"/>
      <c r="Q1" s="110"/>
    </row>
    <row r="2" spans="1:17" ht="46.8" x14ac:dyDescent="0.55000000000000004">
      <c r="A2" s="110"/>
      <c r="B2" s="75" t="s">
        <v>121</v>
      </c>
      <c r="C2" s="75" t="s">
        <v>122</v>
      </c>
      <c r="D2" s="75" t="s">
        <v>123</v>
      </c>
      <c r="E2" s="75" t="s">
        <v>124</v>
      </c>
      <c r="F2" s="75" t="s">
        <v>125</v>
      </c>
      <c r="G2" s="75" t="s">
        <v>126</v>
      </c>
      <c r="H2" s="111" t="s">
        <v>223</v>
      </c>
      <c r="I2" s="111" t="s">
        <v>224</v>
      </c>
      <c r="J2" s="111" t="s">
        <v>110</v>
      </c>
      <c r="K2" s="111" t="s">
        <v>225</v>
      </c>
      <c r="L2" s="111" t="s">
        <v>226</v>
      </c>
      <c r="M2" s="111" t="s">
        <v>200</v>
      </c>
      <c r="N2" s="111" t="s">
        <v>201</v>
      </c>
      <c r="O2" s="111" t="s">
        <v>227</v>
      </c>
      <c r="P2" s="111" t="s">
        <v>228</v>
      </c>
      <c r="Q2" s="111" t="s">
        <v>229</v>
      </c>
    </row>
    <row r="3" spans="1:17" ht="31.2" customHeight="1" x14ac:dyDescent="0.55000000000000004">
      <c r="A3" s="72" t="s">
        <v>222</v>
      </c>
      <c r="B3" t="s">
        <v>58</v>
      </c>
      <c r="H3" s="73" t="s">
        <v>160</v>
      </c>
      <c r="I3" s="73" t="s">
        <v>160</v>
      </c>
      <c r="J3" s="74"/>
      <c r="K3" s="73" t="s">
        <v>160</v>
      </c>
      <c r="L3" s="74"/>
      <c r="M3" s="74"/>
      <c r="N3" s="74"/>
      <c r="O3" s="74"/>
      <c r="P3" s="73" t="s">
        <v>160</v>
      </c>
      <c r="Q3" s="74"/>
    </row>
    <row r="4" spans="1:17" ht="46.8" x14ac:dyDescent="0.55000000000000004">
      <c r="A4" s="68" t="s">
        <v>51</v>
      </c>
      <c r="H4" s="59" t="s">
        <v>160</v>
      </c>
      <c r="I4" s="59" t="s">
        <v>160</v>
      </c>
      <c r="J4" s="59" t="s">
        <v>160</v>
      </c>
      <c r="K4" s="60"/>
      <c r="L4" s="59" t="s">
        <v>160</v>
      </c>
      <c r="M4" s="60"/>
      <c r="N4" s="60"/>
      <c r="O4" s="59"/>
      <c r="P4" s="59" t="s">
        <v>160</v>
      </c>
      <c r="Q4" s="60"/>
    </row>
    <row r="5" spans="1:17" ht="46.8" x14ac:dyDescent="0.55000000000000004">
      <c r="A5" s="68" t="s">
        <v>50</v>
      </c>
      <c r="H5" s="59" t="s">
        <v>160</v>
      </c>
      <c r="I5" s="59" t="s">
        <v>160</v>
      </c>
      <c r="J5" s="59" t="s">
        <v>160</v>
      </c>
      <c r="K5" s="60"/>
      <c r="L5" s="59" t="s">
        <v>160</v>
      </c>
      <c r="M5" s="60"/>
      <c r="N5" s="59" t="s">
        <v>160</v>
      </c>
      <c r="O5" s="59" t="s">
        <v>160</v>
      </c>
      <c r="P5" s="59" t="s">
        <v>160</v>
      </c>
      <c r="Q5" s="60"/>
    </row>
    <row r="6" spans="1:17" ht="31.2" x14ac:dyDescent="0.55000000000000004">
      <c r="A6" s="68" t="s">
        <v>71</v>
      </c>
      <c r="H6" s="59" t="s">
        <v>160</v>
      </c>
      <c r="I6" s="60"/>
      <c r="J6" s="60"/>
      <c r="K6" s="60"/>
      <c r="L6" s="60"/>
      <c r="M6" s="59" t="s">
        <v>160</v>
      </c>
      <c r="N6" s="59" t="s">
        <v>160</v>
      </c>
      <c r="O6" s="60"/>
      <c r="P6" s="60"/>
      <c r="Q6" s="60"/>
    </row>
    <row r="7" spans="1:17" ht="31.2" x14ac:dyDescent="0.55000000000000004">
      <c r="A7" s="68" t="s">
        <v>70</v>
      </c>
      <c r="H7" s="59" t="s">
        <v>160</v>
      </c>
      <c r="I7" s="59" t="s">
        <v>160</v>
      </c>
      <c r="J7" s="60"/>
      <c r="K7" s="60"/>
      <c r="L7" s="60"/>
      <c r="M7" s="60"/>
      <c r="N7" s="60"/>
      <c r="O7" s="60"/>
      <c r="P7" s="60"/>
      <c r="Q7" s="60"/>
    </row>
    <row r="8" spans="1:17" ht="46.8" x14ac:dyDescent="0.55000000000000004">
      <c r="A8" s="68" t="s">
        <v>69</v>
      </c>
      <c r="H8" s="59" t="s">
        <v>160</v>
      </c>
      <c r="I8" s="60"/>
      <c r="J8" s="60"/>
      <c r="K8" s="59" t="s">
        <v>160</v>
      </c>
      <c r="L8" s="60"/>
      <c r="M8" s="59" t="s">
        <v>160</v>
      </c>
      <c r="N8" s="60"/>
      <c r="O8" s="60"/>
      <c r="P8" s="59" t="s">
        <v>160</v>
      </c>
      <c r="Q8" s="60"/>
    </row>
    <row r="9" spans="1:17" ht="46.8" x14ac:dyDescent="0.55000000000000004">
      <c r="A9" s="68" t="s">
        <v>68</v>
      </c>
      <c r="H9" s="59" t="s">
        <v>160</v>
      </c>
      <c r="I9" s="59" t="s">
        <v>160</v>
      </c>
      <c r="J9" s="59" t="s">
        <v>160</v>
      </c>
      <c r="K9" s="60"/>
      <c r="L9" s="59" t="s">
        <v>160</v>
      </c>
      <c r="M9" s="60"/>
      <c r="N9" s="60"/>
      <c r="O9" s="60"/>
      <c r="P9" s="59" t="s">
        <v>160</v>
      </c>
      <c r="Q9" s="60"/>
    </row>
    <row r="10" spans="1:17" ht="31.2" x14ac:dyDescent="0.55000000000000004">
      <c r="A10" s="68" t="s">
        <v>67</v>
      </c>
      <c r="H10" s="59" t="s">
        <v>160</v>
      </c>
      <c r="I10" s="60"/>
      <c r="J10" s="60"/>
      <c r="K10" s="59" t="s">
        <v>160</v>
      </c>
      <c r="L10" s="60"/>
      <c r="M10" s="60"/>
      <c r="N10" s="60"/>
      <c r="O10" s="60"/>
      <c r="P10" s="60"/>
      <c r="Q10" s="60"/>
    </row>
    <row r="11" spans="1:17" ht="31.2" x14ac:dyDescent="0.55000000000000004">
      <c r="A11" s="68" t="s">
        <v>66</v>
      </c>
      <c r="H11" s="59" t="s">
        <v>160</v>
      </c>
      <c r="I11" s="60"/>
      <c r="J11" s="60"/>
      <c r="K11" s="60"/>
      <c r="L11" s="60"/>
      <c r="M11" s="60"/>
      <c r="N11" s="60"/>
      <c r="O11" s="60"/>
      <c r="P11" s="60"/>
      <c r="Q11" s="59" t="s">
        <v>160</v>
      </c>
    </row>
    <row r="12" spans="1:17" ht="46.8" hidden="1" x14ac:dyDescent="0.6">
      <c r="A12" s="10" t="s">
        <v>65</v>
      </c>
    </row>
    <row r="13" spans="1:17" ht="62.4" hidden="1" customHeight="1" x14ac:dyDescent="0.6">
      <c r="A13" s="10" t="s">
        <v>64</v>
      </c>
    </row>
    <row r="14" spans="1:17" ht="31.2" hidden="1" customHeight="1" x14ac:dyDescent="0.6">
      <c r="A14" s="10" t="s">
        <v>63</v>
      </c>
    </row>
    <row r="15" spans="1:17" ht="46.8" hidden="1" customHeight="1" x14ac:dyDescent="0.6">
      <c r="A15" s="10" t="s">
        <v>62</v>
      </c>
    </row>
    <row r="16" spans="1:17" ht="46.8" hidden="1" customHeight="1" x14ac:dyDescent="0.6">
      <c r="A16" s="10" t="s">
        <v>61</v>
      </c>
    </row>
    <row r="17" spans="1:1" ht="46.8" hidden="1" customHeight="1" x14ac:dyDescent="0.6">
      <c r="A17" s="10" t="s">
        <v>60</v>
      </c>
    </row>
  </sheetData>
  <mergeCells count="2">
    <mergeCell ref="H1:Q1"/>
    <mergeCell ref="A1:A2"/>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5"/>
  <sheetViews>
    <sheetView zoomScale="60" zoomScaleNormal="60" workbookViewId="0">
      <pane ySplit="1" topLeftCell="A32" activePane="bottomLeft" state="frozen"/>
      <selection pane="bottomLeft" activeCell="D38" sqref="D38"/>
    </sheetView>
  </sheetViews>
  <sheetFormatPr defaultRowHeight="14.4" x14ac:dyDescent="0.55000000000000004"/>
  <cols>
    <col min="1" max="1" width="31.3125" bestFit="1" customWidth="1"/>
    <col min="2" max="2" width="69.734375" style="3" customWidth="1"/>
    <col min="3" max="3" width="22.5234375" style="3" customWidth="1"/>
    <col min="4" max="4" width="8.3125" style="17" customWidth="1"/>
    <col min="5" max="5" width="68.20703125" style="20" customWidth="1"/>
    <col min="6" max="11" width="10.9453125" hidden="1" customWidth="1"/>
    <col min="12" max="22" width="13.20703125" customWidth="1"/>
    <col min="23" max="23" width="14" customWidth="1"/>
    <col min="24" max="24" width="110.05078125" customWidth="1"/>
  </cols>
  <sheetData>
    <row r="1" spans="1:24" ht="109.2" x14ac:dyDescent="0.55000000000000004">
      <c r="A1" s="27" t="s">
        <v>35</v>
      </c>
      <c r="B1" s="27" t="s">
        <v>48</v>
      </c>
      <c r="C1" s="27" t="s">
        <v>0</v>
      </c>
      <c r="D1" s="28" t="s">
        <v>29</v>
      </c>
      <c r="E1" s="28" t="s">
        <v>57</v>
      </c>
      <c r="F1" s="11" t="s">
        <v>121</v>
      </c>
      <c r="G1" s="11" t="s">
        <v>122</v>
      </c>
      <c r="H1" s="11" t="s">
        <v>123</v>
      </c>
      <c r="I1" s="11" t="s">
        <v>124</v>
      </c>
      <c r="J1" s="11" t="s">
        <v>125</v>
      </c>
      <c r="K1" s="11" t="s">
        <v>126</v>
      </c>
      <c r="L1" s="65" t="s">
        <v>210</v>
      </c>
      <c r="M1" s="65" t="s">
        <v>162</v>
      </c>
      <c r="N1" s="65" t="s">
        <v>163</v>
      </c>
      <c r="O1" s="65" t="s">
        <v>172</v>
      </c>
      <c r="P1" s="65" t="s">
        <v>173</v>
      </c>
      <c r="Q1" s="65" t="s">
        <v>200</v>
      </c>
      <c r="R1" s="65" t="s">
        <v>201</v>
      </c>
      <c r="S1" s="65" t="s">
        <v>169</v>
      </c>
      <c r="T1" s="65" t="s">
        <v>170</v>
      </c>
      <c r="U1" s="65" t="s">
        <v>176</v>
      </c>
      <c r="V1" s="65" t="s">
        <v>220</v>
      </c>
      <c r="W1" s="65" t="s">
        <v>185</v>
      </c>
      <c r="X1" s="65" t="s">
        <v>199</v>
      </c>
    </row>
    <row r="2" spans="1:24" ht="46.8" hidden="1" x14ac:dyDescent="0.55000000000000004">
      <c r="A2" s="77" t="s">
        <v>31</v>
      </c>
      <c r="B2" s="77" t="s">
        <v>32</v>
      </c>
      <c r="C2" s="4" t="s">
        <v>1</v>
      </c>
      <c r="D2" s="15"/>
      <c r="E2" s="19"/>
      <c r="W2" s="66"/>
      <c r="X2" s="66"/>
    </row>
    <row r="3" spans="1:24" ht="62.4" hidden="1" x14ac:dyDescent="0.55000000000000004">
      <c r="A3" s="77"/>
      <c r="B3" s="77"/>
      <c r="C3" s="8" t="s">
        <v>28</v>
      </c>
      <c r="D3" s="7" t="s">
        <v>7</v>
      </c>
      <c r="E3" s="19"/>
      <c r="W3" s="66"/>
      <c r="X3" s="66"/>
    </row>
    <row r="4" spans="1:24" ht="14.4" hidden="1" customHeight="1" x14ac:dyDescent="0.55000000000000004">
      <c r="A4" s="77"/>
      <c r="B4" s="77"/>
      <c r="C4" s="6" t="s">
        <v>27</v>
      </c>
      <c r="D4" s="7" t="s">
        <v>7</v>
      </c>
      <c r="E4" s="19"/>
      <c r="W4" s="66"/>
      <c r="X4" s="66"/>
    </row>
    <row r="5" spans="1:24" ht="15.6" hidden="1" customHeight="1" x14ac:dyDescent="0.55000000000000004">
      <c r="A5" s="77"/>
      <c r="B5" s="77" t="s">
        <v>38</v>
      </c>
      <c r="C5" s="4" t="s">
        <v>30</v>
      </c>
      <c r="D5" s="7" t="s">
        <v>7</v>
      </c>
      <c r="E5" s="19"/>
      <c r="W5" s="66"/>
      <c r="X5" s="66"/>
    </row>
    <row r="6" spans="1:24" ht="15.6" hidden="1" customHeight="1" x14ac:dyDescent="0.55000000000000004">
      <c r="A6" s="77"/>
      <c r="B6" s="77"/>
      <c r="C6" s="6" t="s">
        <v>2</v>
      </c>
      <c r="D6" s="7" t="s">
        <v>7</v>
      </c>
      <c r="E6" s="19"/>
      <c r="W6" s="66"/>
      <c r="X6" s="66"/>
    </row>
    <row r="7" spans="1:24" ht="15.6" hidden="1" customHeight="1" x14ac:dyDescent="0.55000000000000004">
      <c r="A7" s="77"/>
      <c r="B7" s="77"/>
      <c r="C7" s="4" t="s">
        <v>3</v>
      </c>
      <c r="D7" s="7" t="s">
        <v>7</v>
      </c>
      <c r="E7" s="19"/>
      <c r="W7" s="66"/>
      <c r="X7" s="66"/>
    </row>
    <row r="8" spans="1:24" ht="15.6" hidden="1" customHeight="1" x14ac:dyDescent="0.55000000000000004">
      <c r="A8" s="77"/>
      <c r="B8" s="77"/>
      <c r="C8" s="6" t="s">
        <v>4</v>
      </c>
      <c r="D8" s="7" t="s">
        <v>5</v>
      </c>
      <c r="E8" s="19"/>
      <c r="W8" s="66"/>
      <c r="X8" s="66"/>
    </row>
    <row r="9" spans="1:24" ht="62.4" hidden="1" x14ac:dyDescent="0.55000000000000004">
      <c r="A9" s="77"/>
      <c r="B9" s="77"/>
      <c r="C9" s="6" t="s">
        <v>6</v>
      </c>
      <c r="D9" s="7" t="s">
        <v>7</v>
      </c>
      <c r="E9" s="19"/>
      <c r="W9" s="66"/>
      <c r="X9" s="66"/>
    </row>
    <row r="10" spans="1:24" ht="93.6" hidden="1" x14ac:dyDescent="0.55000000000000004">
      <c r="A10" s="77"/>
      <c r="B10" s="77"/>
      <c r="C10" s="5" t="s">
        <v>8</v>
      </c>
      <c r="D10" s="7" t="s">
        <v>7</v>
      </c>
      <c r="E10" s="19"/>
      <c r="W10" s="66"/>
      <c r="X10" s="66"/>
    </row>
    <row r="11" spans="1:24" ht="15.6" hidden="1" customHeight="1" x14ac:dyDescent="0.55000000000000004">
      <c r="A11" s="77"/>
      <c r="B11" s="77"/>
      <c r="C11" s="6" t="s">
        <v>9</v>
      </c>
      <c r="D11" s="7" t="s">
        <v>7</v>
      </c>
      <c r="E11" s="19"/>
      <c r="W11" s="66"/>
      <c r="X11" s="66"/>
    </row>
    <row r="12" spans="1:24" ht="62.4" hidden="1" x14ac:dyDescent="0.55000000000000004">
      <c r="A12" s="77"/>
      <c r="B12" s="77"/>
      <c r="C12" s="6" t="s">
        <v>10</v>
      </c>
      <c r="D12" s="7" t="s">
        <v>7</v>
      </c>
      <c r="E12" s="19"/>
      <c r="W12" s="66"/>
      <c r="X12" s="66"/>
    </row>
    <row r="13" spans="1:24" ht="15.6" hidden="1" customHeight="1" x14ac:dyDescent="0.55000000000000004">
      <c r="A13" s="77"/>
      <c r="B13" s="77"/>
      <c r="C13" s="4" t="s">
        <v>11</v>
      </c>
      <c r="D13" s="7" t="s">
        <v>7</v>
      </c>
      <c r="E13" s="19"/>
      <c r="W13" s="66"/>
      <c r="X13" s="66"/>
    </row>
    <row r="14" spans="1:24" ht="187.2" hidden="1" x14ac:dyDescent="0.55000000000000004">
      <c r="A14" s="77"/>
      <c r="B14" s="77"/>
      <c r="C14" s="5" t="s">
        <v>33</v>
      </c>
      <c r="D14" s="7" t="s">
        <v>7</v>
      </c>
      <c r="E14" s="19"/>
      <c r="W14" s="66"/>
      <c r="X14" s="66"/>
    </row>
    <row r="15" spans="1:24" ht="93.6" hidden="1" x14ac:dyDescent="0.55000000000000004">
      <c r="A15" s="77"/>
      <c r="B15" s="77" t="s">
        <v>36</v>
      </c>
      <c r="C15" s="5" t="s">
        <v>34</v>
      </c>
      <c r="D15" s="7" t="s">
        <v>7</v>
      </c>
      <c r="E15" s="19"/>
      <c r="W15" s="66"/>
      <c r="X15" s="66"/>
    </row>
    <row r="16" spans="1:24" ht="140.4" hidden="1" x14ac:dyDescent="0.55000000000000004">
      <c r="A16" s="77"/>
      <c r="B16" s="77"/>
      <c r="C16" s="6" t="s">
        <v>12</v>
      </c>
      <c r="D16" s="7" t="s">
        <v>7</v>
      </c>
      <c r="E16" s="19"/>
      <c r="W16" s="66"/>
      <c r="X16" s="66"/>
    </row>
    <row r="17" spans="1:24" ht="32.700000000000003" hidden="1" customHeight="1" x14ac:dyDescent="0.55000000000000004">
      <c r="A17" s="77"/>
      <c r="B17" s="77" t="s">
        <v>37</v>
      </c>
      <c r="C17" s="4" t="s">
        <v>13</v>
      </c>
      <c r="D17" s="7" t="s">
        <v>7</v>
      </c>
      <c r="E17" s="19"/>
      <c r="W17" s="66"/>
      <c r="X17" s="66"/>
    </row>
    <row r="18" spans="1:24" ht="33" hidden="1" customHeight="1" x14ac:dyDescent="0.55000000000000004">
      <c r="A18" s="77"/>
      <c r="B18" s="77"/>
      <c r="C18" s="6" t="s">
        <v>14</v>
      </c>
      <c r="D18" s="7" t="s">
        <v>7</v>
      </c>
      <c r="E18" s="19"/>
      <c r="W18" s="66"/>
      <c r="X18" s="66"/>
    </row>
    <row r="19" spans="1:24" ht="24.3" hidden="1" customHeight="1" x14ac:dyDescent="0.55000000000000004">
      <c r="A19" s="77"/>
      <c r="B19" s="77" t="s">
        <v>39</v>
      </c>
      <c r="C19" s="4" t="s">
        <v>15</v>
      </c>
      <c r="D19" s="7" t="s">
        <v>7</v>
      </c>
      <c r="E19" s="19"/>
      <c r="W19" s="66"/>
      <c r="X19" s="66"/>
    </row>
    <row r="20" spans="1:24" ht="24.3" hidden="1" customHeight="1" x14ac:dyDescent="0.55000000000000004">
      <c r="A20" s="77"/>
      <c r="B20" s="77"/>
      <c r="C20" s="4" t="s">
        <v>16</v>
      </c>
      <c r="D20" s="7" t="s">
        <v>7</v>
      </c>
      <c r="E20" s="19"/>
      <c r="W20" s="66"/>
      <c r="X20" s="66"/>
    </row>
    <row r="21" spans="1:24" ht="21.6" hidden="1" customHeight="1" x14ac:dyDescent="0.55000000000000004">
      <c r="A21" s="77"/>
      <c r="B21" s="77" t="s">
        <v>41</v>
      </c>
      <c r="C21" s="4" t="s">
        <v>17</v>
      </c>
      <c r="D21" s="7" t="s">
        <v>7</v>
      </c>
      <c r="E21" s="19"/>
      <c r="W21" s="66"/>
      <c r="X21" s="66"/>
    </row>
    <row r="22" spans="1:24" ht="21.6" hidden="1" customHeight="1" x14ac:dyDescent="0.55000000000000004">
      <c r="A22" s="77"/>
      <c r="B22" s="77"/>
      <c r="C22" s="4" t="s">
        <v>18</v>
      </c>
      <c r="D22" s="7" t="s">
        <v>7</v>
      </c>
      <c r="E22" s="19"/>
      <c r="W22" s="66"/>
      <c r="X22" s="66"/>
    </row>
    <row r="23" spans="1:24" ht="21.6" hidden="1" customHeight="1" x14ac:dyDescent="0.55000000000000004">
      <c r="A23" s="77"/>
      <c r="B23" s="77"/>
      <c r="C23" s="4" t="s">
        <v>19</v>
      </c>
      <c r="D23" s="7" t="s">
        <v>7</v>
      </c>
      <c r="E23" s="19"/>
      <c r="W23" s="66"/>
      <c r="X23" s="66"/>
    </row>
    <row r="24" spans="1:24" ht="62.4" hidden="1" x14ac:dyDescent="0.55000000000000004">
      <c r="A24" s="77"/>
      <c r="B24" s="2" t="s">
        <v>40</v>
      </c>
      <c r="C24" s="4" t="s">
        <v>20</v>
      </c>
      <c r="D24" s="7" t="s">
        <v>7</v>
      </c>
      <c r="E24" s="19"/>
      <c r="W24" s="66"/>
      <c r="X24" s="66"/>
    </row>
    <row r="25" spans="1:24" ht="39.9" hidden="1" customHeight="1" x14ac:dyDescent="0.55000000000000004">
      <c r="A25" s="77"/>
      <c r="B25" s="77" t="s">
        <v>42</v>
      </c>
      <c r="C25" s="4" t="s">
        <v>21</v>
      </c>
      <c r="D25" s="7" t="s">
        <v>7</v>
      </c>
      <c r="E25" s="19"/>
      <c r="W25" s="66"/>
      <c r="X25" s="66"/>
    </row>
    <row r="26" spans="1:24" ht="39.9" hidden="1" customHeight="1" x14ac:dyDescent="0.55000000000000004">
      <c r="A26" s="77"/>
      <c r="B26" s="77"/>
      <c r="C26" s="6" t="s">
        <v>22</v>
      </c>
      <c r="D26" s="7" t="s">
        <v>7</v>
      </c>
      <c r="E26" s="19"/>
      <c r="W26" s="66"/>
      <c r="X26" s="66"/>
    </row>
    <row r="27" spans="1:24" ht="23.7" hidden="1" customHeight="1" x14ac:dyDescent="0.55000000000000004">
      <c r="A27" s="77"/>
      <c r="B27" s="78" t="s">
        <v>43</v>
      </c>
      <c r="C27" s="4" t="s">
        <v>23</v>
      </c>
      <c r="D27" s="7" t="s">
        <v>7</v>
      </c>
      <c r="E27" s="19"/>
      <c r="W27" s="66"/>
      <c r="X27" s="66"/>
    </row>
    <row r="28" spans="1:24" ht="23.7" hidden="1" customHeight="1" x14ac:dyDescent="0.55000000000000004">
      <c r="A28" s="77"/>
      <c r="B28" s="78"/>
      <c r="C28" s="6" t="s">
        <v>24</v>
      </c>
      <c r="D28" s="7" t="s">
        <v>7</v>
      </c>
      <c r="E28" s="19"/>
      <c r="W28" s="66"/>
      <c r="X28" s="66"/>
    </row>
    <row r="29" spans="1:24" ht="46.8" hidden="1" x14ac:dyDescent="0.55000000000000004">
      <c r="A29" s="77"/>
      <c r="B29" s="2" t="s">
        <v>44</v>
      </c>
      <c r="C29" s="22"/>
      <c r="D29" s="7" t="s">
        <v>7</v>
      </c>
      <c r="E29" s="19" t="s">
        <v>26</v>
      </c>
      <c r="W29" s="66"/>
      <c r="X29" s="66"/>
    </row>
    <row r="30" spans="1:24" ht="46.8" hidden="1" x14ac:dyDescent="0.6">
      <c r="A30" s="77"/>
      <c r="B30" s="10" t="s">
        <v>45</v>
      </c>
      <c r="C30" s="22"/>
      <c r="D30" s="7" t="s">
        <v>7</v>
      </c>
      <c r="E30" s="19"/>
      <c r="W30" s="66"/>
      <c r="X30" s="66"/>
    </row>
    <row r="31" spans="1:24" ht="62.4" hidden="1" x14ac:dyDescent="0.55000000000000004">
      <c r="A31" s="9" t="s">
        <v>46</v>
      </c>
      <c r="B31" s="2" t="s">
        <v>47</v>
      </c>
      <c r="C31" s="4" t="s">
        <v>25</v>
      </c>
      <c r="D31" s="7" t="s">
        <v>7</v>
      </c>
      <c r="E31" s="19"/>
      <c r="W31" s="66"/>
      <c r="X31" s="66"/>
    </row>
    <row r="32" spans="1:24" ht="31.2" customHeight="1" x14ac:dyDescent="0.55000000000000004">
      <c r="A32" s="79" t="s">
        <v>49</v>
      </c>
      <c r="B32" s="29" t="s">
        <v>135</v>
      </c>
      <c r="C32" s="22"/>
      <c r="D32" s="21" t="s">
        <v>58</v>
      </c>
      <c r="E32" s="19" t="s">
        <v>136</v>
      </c>
      <c r="F32" t="s">
        <v>58</v>
      </c>
      <c r="L32" s="59" t="s">
        <v>160</v>
      </c>
      <c r="M32" s="59" t="s">
        <v>160</v>
      </c>
      <c r="N32" s="60"/>
      <c r="O32" s="59" t="s">
        <v>160</v>
      </c>
      <c r="P32" s="60"/>
      <c r="Q32" s="60"/>
      <c r="R32" s="60"/>
      <c r="S32" s="60"/>
      <c r="T32" s="59" t="s">
        <v>160</v>
      </c>
      <c r="U32" s="60"/>
      <c r="V32" s="67" t="s">
        <v>186</v>
      </c>
      <c r="W32" s="67" t="s">
        <v>186</v>
      </c>
      <c r="X32" s="69" t="s">
        <v>190</v>
      </c>
    </row>
    <row r="33" spans="1:24" ht="46.8" x14ac:dyDescent="0.55000000000000004">
      <c r="A33" s="80"/>
      <c r="B33" s="68" t="s">
        <v>51</v>
      </c>
      <c r="C33" s="22"/>
      <c r="D33" s="21" t="s">
        <v>58</v>
      </c>
      <c r="E33" s="18" t="s">
        <v>161</v>
      </c>
      <c r="L33" s="59" t="s">
        <v>160</v>
      </c>
      <c r="M33" s="59" t="s">
        <v>160</v>
      </c>
      <c r="N33" s="59" t="s">
        <v>160</v>
      </c>
      <c r="O33" s="60"/>
      <c r="P33" s="59" t="s">
        <v>160</v>
      </c>
      <c r="Q33" s="60"/>
      <c r="R33" s="60"/>
      <c r="S33" s="59"/>
      <c r="T33" s="59" t="s">
        <v>160</v>
      </c>
      <c r="U33" s="60"/>
      <c r="V33" s="67" t="s">
        <v>221</v>
      </c>
      <c r="W33" s="67" t="s">
        <v>186</v>
      </c>
      <c r="X33" s="69" t="s">
        <v>193</v>
      </c>
    </row>
    <row r="34" spans="1:24" ht="46.8" x14ac:dyDescent="0.55000000000000004">
      <c r="A34" s="80"/>
      <c r="B34" s="68" t="s">
        <v>50</v>
      </c>
      <c r="C34" s="22"/>
      <c r="D34" s="21" t="s">
        <v>58</v>
      </c>
      <c r="E34" s="18" t="s">
        <v>52</v>
      </c>
      <c r="L34" s="59" t="s">
        <v>160</v>
      </c>
      <c r="M34" s="59" t="s">
        <v>160</v>
      </c>
      <c r="N34" s="59" t="s">
        <v>160</v>
      </c>
      <c r="O34" s="60"/>
      <c r="P34" s="59" t="s">
        <v>160</v>
      </c>
      <c r="Q34" s="60"/>
      <c r="R34" s="59" t="s">
        <v>160</v>
      </c>
      <c r="S34" s="59" t="s">
        <v>160</v>
      </c>
      <c r="T34" s="59" t="s">
        <v>160</v>
      </c>
      <c r="U34" s="60"/>
      <c r="V34" s="67" t="s">
        <v>221</v>
      </c>
      <c r="W34" s="67" t="s">
        <v>187</v>
      </c>
      <c r="X34" s="69" t="s">
        <v>191</v>
      </c>
    </row>
    <row r="35" spans="1:24" ht="31.2" x14ac:dyDescent="0.55000000000000004">
      <c r="A35" s="80"/>
      <c r="B35" s="68" t="s">
        <v>71</v>
      </c>
      <c r="C35" s="22"/>
      <c r="D35" s="21" t="s">
        <v>58</v>
      </c>
      <c r="E35" s="18" t="s">
        <v>72</v>
      </c>
      <c r="L35" s="59" t="s">
        <v>160</v>
      </c>
      <c r="M35" s="60"/>
      <c r="N35" s="60"/>
      <c r="O35" s="60"/>
      <c r="P35" s="60"/>
      <c r="Q35" s="59" t="s">
        <v>160</v>
      </c>
      <c r="R35" s="59" t="s">
        <v>160</v>
      </c>
      <c r="S35" s="60"/>
      <c r="T35" s="60"/>
      <c r="U35" s="60"/>
      <c r="V35" s="67" t="s">
        <v>221</v>
      </c>
      <c r="W35" s="67" t="s">
        <v>187</v>
      </c>
      <c r="X35" s="69" t="s">
        <v>194</v>
      </c>
    </row>
    <row r="36" spans="1:24" ht="31.2" x14ac:dyDescent="0.55000000000000004">
      <c r="A36" s="80"/>
      <c r="B36" s="68" t="s">
        <v>70</v>
      </c>
      <c r="C36" s="22"/>
      <c r="D36" s="21" t="s">
        <v>58</v>
      </c>
      <c r="E36" s="18" t="s">
        <v>53</v>
      </c>
      <c r="L36" s="59" t="s">
        <v>160</v>
      </c>
      <c r="M36" s="59" t="s">
        <v>160</v>
      </c>
      <c r="N36" s="60"/>
      <c r="O36" s="60"/>
      <c r="P36" s="60"/>
      <c r="Q36" s="60"/>
      <c r="R36" s="60"/>
      <c r="S36" s="60"/>
      <c r="T36" s="60"/>
      <c r="U36" s="60"/>
      <c r="V36" s="67" t="s">
        <v>221</v>
      </c>
      <c r="W36" s="67" t="s">
        <v>218</v>
      </c>
      <c r="X36" s="69" t="s">
        <v>219</v>
      </c>
    </row>
    <row r="37" spans="1:24" ht="46.8" x14ac:dyDescent="0.55000000000000004">
      <c r="A37" s="80"/>
      <c r="B37" s="68" t="s">
        <v>69</v>
      </c>
      <c r="C37" s="22"/>
      <c r="D37" s="21" t="s">
        <v>58</v>
      </c>
      <c r="E37" s="18" t="s">
        <v>192</v>
      </c>
      <c r="L37" s="59" t="s">
        <v>160</v>
      </c>
      <c r="M37" s="60"/>
      <c r="N37" s="60"/>
      <c r="O37" s="59" t="s">
        <v>160</v>
      </c>
      <c r="P37" s="60"/>
      <c r="Q37" s="59" t="s">
        <v>160</v>
      </c>
      <c r="R37" s="60"/>
      <c r="S37" s="60"/>
      <c r="T37" s="59" t="s">
        <v>160</v>
      </c>
      <c r="U37" s="60"/>
      <c r="V37" s="67" t="s">
        <v>186</v>
      </c>
      <c r="W37" s="67" t="s">
        <v>187</v>
      </c>
      <c r="X37" s="69" t="s">
        <v>195</v>
      </c>
    </row>
    <row r="38" spans="1:24" ht="46.8" x14ac:dyDescent="0.55000000000000004">
      <c r="A38" s="80"/>
      <c r="B38" s="68" t="s">
        <v>68</v>
      </c>
      <c r="C38" s="22"/>
      <c r="D38" s="21" t="s">
        <v>58</v>
      </c>
      <c r="E38" s="18" t="s">
        <v>166</v>
      </c>
      <c r="L38" s="59" t="s">
        <v>160</v>
      </c>
      <c r="M38" s="59" t="s">
        <v>160</v>
      </c>
      <c r="N38" s="59" t="s">
        <v>160</v>
      </c>
      <c r="O38" s="60"/>
      <c r="P38" s="59" t="s">
        <v>160</v>
      </c>
      <c r="Q38" s="60"/>
      <c r="R38" s="60"/>
      <c r="S38" s="60"/>
      <c r="T38" s="59" t="s">
        <v>160</v>
      </c>
      <c r="U38" s="60"/>
      <c r="V38" s="67" t="s">
        <v>186</v>
      </c>
      <c r="W38" s="67" t="s">
        <v>186</v>
      </c>
      <c r="X38" s="69" t="s">
        <v>196</v>
      </c>
    </row>
    <row r="39" spans="1:24" ht="43.2" x14ac:dyDescent="0.55000000000000004">
      <c r="A39" s="80"/>
      <c r="B39" s="68" t="s">
        <v>67</v>
      </c>
      <c r="C39" s="22"/>
      <c r="D39" s="21" t="s">
        <v>58</v>
      </c>
      <c r="E39" s="18" t="s">
        <v>188</v>
      </c>
      <c r="L39" s="59" t="s">
        <v>160</v>
      </c>
      <c r="M39" s="60"/>
      <c r="N39" s="60"/>
      <c r="O39" s="59" t="s">
        <v>160</v>
      </c>
      <c r="P39" s="60"/>
      <c r="Q39" s="60"/>
      <c r="R39" s="60"/>
      <c r="S39" s="60"/>
      <c r="T39" s="60"/>
      <c r="U39" s="60"/>
      <c r="V39" s="67" t="s">
        <v>186</v>
      </c>
      <c r="W39" s="67" t="s">
        <v>187</v>
      </c>
      <c r="X39" s="69" t="s">
        <v>198</v>
      </c>
    </row>
    <row r="40" spans="1:24" ht="31.2" x14ac:dyDescent="0.55000000000000004">
      <c r="A40" s="81"/>
      <c r="B40" s="68" t="s">
        <v>66</v>
      </c>
      <c r="C40" s="22"/>
      <c r="D40" s="21" t="s">
        <v>58</v>
      </c>
      <c r="E40" s="18" t="s">
        <v>54</v>
      </c>
      <c r="L40" s="59" t="s">
        <v>160</v>
      </c>
      <c r="M40" s="60"/>
      <c r="N40" s="60"/>
      <c r="O40" s="60"/>
      <c r="P40" s="60"/>
      <c r="Q40" s="60"/>
      <c r="R40" s="60"/>
      <c r="S40" s="60"/>
      <c r="T40" s="60"/>
      <c r="U40" s="59" t="s">
        <v>160</v>
      </c>
      <c r="V40" s="67" t="s">
        <v>186</v>
      </c>
      <c r="W40" s="67" t="s">
        <v>186</v>
      </c>
      <c r="X40" s="69" t="s">
        <v>197</v>
      </c>
    </row>
    <row r="41" spans="1:24" ht="46.8" hidden="1" x14ac:dyDescent="0.6">
      <c r="A41" s="14" t="s">
        <v>56</v>
      </c>
      <c r="B41" s="10" t="s">
        <v>65</v>
      </c>
      <c r="C41" s="22"/>
      <c r="D41" s="16" t="s">
        <v>7</v>
      </c>
      <c r="E41" s="18" t="s">
        <v>55</v>
      </c>
    </row>
    <row r="42" spans="1:24" ht="62.4" hidden="1" x14ac:dyDescent="0.6">
      <c r="A42" s="76" t="s">
        <v>59</v>
      </c>
      <c r="B42" s="10" t="s">
        <v>64</v>
      </c>
      <c r="C42" s="22"/>
      <c r="D42" s="7" t="s">
        <v>7</v>
      </c>
      <c r="E42" s="19"/>
    </row>
    <row r="43" spans="1:24" ht="31.2" hidden="1" x14ac:dyDescent="0.6">
      <c r="A43" s="76"/>
      <c r="B43" s="10" t="s">
        <v>63</v>
      </c>
      <c r="C43" s="22"/>
      <c r="D43" s="7" t="s">
        <v>7</v>
      </c>
      <c r="E43" s="19"/>
    </row>
    <row r="44" spans="1:24" ht="46.8" hidden="1" x14ac:dyDescent="0.6">
      <c r="A44" s="76"/>
      <c r="B44" s="10" t="s">
        <v>62</v>
      </c>
      <c r="C44" s="22"/>
      <c r="D44" s="7" t="s">
        <v>7</v>
      </c>
      <c r="E44" s="19"/>
    </row>
    <row r="45" spans="1:24" ht="46.8" hidden="1" x14ac:dyDescent="0.6">
      <c r="A45" s="76"/>
      <c r="B45" s="10" t="s">
        <v>61</v>
      </c>
      <c r="C45" s="22"/>
      <c r="D45" s="7" t="s">
        <v>7</v>
      </c>
      <c r="E45" s="19"/>
    </row>
    <row r="46" spans="1:24" ht="46.8" hidden="1" x14ac:dyDescent="0.6">
      <c r="A46" s="76"/>
      <c r="B46" s="10" t="s">
        <v>60</v>
      </c>
      <c r="C46" s="22"/>
      <c r="D46" s="7" t="s">
        <v>7</v>
      </c>
      <c r="E46" s="19"/>
    </row>
    <row r="47" spans="1:24" ht="15.6" x14ac:dyDescent="0.6">
      <c r="A47" s="1"/>
      <c r="B47" s="12"/>
    </row>
    <row r="48" spans="1:24" ht="15.6" x14ac:dyDescent="0.6">
      <c r="A48" s="1" t="s">
        <v>164</v>
      </c>
      <c r="B48" s="12"/>
    </row>
    <row r="49" spans="1:13" ht="15.6" x14ac:dyDescent="0.6">
      <c r="A49" s="1" t="s">
        <v>165</v>
      </c>
      <c r="B49" s="13"/>
    </row>
    <row r="50" spans="1:13" ht="15.6" x14ac:dyDescent="0.6">
      <c r="A50" s="62" t="s">
        <v>175</v>
      </c>
      <c r="B50" s="12"/>
      <c r="C50" s="3" t="s">
        <v>217</v>
      </c>
    </row>
    <row r="51" spans="1:13" ht="15.6" x14ac:dyDescent="0.6">
      <c r="A51" s="63" t="s">
        <v>171</v>
      </c>
      <c r="B51" s="12"/>
    </row>
    <row r="52" spans="1:13" ht="15.6" x14ac:dyDescent="0.6">
      <c r="A52" s="62" t="s">
        <v>174</v>
      </c>
      <c r="B52" s="12"/>
    </row>
    <row r="53" spans="1:13" ht="15.6" x14ac:dyDescent="0.6">
      <c r="A53" s="1" t="s">
        <v>167</v>
      </c>
      <c r="C53" s="3" t="s">
        <v>178</v>
      </c>
      <c r="D53" s="3" t="s">
        <v>181</v>
      </c>
      <c r="E53" s="20" t="s">
        <v>202</v>
      </c>
      <c r="L53" s="17" t="s">
        <v>182</v>
      </c>
      <c r="M53" t="s">
        <v>181</v>
      </c>
    </row>
    <row r="54" spans="1:13" x14ac:dyDescent="0.55000000000000004">
      <c r="B54" s="70" t="s">
        <v>211</v>
      </c>
      <c r="C54" s="70" t="s">
        <v>209</v>
      </c>
      <c r="D54" s="71" t="s">
        <v>58</v>
      </c>
    </row>
    <row r="55" spans="1:13" x14ac:dyDescent="0.55000000000000004">
      <c r="B55" s="70" t="s">
        <v>180</v>
      </c>
      <c r="C55" s="70" t="s">
        <v>205</v>
      </c>
      <c r="D55" s="71" t="s">
        <v>58</v>
      </c>
    </row>
    <row r="56" spans="1:13" x14ac:dyDescent="0.55000000000000004">
      <c r="B56" s="70" t="s">
        <v>184</v>
      </c>
      <c r="C56" s="70" t="s">
        <v>205</v>
      </c>
      <c r="D56" s="71" t="s">
        <v>58</v>
      </c>
    </row>
    <row r="57" spans="1:13" x14ac:dyDescent="0.55000000000000004">
      <c r="B57" s="70" t="s">
        <v>189</v>
      </c>
      <c r="C57" s="70" t="s">
        <v>204</v>
      </c>
      <c r="D57" s="71" t="s">
        <v>58</v>
      </c>
    </row>
    <row r="58" spans="1:13" x14ac:dyDescent="0.55000000000000004">
      <c r="B58" s="70" t="s">
        <v>203</v>
      </c>
      <c r="C58" s="70" t="s">
        <v>206</v>
      </c>
      <c r="D58" s="71" t="s">
        <v>58</v>
      </c>
    </row>
    <row r="59" spans="1:13" x14ac:dyDescent="0.55000000000000004">
      <c r="B59" s="70" t="s">
        <v>177</v>
      </c>
      <c r="C59" s="3" t="s">
        <v>179</v>
      </c>
      <c r="D59" s="17" t="s">
        <v>183</v>
      </c>
    </row>
    <row r="60" spans="1:13" x14ac:dyDescent="0.55000000000000004">
      <c r="B60" s="70" t="s">
        <v>207</v>
      </c>
    </row>
    <row r="61" spans="1:13" x14ac:dyDescent="0.55000000000000004">
      <c r="B61" s="70" t="s">
        <v>208</v>
      </c>
      <c r="C61" s="64" t="s">
        <v>212</v>
      </c>
    </row>
    <row r="62" spans="1:13" x14ac:dyDescent="0.55000000000000004">
      <c r="B62" s="70" t="s">
        <v>213</v>
      </c>
    </row>
    <row r="63" spans="1:13" x14ac:dyDescent="0.55000000000000004">
      <c r="B63" s="70" t="s">
        <v>214</v>
      </c>
    </row>
    <row r="64" spans="1:13" x14ac:dyDescent="0.55000000000000004">
      <c r="B64" s="70" t="s">
        <v>215</v>
      </c>
    </row>
    <row r="65" spans="2:2" x14ac:dyDescent="0.55000000000000004">
      <c r="B65" s="70" t="s">
        <v>216</v>
      </c>
    </row>
  </sheetData>
  <mergeCells count="11">
    <mergeCell ref="A42:A46"/>
    <mergeCell ref="B5:B14"/>
    <mergeCell ref="B2:B4"/>
    <mergeCell ref="B15:B16"/>
    <mergeCell ref="B17:B18"/>
    <mergeCell ref="B19:B20"/>
    <mergeCell ref="B21:B23"/>
    <mergeCell ref="B25:B26"/>
    <mergeCell ref="B27:B28"/>
    <mergeCell ref="A2:A30"/>
    <mergeCell ref="A32:A40"/>
  </mergeCell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zoomScale="90" zoomScaleNormal="90" workbookViewId="0">
      <selection activeCell="A32" sqref="A32"/>
    </sheetView>
  </sheetViews>
  <sheetFormatPr defaultRowHeight="14.4" x14ac:dyDescent="0.55000000000000004"/>
  <cols>
    <col min="1" max="1" width="11.89453125" customWidth="1"/>
    <col min="2" max="2" width="12.5234375" bestFit="1" customWidth="1"/>
    <col min="3" max="3" width="9.20703125" bestFit="1" customWidth="1"/>
    <col min="4" max="6" width="21.7890625" style="36" customWidth="1"/>
    <col min="7" max="7" width="16.9453125" customWidth="1"/>
    <col min="9" max="9" width="15.3125" style="57" bestFit="1" customWidth="1"/>
    <col min="10" max="10" width="67.62890625" customWidth="1"/>
  </cols>
  <sheetData>
    <row r="1" spans="1:10" x14ac:dyDescent="0.55000000000000004">
      <c r="A1" s="99" t="s">
        <v>132</v>
      </c>
      <c r="B1" s="99" t="s">
        <v>133</v>
      </c>
      <c r="C1" s="99" t="s">
        <v>134</v>
      </c>
      <c r="D1" s="96" t="s">
        <v>101</v>
      </c>
      <c r="E1" s="97"/>
      <c r="F1" s="97"/>
      <c r="G1" s="98"/>
      <c r="H1" s="96" t="s">
        <v>110</v>
      </c>
      <c r="I1" s="97"/>
      <c r="J1" s="98"/>
    </row>
    <row r="2" spans="1:10" x14ac:dyDescent="0.55000000000000004">
      <c r="A2" s="100"/>
      <c r="B2" s="100"/>
      <c r="C2" s="100"/>
      <c r="D2" s="44" t="s">
        <v>103</v>
      </c>
      <c r="E2" s="44" t="s">
        <v>104</v>
      </c>
      <c r="F2" s="44" t="s">
        <v>105</v>
      </c>
      <c r="G2" s="45" t="s">
        <v>106</v>
      </c>
      <c r="H2" s="46" t="s">
        <v>111</v>
      </c>
      <c r="I2" s="53" t="s">
        <v>107</v>
      </c>
      <c r="J2" s="46" t="s">
        <v>109</v>
      </c>
    </row>
    <row r="3" spans="1:10" x14ac:dyDescent="0.55000000000000004">
      <c r="A3" s="102" t="s">
        <v>73</v>
      </c>
      <c r="B3" s="37" t="s">
        <v>82</v>
      </c>
      <c r="C3" s="38">
        <v>1324279</v>
      </c>
      <c r="D3" s="82">
        <v>631146</v>
      </c>
      <c r="E3" s="82">
        <v>487207</v>
      </c>
      <c r="F3" s="82">
        <v>511523</v>
      </c>
      <c r="G3" s="84">
        <f t="shared" ref="G3:G21" si="0">E3/F3</f>
        <v>0.95246352558926972</v>
      </c>
      <c r="H3" s="31" t="s">
        <v>58</v>
      </c>
      <c r="I3" s="54">
        <v>41565</v>
      </c>
      <c r="J3" s="47" t="s">
        <v>108</v>
      </c>
    </row>
    <row r="4" spans="1:10" x14ac:dyDescent="0.55000000000000004">
      <c r="A4" s="103"/>
      <c r="B4" s="37" t="s">
        <v>137</v>
      </c>
      <c r="C4" s="38">
        <v>2360241</v>
      </c>
      <c r="D4" s="101"/>
      <c r="E4" s="101"/>
      <c r="F4" s="101"/>
      <c r="G4" s="105"/>
      <c r="H4" s="31" t="s">
        <v>58</v>
      </c>
      <c r="I4" s="54">
        <v>41565</v>
      </c>
      <c r="J4" s="47" t="s">
        <v>148</v>
      </c>
    </row>
    <row r="5" spans="1:10" x14ac:dyDescent="0.55000000000000004">
      <c r="A5" s="103"/>
      <c r="B5" s="37" t="s">
        <v>139</v>
      </c>
      <c r="C5" s="38">
        <v>435019</v>
      </c>
      <c r="D5" s="101"/>
      <c r="E5" s="101"/>
      <c r="F5" s="101"/>
      <c r="G5" s="105"/>
      <c r="H5" s="31" t="s">
        <v>58</v>
      </c>
      <c r="I5" s="54">
        <v>41565</v>
      </c>
      <c r="J5" s="47" t="s">
        <v>149</v>
      </c>
    </row>
    <row r="6" spans="1:10" x14ac:dyDescent="0.55000000000000004">
      <c r="A6" s="103"/>
      <c r="B6" s="37" t="s">
        <v>138</v>
      </c>
      <c r="C6" s="38">
        <v>145916</v>
      </c>
      <c r="D6" s="101"/>
      <c r="E6" s="101"/>
      <c r="F6" s="101"/>
      <c r="G6" s="105"/>
      <c r="H6" s="31" t="s">
        <v>58</v>
      </c>
      <c r="I6" s="54">
        <v>42170</v>
      </c>
      <c r="J6" s="47" t="s">
        <v>150</v>
      </c>
    </row>
    <row r="7" spans="1:10" x14ac:dyDescent="0.55000000000000004">
      <c r="A7" s="103"/>
      <c r="B7" s="37" t="s">
        <v>140</v>
      </c>
      <c r="C7" s="38">
        <v>224462</v>
      </c>
      <c r="D7" s="101"/>
      <c r="E7" s="101"/>
      <c r="F7" s="101"/>
      <c r="G7" s="105"/>
      <c r="H7" s="31" t="s">
        <v>58</v>
      </c>
      <c r="I7" s="54">
        <v>41836</v>
      </c>
      <c r="J7" s="47" t="s">
        <v>151</v>
      </c>
    </row>
    <row r="8" spans="1:10" x14ac:dyDescent="0.55000000000000004">
      <c r="A8" s="103"/>
      <c r="B8" s="37" t="s">
        <v>141</v>
      </c>
      <c r="C8" s="38">
        <v>4725316</v>
      </c>
      <c r="D8" s="101"/>
      <c r="E8" s="101"/>
      <c r="F8" s="101"/>
      <c r="G8" s="105"/>
      <c r="H8" s="31" t="s">
        <v>58</v>
      </c>
      <c r="I8" s="54">
        <v>42093</v>
      </c>
      <c r="J8" s="47" t="s">
        <v>152</v>
      </c>
    </row>
    <row r="9" spans="1:10" x14ac:dyDescent="0.55000000000000004">
      <c r="A9" s="103"/>
      <c r="B9" s="48" t="s">
        <v>143</v>
      </c>
      <c r="C9" s="38">
        <v>2022044</v>
      </c>
      <c r="D9" s="101"/>
      <c r="E9" s="101"/>
      <c r="F9" s="101"/>
      <c r="G9" s="105"/>
      <c r="H9" s="31" t="s">
        <v>58</v>
      </c>
      <c r="I9" s="54">
        <v>41565</v>
      </c>
      <c r="J9" s="47" t="s">
        <v>153</v>
      </c>
    </row>
    <row r="10" spans="1:10" x14ac:dyDescent="0.55000000000000004">
      <c r="A10" s="104"/>
      <c r="B10" s="37" t="s">
        <v>142</v>
      </c>
      <c r="C10" s="38">
        <v>5029768</v>
      </c>
      <c r="D10" s="83"/>
      <c r="E10" s="83"/>
      <c r="F10" s="83"/>
      <c r="G10" s="85"/>
      <c r="H10" s="31" t="s">
        <v>58</v>
      </c>
      <c r="I10" s="54">
        <v>41581</v>
      </c>
      <c r="J10" s="47" t="s">
        <v>154</v>
      </c>
    </row>
    <row r="11" spans="1:10" x14ac:dyDescent="0.55000000000000004">
      <c r="A11" s="23" t="s">
        <v>74</v>
      </c>
      <c r="B11" s="37" t="s">
        <v>92</v>
      </c>
      <c r="C11" s="38">
        <v>259083</v>
      </c>
      <c r="D11" s="42">
        <v>106304</v>
      </c>
      <c r="E11" s="42">
        <v>69397</v>
      </c>
      <c r="F11" s="42">
        <v>95699</v>
      </c>
      <c r="G11" s="43">
        <f t="shared" si="0"/>
        <v>0.72515909257150024</v>
      </c>
      <c r="H11" s="31" t="s">
        <v>58</v>
      </c>
      <c r="I11" s="54">
        <v>42241</v>
      </c>
      <c r="J11" s="47" t="s">
        <v>112</v>
      </c>
    </row>
    <row r="12" spans="1:10" x14ac:dyDescent="0.55000000000000004">
      <c r="A12" s="24" t="s">
        <v>75</v>
      </c>
      <c r="B12" s="37" t="s">
        <v>89</v>
      </c>
      <c r="C12" s="38">
        <v>1879355</v>
      </c>
      <c r="D12" s="42">
        <v>826240</v>
      </c>
      <c r="E12" s="42">
        <v>746611</v>
      </c>
      <c r="F12" s="42">
        <v>982365</v>
      </c>
      <c r="G12" s="43">
        <f t="shared" si="0"/>
        <v>0.76001384414143425</v>
      </c>
      <c r="H12" s="31" t="s">
        <v>58</v>
      </c>
      <c r="I12" s="55" t="s">
        <v>113</v>
      </c>
      <c r="J12" s="31" t="s">
        <v>113</v>
      </c>
    </row>
    <row r="13" spans="1:10" x14ac:dyDescent="0.55000000000000004">
      <c r="A13" s="24" t="s">
        <v>96</v>
      </c>
      <c r="B13" s="37" t="s">
        <v>90</v>
      </c>
      <c r="C13" s="38">
        <v>8080734</v>
      </c>
      <c r="D13" s="42">
        <v>106851</v>
      </c>
      <c r="E13" s="42">
        <v>77451</v>
      </c>
      <c r="F13" s="42">
        <v>87846</v>
      </c>
      <c r="G13" s="43">
        <f t="shared" si="0"/>
        <v>0.88166791885800155</v>
      </c>
      <c r="H13" s="31" t="s">
        <v>58</v>
      </c>
      <c r="I13" s="54">
        <v>42874</v>
      </c>
      <c r="J13" s="47" t="s">
        <v>114</v>
      </c>
    </row>
    <row r="14" spans="1:10" s="33" customFormat="1" ht="28.8" x14ac:dyDescent="0.55000000000000004">
      <c r="A14" s="25" t="s">
        <v>95</v>
      </c>
      <c r="B14" s="31" t="s">
        <v>91</v>
      </c>
      <c r="C14" s="34">
        <v>100154</v>
      </c>
      <c r="D14" s="35">
        <v>158539</v>
      </c>
      <c r="E14" s="35">
        <v>79095</v>
      </c>
      <c r="F14" s="35">
        <v>81189</v>
      </c>
      <c r="G14" s="30">
        <f t="shared" si="0"/>
        <v>0.97420832871448104</v>
      </c>
      <c r="H14" s="31" t="s">
        <v>7</v>
      </c>
      <c r="I14" s="55" t="s">
        <v>117</v>
      </c>
      <c r="J14" s="31" t="s">
        <v>115</v>
      </c>
    </row>
    <row r="15" spans="1:10" x14ac:dyDescent="0.55000000000000004">
      <c r="A15" s="106" t="s">
        <v>76</v>
      </c>
      <c r="B15" s="49" t="s">
        <v>93</v>
      </c>
      <c r="C15" s="58">
        <v>269022</v>
      </c>
      <c r="D15" s="108">
        <v>107249</v>
      </c>
      <c r="E15" s="82">
        <v>75738</v>
      </c>
      <c r="F15" s="82">
        <v>45937</v>
      </c>
      <c r="G15" s="84">
        <f t="shared" si="0"/>
        <v>1.6487363127761936</v>
      </c>
      <c r="H15" s="31" t="s">
        <v>58</v>
      </c>
      <c r="I15" s="54">
        <v>42578</v>
      </c>
      <c r="J15" s="51" t="s">
        <v>168</v>
      </c>
    </row>
    <row r="16" spans="1:10" x14ac:dyDescent="0.55000000000000004">
      <c r="A16" s="107"/>
      <c r="B16" s="49" t="s">
        <v>158</v>
      </c>
      <c r="C16" s="52">
        <v>176683</v>
      </c>
      <c r="D16" s="109"/>
      <c r="E16" s="83" t="s">
        <v>113</v>
      </c>
      <c r="F16" s="83" t="s">
        <v>113</v>
      </c>
      <c r="G16" s="85"/>
      <c r="H16" s="32" t="s">
        <v>58</v>
      </c>
      <c r="I16" s="61">
        <v>43191</v>
      </c>
      <c r="J16" s="51" t="s">
        <v>168</v>
      </c>
    </row>
    <row r="17" spans="1:10" x14ac:dyDescent="0.55000000000000004">
      <c r="A17" s="26" t="s">
        <v>94</v>
      </c>
      <c r="B17" s="37" t="s">
        <v>94</v>
      </c>
      <c r="C17" s="38">
        <v>7389500</v>
      </c>
      <c r="D17" s="42">
        <v>5603</v>
      </c>
      <c r="E17" s="42">
        <v>3431</v>
      </c>
      <c r="F17" s="42">
        <v>1304</v>
      </c>
      <c r="G17" s="43">
        <f t="shared" si="0"/>
        <v>2.6311349693251533</v>
      </c>
      <c r="H17" s="31" t="s">
        <v>7</v>
      </c>
      <c r="I17" s="55" t="s">
        <v>116</v>
      </c>
      <c r="J17" s="31" t="s">
        <v>117</v>
      </c>
    </row>
    <row r="18" spans="1:10" x14ac:dyDescent="0.55000000000000004">
      <c r="A18" s="26" t="s">
        <v>144</v>
      </c>
      <c r="B18" s="49" t="s">
        <v>157</v>
      </c>
      <c r="C18" s="52">
        <v>279591</v>
      </c>
      <c r="D18" s="50">
        <v>38380</v>
      </c>
      <c r="E18" s="50">
        <v>18702</v>
      </c>
      <c r="F18" s="50">
        <v>11536</v>
      </c>
      <c r="G18" s="43">
        <f t="shared" si="0"/>
        <v>1.6211858529819694</v>
      </c>
      <c r="H18" s="49" t="s">
        <v>58</v>
      </c>
      <c r="I18" s="56">
        <v>43198</v>
      </c>
      <c r="J18" s="51" t="s">
        <v>159</v>
      </c>
    </row>
    <row r="19" spans="1:10" x14ac:dyDescent="0.55000000000000004">
      <c r="A19" s="86" t="s">
        <v>77</v>
      </c>
      <c r="B19" s="37" t="s">
        <v>87</v>
      </c>
      <c r="C19" s="38">
        <v>332197</v>
      </c>
      <c r="D19" s="88">
        <v>335719</v>
      </c>
      <c r="E19" s="88">
        <v>308266</v>
      </c>
      <c r="F19" s="88">
        <v>234667</v>
      </c>
      <c r="G19" s="84">
        <f t="shared" si="0"/>
        <v>1.3136316567732149</v>
      </c>
      <c r="H19" s="31" t="s">
        <v>7</v>
      </c>
      <c r="I19" s="55" t="s">
        <v>117</v>
      </c>
      <c r="J19" s="31" t="s">
        <v>117</v>
      </c>
    </row>
    <row r="20" spans="1:10" s="40" customFormat="1" ht="43.2" x14ac:dyDescent="0.55000000000000004">
      <c r="A20" s="87"/>
      <c r="B20" s="37" t="s">
        <v>145</v>
      </c>
      <c r="C20" s="38">
        <v>8918653</v>
      </c>
      <c r="D20" s="89"/>
      <c r="E20" s="89"/>
      <c r="F20" s="89"/>
      <c r="G20" s="85"/>
      <c r="H20" s="31" t="s">
        <v>58</v>
      </c>
      <c r="I20" s="54">
        <v>41568</v>
      </c>
      <c r="J20" s="41" t="s">
        <v>155</v>
      </c>
    </row>
    <row r="21" spans="1:10" x14ac:dyDescent="0.55000000000000004">
      <c r="A21" s="90" t="s">
        <v>78</v>
      </c>
      <c r="B21" s="37" t="s">
        <v>84</v>
      </c>
      <c r="C21" s="38">
        <v>381500</v>
      </c>
      <c r="D21" s="91">
        <v>86723</v>
      </c>
      <c r="E21" s="91">
        <v>65699</v>
      </c>
      <c r="F21" s="91">
        <v>58969</v>
      </c>
      <c r="G21" s="92">
        <f t="shared" si="0"/>
        <v>1.1141277620444641</v>
      </c>
      <c r="H21" s="31" t="s">
        <v>58</v>
      </c>
      <c r="I21" s="54">
        <v>41565</v>
      </c>
      <c r="J21" s="47" t="s">
        <v>119</v>
      </c>
    </row>
    <row r="22" spans="1:10" ht="16.5" x14ac:dyDescent="0.55000000000000004">
      <c r="A22" s="90"/>
      <c r="B22" s="37" t="s">
        <v>98</v>
      </c>
      <c r="C22" s="38">
        <v>205605</v>
      </c>
      <c r="D22" s="91"/>
      <c r="E22" s="91"/>
      <c r="F22" s="91"/>
      <c r="G22" s="92"/>
      <c r="H22" s="31" t="s">
        <v>58</v>
      </c>
      <c r="I22" s="93">
        <v>41578</v>
      </c>
      <c r="J22" s="94" t="s">
        <v>120</v>
      </c>
    </row>
    <row r="23" spans="1:10" ht="16.5" x14ac:dyDescent="0.55000000000000004">
      <c r="A23" s="90"/>
      <c r="B23" s="37" t="s">
        <v>100</v>
      </c>
      <c r="C23" s="38">
        <v>201400</v>
      </c>
      <c r="D23" s="91"/>
      <c r="E23" s="91"/>
      <c r="F23" s="91"/>
      <c r="G23" s="92"/>
      <c r="H23" s="31" t="s">
        <v>58</v>
      </c>
      <c r="I23" s="93"/>
      <c r="J23" s="95"/>
    </row>
    <row r="24" spans="1:10" x14ac:dyDescent="0.55000000000000004">
      <c r="A24" s="90"/>
      <c r="B24" s="37" t="s">
        <v>88</v>
      </c>
      <c r="C24" s="38">
        <v>416700</v>
      </c>
      <c r="D24" s="91"/>
      <c r="E24" s="91"/>
      <c r="F24" s="91"/>
      <c r="G24" s="92"/>
      <c r="H24" s="31" t="s">
        <v>58</v>
      </c>
      <c r="I24" s="54">
        <v>41565</v>
      </c>
      <c r="J24" s="47" t="s">
        <v>118</v>
      </c>
    </row>
    <row r="25" spans="1:10" s="40" customFormat="1" ht="43.2" x14ac:dyDescent="0.55000000000000004">
      <c r="A25" s="26" t="s">
        <v>146</v>
      </c>
      <c r="B25" s="37" t="s">
        <v>147</v>
      </c>
      <c r="C25" s="38">
        <v>216405</v>
      </c>
      <c r="D25" s="35">
        <v>147410</v>
      </c>
      <c r="E25" s="35">
        <v>93633</v>
      </c>
      <c r="F25" s="35">
        <v>51512</v>
      </c>
      <c r="G25" s="43">
        <f t="shared" ref="G25:G28" si="1">E25/F25</f>
        <v>1.8176929647460787</v>
      </c>
      <c r="H25" s="31" t="s">
        <v>58</v>
      </c>
      <c r="I25" s="54">
        <v>42247</v>
      </c>
      <c r="J25" s="39" t="s">
        <v>156</v>
      </c>
    </row>
    <row r="26" spans="1:10" x14ac:dyDescent="0.55000000000000004">
      <c r="A26" s="26" t="s">
        <v>79</v>
      </c>
      <c r="B26" s="37" t="s">
        <v>97</v>
      </c>
      <c r="C26" s="38">
        <v>1570000</v>
      </c>
      <c r="D26" s="42">
        <v>635230</v>
      </c>
      <c r="E26" s="42">
        <v>329102</v>
      </c>
      <c r="F26" s="42">
        <v>424505</v>
      </c>
      <c r="G26" s="43">
        <f t="shared" si="1"/>
        <v>0.77526059763724808</v>
      </c>
      <c r="H26" s="31" t="s">
        <v>58</v>
      </c>
      <c r="I26" s="54">
        <v>42652</v>
      </c>
      <c r="J26" s="47" t="s">
        <v>127</v>
      </c>
    </row>
    <row r="27" spans="1:10" ht="28.8" x14ac:dyDescent="0.55000000000000004">
      <c r="A27" s="26" t="s">
        <v>80</v>
      </c>
      <c r="B27" s="37" t="s">
        <v>83</v>
      </c>
      <c r="C27" s="38">
        <v>253200</v>
      </c>
      <c r="D27" s="42">
        <v>489640</v>
      </c>
      <c r="E27" s="42">
        <v>320376</v>
      </c>
      <c r="F27" s="42">
        <v>245086</v>
      </c>
      <c r="G27" s="43">
        <f t="shared" si="1"/>
        <v>1.3071982895799841</v>
      </c>
      <c r="H27" s="39" t="s">
        <v>129</v>
      </c>
      <c r="I27" s="55" t="s">
        <v>113</v>
      </c>
      <c r="J27" s="31" t="s">
        <v>128</v>
      </c>
    </row>
    <row r="28" spans="1:10" x14ac:dyDescent="0.55000000000000004">
      <c r="A28" s="90" t="s">
        <v>81</v>
      </c>
      <c r="B28" s="37" t="s">
        <v>86</v>
      </c>
      <c r="C28" s="38">
        <v>617734</v>
      </c>
      <c r="D28" s="91">
        <v>7147209</v>
      </c>
      <c r="E28" s="91">
        <v>6220189</v>
      </c>
      <c r="F28" s="91">
        <v>4092728</v>
      </c>
      <c r="G28" s="92">
        <f t="shared" si="1"/>
        <v>1.5198149009658106</v>
      </c>
      <c r="H28" s="31" t="s">
        <v>58</v>
      </c>
      <c r="I28" s="55" t="s">
        <v>113</v>
      </c>
      <c r="J28" s="47" t="s">
        <v>130</v>
      </c>
    </row>
    <row r="29" spans="1:10" x14ac:dyDescent="0.55000000000000004">
      <c r="A29" s="90"/>
      <c r="B29" s="37" t="s">
        <v>85</v>
      </c>
      <c r="C29" s="38">
        <v>713700</v>
      </c>
      <c r="D29" s="91"/>
      <c r="E29" s="91"/>
      <c r="F29" s="91"/>
      <c r="G29" s="92"/>
      <c r="H29" s="31" t="s">
        <v>58</v>
      </c>
      <c r="I29" s="54">
        <v>41570</v>
      </c>
      <c r="J29" s="47" t="s">
        <v>131</v>
      </c>
    </row>
    <row r="31" spans="1:10" ht="16.5" x14ac:dyDescent="0.55000000000000004">
      <c r="A31" t="s">
        <v>99</v>
      </c>
    </row>
    <row r="32" spans="1:10" ht="16.5" x14ac:dyDescent="0.55000000000000004">
      <c r="A32" t="s">
        <v>102</v>
      </c>
    </row>
  </sheetData>
  <mergeCells count="32">
    <mergeCell ref="I22:I23"/>
    <mergeCell ref="J22:J23"/>
    <mergeCell ref="H1:J1"/>
    <mergeCell ref="D1:G1"/>
    <mergeCell ref="A1:A2"/>
    <mergeCell ref="B1:B2"/>
    <mergeCell ref="C1:C2"/>
    <mergeCell ref="A21:A24"/>
    <mergeCell ref="D3:D10"/>
    <mergeCell ref="A3:A10"/>
    <mergeCell ref="E3:E10"/>
    <mergeCell ref="F3:F10"/>
    <mergeCell ref="G3:G10"/>
    <mergeCell ref="A15:A16"/>
    <mergeCell ref="D15:D16"/>
    <mergeCell ref="E15:E16"/>
    <mergeCell ref="A28:A29"/>
    <mergeCell ref="D21:D24"/>
    <mergeCell ref="E21:E24"/>
    <mergeCell ref="F21:F24"/>
    <mergeCell ref="G21:G24"/>
    <mergeCell ref="D28:D29"/>
    <mergeCell ref="E28:E29"/>
    <mergeCell ref="F28:F29"/>
    <mergeCell ref="G28:G29"/>
    <mergeCell ref="F15:F16"/>
    <mergeCell ref="G15:G16"/>
    <mergeCell ref="A19:A20"/>
    <mergeCell ref="D19:D20"/>
    <mergeCell ref="E19:E20"/>
    <mergeCell ref="F19:F20"/>
    <mergeCell ref="G19:G20"/>
  </mergeCells>
  <hyperlinks>
    <hyperlink ref="J4" r:id="rId1"/>
    <hyperlink ref="J3" r:id="rId2"/>
    <hyperlink ref="J11" r:id="rId3"/>
    <hyperlink ref="J13" r:id="rId4"/>
    <hyperlink ref="J21" r:id="rId5"/>
    <hyperlink ref="J22" r:id="rId6"/>
    <hyperlink ref="J24" r:id="rId7"/>
    <hyperlink ref="J26" r:id="rId8"/>
    <hyperlink ref="J28" r:id="rId9"/>
    <hyperlink ref="J29" r:id="rId10"/>
    <hyperlink ref="J5" r:id="rId11"/>
    <hyperlink ref="J6" r:id="rId12"/>
    <hyperlink ref="J7" r:id="rId13"/>
    <hyperlink ref="J8" r:id="rId14"/>
    <hyperlink ref="J9" r:id="rId15"/>
    <hyperlink ref="J10" r:id="rId16"/>
    <hyperlink ref="J20" r:id="rId17" display="https://s3.amazonaws.com/setravi/GTFS_SEMOVI_CDMX.zip"/>
    <hyperlink ref="J25" r:id="rId18" display="http://www.stcp.pt/pt/noticias/a-stcp-ja-esta-no-google-transit/"/>
    <hyperlink ref="J18" r:id="rId19"/>
    <hyperlink ref="J16" r:id="rId20"/>
    <hyperlink ref="J15" r:id="rId21"/>
  </hyperlinks>
  <pageMargins left="0.7" right="0.7" top="0.75" bottom="0.75" header="0.3" footer="0.3"/>
  <pageSetup paperSize="9" orientation="portrait" r:id="rId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The Lancet Indicators</vt:lpstr>
      <vt:lpstr>OSM and GTFS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dc:creator>
  <cp:lastModifiedBy>jonat</cp:lastModifiedBy>
  <dcterms:created xsi:type="dcterms:W3CDTF">2018-01-31T23:03:28Z</dcterms:created>
  <dcterms:modified xsi:type="dcterms:W3CDTF">2018-06-06T06:30:18Z</dcterms:modified>
</cp:coreProperties>
</file>