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33EB5A74-E7C6-46BE-8764-4BD2A2D864D6}" xr6:coauthVersionLast="44" xr6:coauthVersionMax="44" xr10:uidLastSave="{00000000-0000-0000-0000-000000000000}"/>
  <bookViews>
    <workbookView xWindow="-120" yWindow="-120" windowWidth="29040" windowHeight="15990"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Datasets!$A$1:$AO$134</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3" i="5" l="1"/>
  <c r="C22" i="5"/>
  <c r="C65" i="5" l="1"/>
  <c r="C64" i="5"/>
  <c r="C63" i="5"/>
  <c r="C62" i="5"/>
  <c r="C61" i="5"/>
  <c r="C60" i="5"/>
  <c r="C59" i="5"/>
  <c r="C58" i="5"/>
  <c r="C57" i="5"/>
  <c r="C56" i="5" l="1"/>
  <c r="C55" i="5"/>
  <c r="C5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24" i="5"/>
  <c r="E46" i="5" l="1"/>
  <c r="D46" i="5"/>
  <c r="E45" i="5"/>
  <c r="D45" i="5"/>
  <c r="E41" i="5"/>
  <c r="D41" i="5"/>
  <c r="E40" i="5"/>
  <c r="D40" i="5"/>
  <c r="W24" i="5" l="1"/>
  <c r="W29" i="5"/>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A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B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<sst xmlns="http://schemas.openxmlformats.org/spreadsheetml/2006/main" count="4261" uniqueCount="1776">
  <si>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</si>
  <si>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</si>
  <si>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</si>
  <si>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</si>
  <si>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</si>
  <si>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</si>
  <si>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</si>
  <si>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</si>
  <si>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</si>
  <si>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</si>
  <si>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</si>
  <si>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</si>
  <si>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</si>
  <si>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</si>
  <si>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</si>
  <si>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</si>
  <si>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</si>
  <si>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</si>
  <si>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</si>
  <si>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</si>
  <si>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</si>
  <si>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</si>
  <si>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</si>
  <si>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</si>
  <si>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</si>
  <si>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</si>
  <si>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</si>
  <si>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</si>
  <si>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</si>
  <si>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</si>
  <si>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</si>
  <si>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</si>
  <si>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</si>
  <si>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</si>
  <si>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</si>
  <si>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</si>
  <si>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</si>
  <si>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</si>
  <si>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</si>
  <si>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</si>
  <si>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</si>
  <si>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</si>
  <si>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</si>
  <si>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</si>
  <si>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</si>
  <si>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</si>
  <si>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</si>
  <si>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</si>
  <si>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</si>
  <si>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</si>
  <si>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</si>
  <si>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</si>
  <si>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</si>
  <si>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</si>
  <si>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</si>
  <si>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</si>
  <si>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</si>
  <si>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</si>
  <si>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</si>
  <si>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</si>
  <si>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</si>
  <si>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</si>
  <si>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</si>
  <si>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</si>
  <si>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</si>
  <si>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</si>
  <si>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</si>
  <si>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</si>
  <si>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</si>
  <si>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</si>
  <si>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</si>
  <si>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</si>
  <si>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</si>
  <si>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</si>
  <si>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</si>
  <si>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</si>
  <si>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</si>
  <si>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</si>
  <si>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</si>
  <si>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</si>
  <si>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</si>
  <si>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</si>
  <si>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</si>
  <si>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</si>
  <si>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</si>
  <si>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</si>
  <si>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</si>
  <si>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</si>
  <si>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</si>
  <si>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</si>
  <si>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</si>
  <si>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</si>
  <si>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</si>
  <si>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</si>
  <si>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</si>
  <si>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</si>
  <si>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</si>
  <si>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</si>
  <si>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</si>
  <si>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</si>
  <si>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</si>
  <si>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</si>
  <si>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</si>
  <si>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</si>
  <si>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</si>
  <si>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</si>
  <si>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</si>
  <si>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</si>
  <si>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</si>
  <si>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</si>
  <si>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</si>
  <si>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</si>
  <si>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</si>
  <si>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</si>
  <si>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</si>
  <si>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</si>
  <si>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</si>
  <si>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</si>
  <si>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</si>
  <si>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</si>
  <si>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</si>
  <si>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</si>
  <si>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</si>
  <si>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</si>
  <si>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</si>
  <si>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</si>
  <si>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</si>
  <si>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</si>
  <si>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</si>
  <si>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</si>
  <si>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</si>
  <si>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</si>
  <si>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</si>
  <si>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</si>
  <si>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</si>
  <si>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</si>
  <si>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</si>
  <si>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</si>
  <si>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</si>
  <si>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</si>
  <si>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</si>
  <si>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</si>
  <si>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</si>
  <si>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</si>
  <si>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</si>
  <si>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</si>
  <si>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</si>
  <si>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</si>
  <si>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</si>
  <si>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</si>
  <si>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</si>
  <si>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</si>
  <si>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</si>
  <si>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</si>
  <si>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</si>
  <si>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</si>
  <si>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</si>
  <si>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</si>
  <si>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</si>
  <si>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</si>
  <si>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</si>
  <si>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</si>
  <si>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</si>
  <si>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</si>
  <si>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</si>
  <si>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</si>
  <si>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</si>
  <si>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</si>
  <si>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</si>
  <si>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</si>
  <si>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</si>
  <si>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</si>
  <si>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</si>
  <si>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</si>
  <si>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</si>
  <si>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</si>
  <si>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</si>
  <si>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</si>
  <si>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</si>
  <si>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</si>
  <si>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</si>
  <si>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</si>
  <si>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</si>
  <si>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</si>
  <si>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</si>
  <si>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</si>
  <si>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</si>
  <si>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</si>
  <si>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</si>
  <si>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</si>
  <si>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</si>
  <si>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</si>
  <si>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</si>
  <si>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</si>
  <si>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</si>
  <si>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</si>
  <si>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</si>
  <si>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</si>
  <si>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</si>
  <si>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</si>
  <si>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</si>
  <si>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</si>
  <si>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</si>
  <si>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</si>
  <si>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</si>
  <si>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</si>
  <si>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</si>
  <si>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</si>
  <si>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</si>
  <si>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</si>
  <si>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</si>
  <si>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</si>
  <si>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</si>
  <si>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</si>
  <si>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</si>
  <si>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</si>
  <si>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</si>
  <si>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</si>
  <si>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</si>
  <si>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</si>
  <si>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</si>
  <si>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</si>
  <si>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</si>
  <si>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</si>
  <si>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</si>
  <si>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</si>
  <si>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</si>
  <si>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</si>
  <si>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</si>
  <si>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</si>
  <si>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</si>
  <si>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</si>
  <si>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</si>
  <si>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</si>
  <si>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</si>
  <si>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</si>
  <si>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</si>
  <si>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</si>
  <si>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</si>
  <si>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</si>
  <si>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</si>
  <si>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</si>
  <si>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</si>
  <si>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</si>
  <si>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</si>
  <si>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</si>
  <si>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</si>
  <si>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</si>
  <si>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</si>
  <si>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</si>
  <si>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</si>
  <si>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</si>
  <si>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</si>
  <si>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</si>
  <si>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</si>
  <si>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</si>
  <si>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</si>
  <si>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</si>
  <si>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</si>
  <si>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</si>
  <si>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</si>
  <si>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</si>
  <si>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</si>
  <si>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</si>
  <si>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</si>
  <si>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</si>
  <si>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</si>
  <si>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</si>
  <si>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</si>
  <si>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</si>
  <si>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</si>
  <si>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</si>
  <si>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</si>
  <si>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</si>
  <si>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</si>
  <si>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</si>
  <si>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</si>
  <si>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</si>
  <si>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</si>
  <si>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</si>
  <si>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</si>
  <si>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</si>
  <si>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</si>
  <si>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</si>
  <si>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</si>
  <si>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</si>
  <si>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</si>
  <si>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</si>
  <si>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</si>
  <si>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</si>
  <si>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</si>
  <si>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</si>
  <si>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</si>
  <si>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</si>
  <si>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</si>
  <si>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</si>
  <si>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</si>
  <si>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</si>
  <si>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</si>
  <si>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</si>
  <si>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</si>
  <si>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</si>
  <si>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</si>
  <si>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</si>
  <si>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</si>
  <si>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</si>
  <si>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</si>
  <si>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</si>
  <si>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</si>
  <si>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</si>
  <si>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</si>
  <si>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</si>
  <si>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</si>
  <si>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</si>
  <si>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</si>
  <si>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</si>
  <si>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</si>
  <si>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</si>
  <si>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</si>
  <si>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</si>
  <si>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</si>
  <si>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</si>
  <si>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</si>
  <si>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</si>
  <si>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</si>
  <si>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</si>
  <si>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</si>
  <si>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</si>
  <si>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</si>
  <si>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</si>
  <si>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</si>
  <si>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</si>
  <si>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</si>
  <si>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</si>
  <si>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</si>
  <si>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</si>
  <si>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</si>
  <si>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</si>
  <si>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</si>
  <si>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</si>
  <si>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</si>
  <si>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</si>
  <si>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</si>
  <si>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</si>
  <si>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</si>
  <si>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</si>
  <si>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</si>
  <si>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</si>
  <si>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</si>
  <si>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</si>
  <si>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</si>
  <si>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</si>
  <si>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</si>
  <si>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</si>
  <si>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</si>
  <si>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</si>
  <si>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</si>
  <si>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</si>
  <si>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</si>
  <si>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</si>
  <si>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</si>
  <si>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</si>
  <si>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</si>
  <si>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</si>
  <si>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</si>
  <si>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</si>
  <si>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</si>
  <si>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</si>
  <si>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</si>
  <si>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</si>
  <si>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</si>
  <si>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</si>
  <si>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</si>
  <si>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</si>
  <si>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</si>
  <si>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</si>
  <si>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</si>
  <si>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</si>
  <si>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</si>
  <si>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</si>
  <si>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</si>
  <si>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</si>
  <si>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</si>
  <si>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</si>
  <si>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</si>
  <si>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</si>
  <si>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</si>
  <si>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</si>
  <si>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</si>
  <si>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</si>
  <si>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</si>
  <si>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</si>
  <si>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</si>
  <si>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</si>
  <si>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</si>
  <si>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</si>
  <si>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</si>
  <si>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</si>
  <si>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</si>
  <si>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</si>
  <si>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</si>
  <si>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</si>
  <si>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</si>
  <si>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</si>
  <si>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</si>
  <si>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</si>
  <si>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</si>
  <si>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</si>
  <si>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</si>
  <si>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</si>
  <si>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</si>
  <si>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</si>
  <si>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</si>
  <si>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</si>
  <si>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</si>
  <si>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</si>
  <si>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</si>
  <si>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</si>
  <si>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</si>
  <si>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</si>
  <si>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</si>
  <si>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</si>
  <si>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</si>
  <si>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</si>
  <si>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</si>
  <si>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</si>
  <si>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</si>
  <si>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</si>
  <si>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</si>
  <si>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</si>
  <si>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</si>
  <si>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</si>
  <si>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</si>
  <si>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</si>
  <si>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</si>
  <si>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</si>
  <si>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</si>
  <si>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</si>
  <si>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</si>
  <si>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</si>
  <si>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</si>
  <si>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</si>
  <si>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</si>
  <si>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</si>
  <si>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</si>
  <si>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</si>
  <si>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</si>
  <si>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</si>
  <si>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</si>
  <si>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</si>
  <si>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</si>
  <si>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</si>
  <si>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</si>
  <si>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</si>
  <si>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</si>
  <si>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</si>
  <si>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</si>
  <si>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</si>
  <si>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</si>
  <si>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</si>
  <si>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</si>
  <si>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</si>
  <si>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</si>
  <si>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</si>
  <si>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</si>
  <si>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</si>
  <si>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</si>
  <si>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</si>
  <si>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</si>
  <si>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</si>
  <si>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</si>
  <si>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</si>
  <si>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</si>
  <si>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</si>
  <si>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</si>
  <si>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</si>
  <si>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</si>
  <si>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</si>
  <si>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</si>
  <si>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</si>
  <si>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</si>
  <si>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</si>
  <si>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</si>
  <si>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</si>
  <si>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</si>
  <si>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</si>
  <si>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</si>
  <si>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</si>
  <si>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</si>
  <si>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</si>
  <si>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</si>
  <si>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</si>
  <si>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</si>
  <si>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</si>
  <si>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</si>
  <si>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</si>
  <si>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</si>
  <si>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</si>
  <si>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</si>
  <si>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</si>
  <si>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</si>
  <si>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</si>
  <si>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</si>
  <si>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</si>
  <si>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</si>
  <si>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</si>
  <si>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</si>
  <si>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</si>
  <si>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</si>
  <si>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</si>
  <si>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</si>
  <si>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</si>
  <si>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</si>
  <si>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</si>
  <si>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</si>
  <si>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</si>
  <si>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</si>
  <si>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</si>
  <si>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</si>
  <si>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</si>
  <si>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</si>
  <si>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</si>
  <si>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</si>
  <si>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</si>
  <si>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</si>
  <si>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</si>
  <si>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</si>
  <si>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</si>
  <si>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</si>
  <si>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</si>
  <si>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</si>
  <si>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</si>
  <si>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</si>
  <si>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</si>
  <si>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</si>
  <si>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</si>
  <si>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</si>
  <si>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</si>
  <si>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</si>
  <si>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</si>
  <si>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</si>
  <si>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</si>
  <si>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</si>
  <si>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</si>
  <si>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</si>
  <si>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</si>
  <si>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</si>
  <si>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</si>
  <si>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</si>
  <si>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</si>
  <si>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</si>
  <si>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</si>
  <si>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</si>
  <si>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</si>
  <si>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</si>
  <si>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</si>
  <si>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</si>
  <si>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</si>
  <si>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</si>
  <si>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</si>
  <si>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</si>
  <si>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</si>
  <si>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</si>
  <si>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</si>
  <si>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</si>
  <si>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</si>
  <si>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</si>
  <si>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</si>
  <si>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</si>
  <si>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</si>
  <si>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</si>
  <si>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</si>
  <si>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</si>
  <si>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</si>
  <si>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</si>
  <si>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</si>
  <si>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</si>
  <si>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</si>
  <si>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</si>
  <si>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</si>
  <si>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</si>
  <si>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</si>
  <si>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</si>
  <si>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</si>
  <si>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</si>
  <si>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</si>
  <si>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</si>
  <si>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</si>
  <si>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</si>
  <si>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</si>
  <si>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</si>
  <si>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</si>
  <si>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</si>
  <si>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</si>
  <si>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</si>
  <si>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</si>
  <si>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</si>
  <si>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</si>
  <si>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</si>
  <si>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</si>
  <si>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</si>
  <si>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</si>
  <si>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</si>
  <si>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</si>
  <si>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</si>
  <si>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</si>
  <si>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</si>
  <si>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</si>
  <si>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</si>
  <si>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</si>
  <si>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</si>
  <si>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</si>
  <si>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</si>
  <si>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</si>
  <si>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</si>
  <si>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</si>
  <si>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</si>
  <si>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</si>
  <si>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</si>
  <si>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</si>
  <si>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</si>
  <si>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</si>
  <si>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</si>
  <si>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</si>
  <si>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</si>
  <si>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</si>
  <si>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</si>
  <si>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</si>
  <si>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</si>
  <si>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</si>
  <si>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</si>
  <si>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</si>
  <si>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</si>
  <si>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</si>
  <si>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</si>
  <si>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</si>
  <si>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</si>
  <si>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</si>
  <si>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</si>
  <si>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</si>
  <si>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</si>
  <si>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</si>
  <si>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</si>
  <si>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</si>
  <si>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</si>
  <si>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</si>
  <si>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</si>
  <si>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</si>
  <si>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</si>
  <si>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</si>
  <si>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</si>
  <si>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</si>
  <si>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</si>
  <si>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</si>
  <si>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</si>
  <si>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</si>
  <si>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</si>
  <si>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</si>
  <si>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</si>
  <si>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</si>
  <si>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</si>
  <si>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</si>
  <si>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</si>
  <si>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</si>
  <si>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</si>
  <si>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</si>
  <si>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</si>
  <si>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</si>
  <si>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</si>
  <si>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</si>
  <si>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</si>
  <si>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</si>
  <si>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</si>
  <si>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</si>
  <si>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</si>
  <si>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</si>
  <si>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</si>
  <si>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</si>
  <si>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</si>
  <si>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</si>
  <si>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</si>
  <si>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</si>
  <si>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</si>
  <si>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</si>
  <si>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</si>
  <si>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</si>
  <si>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</si>
  <si>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</si>
  <si>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</si>
  <si>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</si>
  <si>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</si>
  <si>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</si>
  <si>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</si>
  <si>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</si>
  <si>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</si>
  <si>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</si>
  <si>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</si>
  <si>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</si>
  <si>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</si>
  <si>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</si>
  <si>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</si>
  <si>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</si>
  <si>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</si>
  <si>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</si>
  <si>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</si>
  <si>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</si>
  <si>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</si>
  <si>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</si>
  <si>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</si>
  <si>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</si>
  <si>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</si>
  <si>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</si>
  <si>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</si>
  <si>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</si>
  <si>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</si>
  <si>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</si>
  <si>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</si>
  <si>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</si>
  <si>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</si>
  <si>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</si>
  <si>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</si>
  <si>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</si>
  <si>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</si>
  <si>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</si>
  <si>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</si>
  <si>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</si>
  <si>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</si>
  <si>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</si>
  <si>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</si>
  <si>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</si>
  <si>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</si>
  <si>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</si>
  <si>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</si>
  <si>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</si>
  <si>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</si>
  <si>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</si>
  <si>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</si>
  <si>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</si>
  <si>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</si>
  <si>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</si>
  <si>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</si>
  <si>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</si>
  <si>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</si>
  <si>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</si>
  <si>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</si>
  <si>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</si>
  <si>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</si>
  <si>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</si>
  <si>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</si>
  <si>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</si>
  <si>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</si>
  <si>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</si>
  <si>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</si>
  <si>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</si>
  <si>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</si>
  <si>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</si>
  <si>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</si>
  <si>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</si>
  <si>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</si>
  <si>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</si>
  <si>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</si>
  <si>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</si>
  <si>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</si>
  <si>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</si>
  <si>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</si>
  <si>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</si>
  <si>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</si>
  <si>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</si>
  <si>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</si>
  <si>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</si>
  <si>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</si>
  <si>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</si>
  <si>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</si>
  <si>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</si>
  <si>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</si>
  <si>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</si>
  <si>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</si>
  <si>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</si>
  <si>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</si>
  <si>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</si>
  <si>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</si>
  <si>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</si>
  <si>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</si>
  <si>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</si>
  <si>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</si>
  <si>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</si>
  <si>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</si>
  <si>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</si>
  <si>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</si>
  <si>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</si>
  <si>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</si>
  <si>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</si>
  <si>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</si>
  <si>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</si>
  <si>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</si>
  <si>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</si>
  <si>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</si>
  <si>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</si>
  <si>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</si>
  <si>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</si>
  <si>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</si>
  <si>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</si>
  <si>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</si>
  <si>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</si>
  <si>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</si>
  <si>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</si>
  <si>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</si>
  <si>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</si>
  <si>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</si>
  <si>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</si>
  <si>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</si>
  <si>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</si>
  <si>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</si>
  <si>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</si>
  <si>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</si>
  <si>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</si>
  <si>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</si>
  <si>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</si>
  <si>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</si>
  <si>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</si>
  <si>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</si>
  <si>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</si>
  <si>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</si>
  <si>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</si>
  <si>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</si>
  <si>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</si>
  <si>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</si>
  <si>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</si>
  <si>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</si>
  <si>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</si>
  <si>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</si>
  <si>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</si>
  <si>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</si>
  <si>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</si>
  <si>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</si>
  <si>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</si>
  <si>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</si>
  <si>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</si>
  <si>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</si>
  <si>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</si>
  <si>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</si>
  <si>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</si>
  <si>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</si>
  <si>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</si>
  <si>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</si>
  <si>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</si>
  <si>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</si>
  <si>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</si>
  <si>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</si>
  <si>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</si>
  <si>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</si>
  <si>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</si>
  <si>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</si>
  <si>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</si>
  <si>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</si>
  <si>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</si>
  <si>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</si>
  <si>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</si>
  <si>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</si>
  <si>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</si>
  <si>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</si>
  <si>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</si>
  <si>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</si>
  <si>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</si>
  <si>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</si>
  <si>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</si>
  <si>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</si>
  <si>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</si>
  <si>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</si>
  <si>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</si>
  <si>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</si>
  <si>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</si>
  <si>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</si>
  <si>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</si>
  <si>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</si>
  <si>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</si>
  <si>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</si>
  <si>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</si>
  <si>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</si>
  <si>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</si>
  <si>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</si>
  <si>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</si>
  <si>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</si>
  <si>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</si>
  <si>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</si>
  <si>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</si>
  <si>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</si>
  <si>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</si>
  <si>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</si>
  <si>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</si>
  <si>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</si>
  <si>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</si>
  <si>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</si>
  <si>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</si>
  <si>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</si>
  <si>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</si>
  <si>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</si>
  <si>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</si>
  <si>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</si>
  <si>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</si>
  <si>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</si>
  <si>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</si>
  <si>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</si>
  <si>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</si>
  <si>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</si>
  <si>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</si>
  <si>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</si>
  <si>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</si>
  <si>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</si>
  <si>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</si>
  <si>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</si>
  <si>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</si>
  <si>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</si>
  <si>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</si>
  <si>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</si>
  <si>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</si>
  <si>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</si>
  <si>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</si>
  <si>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</si>
  <si>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</si>
  <si>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</si>
  <si>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</si>
  <si>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</si>
  <si>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</si>
  <si>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</si>
  <si>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</si>
  <si>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</si>
  <si>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</si>
  <si>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</si>
  <si>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</si>
  <si>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</si>
  <si>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</si>
  <si>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</si>
  <si>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</si>
  <si>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</si>
  <si>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</si>
  <si>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</si>
  <si>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</si>
  <si>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</si>
  <si>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</si>
  <si>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</si>
  <si>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</si>
  <si>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</si>
  <si>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</si>
  <si>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</si>
  <si>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</si>
  <si>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</si>
  <si>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</si>
  <si>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</si>
  <si>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</si>
  <si>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</si>
  <si>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</si>
  <si>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</si>
  <si>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</si>
  <si>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</si>
  <si>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</si>
  <si>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</si>
  <si>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</si>
  <si>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</si>
  <si>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</si>
  <si>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</si>
  <si>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</si>
  <si>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</si>
  <si>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</si>
  <si>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</si>
  <si>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</si>
  <si>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</si>
  <si>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</si>
  <si>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</si>
  <si>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</si>
  <si>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</si>
  <si>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</si>
  <si>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</si>
  <si>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</si>
  <si>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</si>
  <si>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</si>
  <si>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</si>
  <si>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</si>
  <si>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</si>
  <si>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</si>
  <si>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</si>
  <si>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</si>
  <si>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</si>
  <si>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</si>
  <si>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</si>
  <si>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</si>
  <si>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</si>
  <si>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</si>
  <si>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</si>
  <si>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</si>
  <si>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</si>
  <si>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</si>
  <si>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</si>
  <si>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</si>
  <si>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</si>
  <si>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</si>
  <si>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</si>
  <si>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</si>
  <si>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</si>
  <si>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</si>
  <si>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</si>
  <si>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</si>
  <si>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</si>
  <si>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</si>
  <si>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</si>
  <si>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</si>
  <si>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</si>
  <si>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</si>
  <si>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</si>
  <si>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</si>
  <si>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</si>
  <si>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</si>
  <si>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</si>
  <si>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</si>
  <si>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</si>
  <si>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</si>
  <si>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</si>
  <si>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</si>
  <si>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</si>
  <si>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</si>
  <si>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</si>
  <si>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</si>
  <si>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</si>
  <si>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</si>
  <si>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</si>
  <si>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</si>
  <si>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</si>
  <si>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</si>
  <si>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</si>
  <si>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</si>
  <si>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</si>
  <si>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</si>
  <si>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</si>
  <si>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</si>
  <si>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</si>
  <si>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</si>
  <si>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</si>
  <si>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</si>
  <si>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</si>
  <si>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</si>
  <si>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</si>
  <si>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</si>
  <si>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</si>
  <si>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</si>
  <si>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</si>
  <si>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</si>
  <si>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</si>
  <si>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</si>
  <si>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</si>
  <si>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</si>
  <si>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</si>
  <si>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</si>
  <si>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</si>
  <si>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</si>
  <si>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</si>
  <si>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</si>
  <si>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</si>
  <si>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</si>
  <si>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</si>
  <si>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</si>
  <si>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</si>
  <si>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</si>
  <si>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</si>
  <si>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</si>
  <si>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</si>
  <si>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</si>
  <si>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</si>
  <si>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</si>
  <si>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</si>
  <si>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</si>
  <si>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</si>
  <si>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</si>
  <si>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</si>
  <si>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</si>
  <si>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</si>
  <si>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</si>
  <si>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</si>
  <si>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</si>
  <si>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</si>
  <si>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</si>
  <si>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</si>
  <si>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</si>
  <si>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</si>
  <si>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</si>
  <si>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</si>
  <si>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</si>
  <si>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</si>
  <si>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</si>
  <si>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</si>
  <si>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</si>
  <si>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</si>
  <si>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</si>
  <si>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</si>
  <si>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</si>
  <si>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</si>
  <si>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</si>
  <si>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</si>
  <si>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</si>
  <si>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</si>
  <si>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</si>
  <si>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</si>
  <si>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</si>
  <si>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</si>
  <si>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</si>
  <si>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</si>
  <si>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</si>
  <si>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</si>
  <si>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</si>
  <si>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</si>
  <si>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</si>
  <si>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</si>
  <si>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</si>
  <si>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</si>
  <si>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</si>
  <si>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</si>
  <si>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</si>
  <si>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</si>
  <si>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</si>
  <si>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</si>
  <si>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</si>
  <si>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</si>
  <si>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</si>
  <si>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</si>
  <si>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</si>
  <si>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</si>
  <si>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</si>
  <si>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</si>
  <si>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</si>
  <si>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</si>
  <si>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</si>
  <si>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</si>
  <si>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</si>
  <si>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</si>
  <si>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</si>
  <si>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</si>
  <si>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</si>
  <si>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</si>
  <si>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</si>
  <si>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</si>
  <si>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</si>
  <si>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</si>
  <si>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</si>
  <si>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</si>
  <si>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</si>
  <si>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</si>
  <si>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</si>
  <si>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</si>
  <si>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</si>
  <si>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</si>
  <si>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</si>
  <si>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</si>
  <si>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</si>
  <si>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</si>
  <si>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</si>
  <si>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</si>
  <si>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</si>
  <si>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</si>
  <si>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</si>
  <si>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</si>
  <si>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</si>
  <si>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</si>
  <si>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</si>
  <si>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</si>
  <si>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</si>
  <si>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</si>
  <si>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</si>
  <si>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</si>
  <si>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</si>
  <si>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</si>
  <si>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</si>
  <si>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</si>
  <si>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</si>
  <si>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</si>
  <si>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</si>
  <si>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</si>
  <si>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</si>
  <si>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</si>
  <si>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</si>
  <si>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</si>
  <si>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</si>
  <si>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</si>
  <si>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</si>
  <si>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</si>
  <si>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</si>
  <si>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</si>
  <si>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</si>
  <si>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</si>
  <si>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</si>
  <si>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</si>
  <si>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</si>
  <si>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</si>
  <si>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</si>
  <si>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</si>
  <si>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</si>
  <si>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</si>
  <si>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</si>
  <si>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</si>
  <si>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</si>
  <si>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</si>
  <si>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</si>
  <si>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</si>
  <si>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</si>
  <si>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</si>
  <si>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</si>
  <si>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</si>
  <si>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</si>
  <si>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</si>
  <si>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</si>
  <si>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</si>
  <si>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</si>
  <si>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</si>
  <si>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</si>
  <si>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</si>
  <si>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</si>
  <si>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</si>
  <si>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</si>
  <si>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</si>
  <si>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</si>
  <si>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</si>
  <si>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</si>
  <si>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</si>
  <si>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</si>
  <si>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</si>
  <si>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</si>
  <si>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</si>
  <si>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</si>
  <si>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</si>
  <si>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</si>
  <si>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</si>
  <si>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</si>
  <si>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</si>
  <si>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</si>
  <si>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</si>
  <si>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</si>
  <si>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</si>
  <si>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</si>
  <si>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</si>
  <si>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</si>
  <si>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</si>
  <si>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</si>
  <si>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</si>
  <si>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</si>
  <si>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</si>
  <si>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</si>
  <si>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</si>
  <si>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</si>
  <si>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</si>
  <si>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</si>
  <si>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</si>
  <si>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</si>
  <si>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</si>
  <si>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</si>
  <si>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</si>
  <si>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</si>
  <si>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</si>
  <si>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</si>
  <si>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</si>
  <si>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</si>
  <si>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</si>
  <si>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</si>
  <si>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</si>
  <si>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</si>
  <si>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</si>
  <si>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</si>
  <si>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</si>
  <si>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</si>
  <si>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</si>
  <si>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</si>
  <si>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</si>
  <si>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</si>
  <si>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</si>
  <si>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</si>
  <si>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</si>
  <si>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</si>
  <si>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</si>
  <si>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</si>
  <si>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</si>
  <si>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</si>
  <si>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</si>
  <si>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</si>
  <si>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</si>
  <si>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</si>
  <si>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</si>
  <si>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</si>
  <si>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</si>
  <si>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</si>
  <si>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</si>
  <si>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</si>
  <si>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</si>
  <si>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</si>
  <si>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</si>
  <si>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</si>
  <si>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</si>
  <si>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</si>
  <si>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</si>
  <si>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</si>
  <si>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</si>
  <si>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</si>
  <si>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</si>
  <si>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</si>
  <si>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</si>
  <si>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</si>
  <si>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</si>
  <si>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</si>
  <si>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</si>
  <si>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</si>
  <si>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</si>
  <si>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</si>
  <si>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</si>
  <si>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</si>
  <si>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</si>
  <si>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</si>
  <si>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</si>
  <si>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</si>
  <si>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</si>
  <si>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</si>
  <si>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</si>
  <si>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</si>
  <si>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</si>
  <si>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</si>
  <si>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</si>
  <si>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</si>
  <si>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</si>
  <si>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</si>
  <si>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</si>
  <si>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</si>
  <si>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</si>
  <si>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</si>
  <si>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</si>
  <si>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</si>
  <si>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</si>
  <si>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</si>
  <si>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</si>
  <si>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</si>
  <si>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</si>
  <si>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</si>
  <si>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</si>
  <si>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</si>
  <si>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</si>
  <si>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</si>
  <si>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</si>
  <si>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</si>
  <si>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</si>
  <si>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</si>
  <si>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</si>
  <si>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</si>
  <si>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</si>
  <si>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</si>
  <si>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</si>
  <si>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</si>
  <si>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</si>
  <si>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</si>
  <si>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</si>
  <si>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</si>
  <si>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</si>
  <si>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</si>
  <si>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</si>
  <si>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</si>
  <si>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</si>
  <si>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</si>
  <si>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</si>
  <si>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</si>
  <si>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</si>
  <si>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</si>
  <si>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</si>
  <si>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</si>
  <si>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</si>
  <si>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</si>
  <si>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</si>
  <si>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</si>
  <si>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</si>
  <si>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</si>
  <si>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</si>
  <si>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</si>
  <si>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</si>
  <si>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</si>
  <si>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</si>
  <si>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</si>
  <si>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</si>
  <si>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</si>
  <si>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</si>
  <si>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</si>
  <si>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</si>
  <si>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</si>
  <si>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</si>
  <si>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</si>
  <si>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</si>
  <si>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</si>
  <si>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</si>
  <si>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</si>
  <si>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</si>
  <si>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</si>
  <si>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</si>
  <si>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</si>
  <si>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</si>
  <si>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</si>
  <si>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</si>
  <si>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</si>
  <si>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</si>
  <si>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</si>
  <si>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</si>
  <si>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</si>
  <si>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</si>
  <si>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</si>
  <si>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</si>
  <si>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</si>
  <si>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</si>
  <si>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</si>
  <si>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</si>
  <si>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</si>
  <si>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</si>
  <si>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</si>
  <si>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</si>
  <si>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</si>
  <si>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</si>
  <si>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</si>
  <si>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</si>
  <si>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</si>
  <si>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</si>
  <si>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</si>
  <si>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</si>
  <si>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</si>
  <si>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</si>
  <si>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</si>
  <si>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</si>
  <si>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</si>
  <si>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</si>
  <si>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</si>
  <si>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</si>
  <si>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</si>
  <si>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</si>
  <si>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</si>
  <si>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</si>
  <si>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</si>
  <si>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</si>
  <si>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</si>
  <si>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</si>
  <si>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</si>
  <si>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</si>
  <si>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</si>
  <si>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</si>
  <si>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</si>
  <si>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</si>
  <si>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</si>
  <si>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</si>
  <si>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</si>
  <si>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</si>
  <si>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</si>
  <si>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</si>
  <si>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</si>
  <si>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</si>
  <si>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</si>
  <si>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</si>
  <si>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</si>
  <si>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</si>
  <si>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</si>
  <si>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</si>
  <si>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</si>
  <si>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</si>
  <si>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</si>
  <si>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</si>
  <si>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</si>
  <si>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</si>
  <si>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</si>
  <si>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</si>
  <si>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</si>
  <si>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</si>
  <si>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</si>
  <si>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</si>
  <si>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</si>
  <si>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</si>
  <si>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</si>
  <si>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</si>
  <si>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</si>
  <si>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</si>
  <si>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</si>
  <si>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</si>
  <si>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</si>
  <si>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</si>
  <si>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</si>
  <si>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</si>
  <si>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</si>
  <si>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</si>
  <si>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</si>
  <si>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</si>
  <si>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</si>
  <si>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</si>
  <si>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</si>
  <si>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</si>
  <si>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./data/WorldPop/Thailand 100m Population/THA_ppp_v2b_2010.tif</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</si>
  <si>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</si>
  <si>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</si>
  <si>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</si>
  <si>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</si>
  <si>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</si>
  <si>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</si>
  <si>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</si>
  <si>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</si>
  <si>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</si>
  <si>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</si>
  <si>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</si>
  <si>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</si>
  <si>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</si>
  <si>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</si>
  <si>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</si>
  <si>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</si>
  <si>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</si>
  <si>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</si>
  <si>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</si>
  <si>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</si>
  <si>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</si>
  <si>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</si>
  <si>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</si>
  <si>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</si>
  <si>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</si>
  <si>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</si>
  <si>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</si>
  <si>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</si>
  <si>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</si>
  <si>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</si>
  <si>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</si>
  <si>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</si>
  <si>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</si>
  <si>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</si>
  <si>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</si>
  <si>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</si>
  <si>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</si>
  <si>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</si>
  <si>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</si>
  <si>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</si>
  <si>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</si>
  <si>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</si>
  <si>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</si>
  <si>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</si>
  <si>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</si>
  <si>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</si>
  <si>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</si>
  <si>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</si>
  <si>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</si>
  <si>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</si>
  <si>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</si>
  <si>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</si>
  <si>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</si>
  <si>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</si>
  <si>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</si>
  <si>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</si>
  <si>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</si>
  <si>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</si>
  <si>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</si>
  <si>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</si>
  <si>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</si>
  <si>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</si>
  <si>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</si>
  <si>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</si>
  <si>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</si>
  <si>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</si>
  <si>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</si>
  <si>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</si>
  <si>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</si>
  <si>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</si>
  <si>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</si>
  <si>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</si>
  <si>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</si>
  <si>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</si>
  <si>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</si>
  <si>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fire_incidence</t>
  </si>
  <si>
    <t>./data/_from BMA/20190809/transfer_1673010_files_4a5fe795/Fire Incidence in Bangkok 2018_kn8919.xlsx</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</si>
  <si>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</si>
  <si>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</si>
  <si>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</si>
  <si>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</si>
  <si>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</si>
  <si>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</si>
  <si>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</si>
  <si>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</si>
  <si>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</si>
  <si>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</si>
  <si>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</si>
  <si>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</si>
  <si>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</si>
  <si>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</si>
  <si>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./data/_from BMA/20190617/vital diseases HC BMA 2018.xlsx</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</si>
  <si>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</si>
  <si>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</si>
  <si>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</si>
  <si>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</si>
  <si>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</si>
  <si>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</si>
  <si>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</si>
  <si>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</si>
  <si>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</si>
  <si>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</si>
  <si>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</si>
  <si>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</si>
  <si>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</si>
  <si>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</si>
  <si>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</si>
  <si>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</si>
  <si>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</si>
  <si>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</si>
  <si>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</si>
  <si>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</si>
  <si>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</si>
  <si>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</si>
  <si>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</si>
  <si>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</si>
  <si>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</si>
  <si>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</si>
  <si>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</si>
  <si>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</si>
  <si>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</si>
  <si>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</si>
  <si>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</si>
  <si>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</si>
  <si>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</si>
  <si>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</si>
  <si>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</si>
  <si>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</si>
  <si>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</si>
  <si>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</si>
  <si>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</si>
  <si>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</si>
  <si>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</si>
  <si>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</si>
  <si>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</si>
  <si>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</si>
  <si>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</si>
  <si>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</si>
  <si>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</si>
  <si>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</si>
  <si>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</si>
  <si>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</si>
  <si>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</si>
  <si>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</si>
  <si>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</si>
  <si>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</si>
  <si>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</si>
  <si>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</si>
  <si>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</si>
  <si>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</si>
  <si>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</si>
  <si>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</si>
  <si>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</si>
  <si>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</si>
  <si>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</si>
  <si>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</si>
  <si>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</si>
  <si>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</si>
  <si>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</si>
  <si>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</si>
  <si>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./data/_from BMA/20190809/transfer_1673010_files_4a5fe795/BKK indicator_flood_kn 63019.xlsx</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</si>
  <si>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</si>
  <si>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</si>
  <si>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</si>
  <si>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</si>
  <si>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</si>
  <si>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</si>
  <si>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</si>
  <si>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./data/_from BMA/20190809/transfer_1673010_files_4a5fe795/air quality in Bangkok 2019 kn 7719.xlsx</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</si>
  <si>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</si>
  <si>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</si>
  <si>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</si>
  <si>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</si>
  <si>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</si>
  <si>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</si>
  <si>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</si>
  <si>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</si>
  <si>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</si>
  <si>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</si>
  <si>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</si>
  <si>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</si>
  <si>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</si>
  <si>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</si>
  <si>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</si>
  <si>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</si>
  <si>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</si>
  <si>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</si>
  <si>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</si>
  <si>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</si>
  <si>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</si>
  <si>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</si>
  <si>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</si>
  <si>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</si>
  <si>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</si>
  <si>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</si>
  <si>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</si>
  <si>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./data/_from BMA/20190820/transfer_1682928_files_504fdeaf/Num of food entrepreneur in Bangkok 2019 -kn15819.xlsx</t>
  </si>
  <si>
    <t>Department of Environment and Sanitation, BMA</t>
  </si>
  <si>
    <t>district_restaurants</t>
  </si>
  <si>
    <t>Number of food entrepreneurs</t>
  </si>
  <si>
    <t>density</t>
  </si>
  <si>
    <t>authors</t>
  </si>
  <si>
    <t>documentation</t>
  </si>
  <si>
    <t>version</t>
  </si>
  <si>
    <t>Version of documentation</t>
  </si>
  <si>
    <t>Authors of project</t>
  </si>
  <si>
    <t>Outpatient numbers for 68 Health Centers</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</si>
  <si>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</si>
  <si>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</si>
  <si>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</si>
  <si>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</si>
  <si>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</si>
  <si>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Number of restaurants per 10,000 population (BMA, 2019)</t>
  </si>
  <si>
    <t>Number of food entrepreneurs per 10,000 population</t>
  </si>
  <si>
    <t>ร้านอาหาร/Restaurant</t>
  </si>
  <si>
    <t>population.10000</t>
  </si>
  <si>
    <t>sqkm.1</t>
  </si>
  <si>
    <t>Number of food entrepreneurs per square kilometre</t>
  </si>
  <si>
    <t>district_restaurants_per_sqkm</t>
  </si>
  <si>
    <t>district_restaurants_per_10k_population</t>
  </si>
  <si>
    <t>Number of restaurants per square kilometre (BMA, 2019)</t>
  </si>
  <si>
    <t>ซูเปอร์มาร์เกต/Supermarket</t>
  </si>
  <si>
    <t>Number of supermarkets (BMA, 2019)</t>
  </si>
  <si>
    <t>district_supermarkets</t>
  </si>
  <si>
    <t>Number of supermarkets per 10,000 population (BMA, 2019)</t>
  </si>
  <si>
    <t>district_supermarkets_per_10k_population</t>
  </si>
  <si>
    <t>Number of supermarkets per square kilometre (BMA, 2019)</t>
  </si>
  <si>
    <t>district_supermarkets_per_sqkm</t>
  </si>
  <si>
    <t>Number of minimarts (BMA, 2019)</t>
  </si>
  <si>
    <t>district_minimarts</t>
  </si>
  <si>
    <t>Number of minimarts per 10,000 population (BMA, 2019)</t>
  </si>
  <si>
    <t>district_minimarts_per_10k_population</t>
  </si>
  <si>
    <t>Number of minimarts per square kilometre (BMA, 2019)</t>
  </si>
  <si>
    <t>district_minimarts_per_sqkm</t>
  </si>
  <si>
    <t>Number of stalls (BMA, 2019)</t>
  </si>
  <si>
    <t>district_stalls</t>
  </si>
  <si>
    <t>Number of stalls per 10,000 population (BMA, 2019)</t>
  </si>
  <si>
    <t>district_stalls_per_10k_population</t>
  </si>
  <si>
    <t>Number of stalls per square kilometre (BMA, 2019)</t>
  </si>
  <si>
    <t>district_stalls_per_sqkm</t>
  </si>
  <si>
    <t>ตลาด/Market</t>
  </si>
  <si>
    <t>Number of markets (BMA, 2019)</t>
  </si>
  <si>
    <t>district_markets</t>
  </si>
  <si>
    <t>Number of markets per 10,000 population (BMA, 2019)</t>
  </si>
  <si>
    <t>district_markets_per_10k_population</t>
  </si>
  <si>
    <t>Number of markets per square kilometre (BMA, 2019)</t>
  </si>
  <si>
    <t>district_markets_per_sqkm</t>
  </si>
  <si>
    <t>แผงลอย/Stall</t>
  </si>
  <si>
    <t>มินิมาร์ท/Mini-mart</t>
  </si>
  <si>
    <t>method_detail</t>
  </si>
  <si>
    <t>C Higgs, A Alderton, K Nitviminol and H Badland</t>
  </si>
  <si>
    <t>Free access, but must acknowledge Copernicus Sentinel, year of data and if it has been modified.  Requires processing, as data is in half hourly updates; further this satellite is only available from 1 June 2018 (so we could do half yearly average; or update later in year for 1 June 2018 to 31 May 2019)</t>
  </si>
  <si>
    <t>https://land.copernicus.eu/global/products/fcover</t>
  </si>
  <si>
    <t>Copernicus Global Land Service</t>
  </si>
  <si>
    <t>Copernicus Service Information</t>
  </si>
  <si>
    <t>https://sentinel.esa.int/documents/247904/690755/Sentinel_Data_Legal_Notice</t>
  </si>
  <si>
    <t>./data/Copernicus/subset_0_of_c_gls_FCOVER-RT6_201812200000_GLOBE_PROBAV_V2.tif</t>
  </si>
  <si>
    <t>raster_band</t>
  </si>
  <si>
    <t>raster_nodata</t>
  </si>
  <si>
    <t>raster_range</t>
  </si>
  <si>
    <t>raster:Int64</t>
  </si>
  <si>
    <t>raster:float64</t>
  </si>
  <si>
    <t>aggregation</t>
  </si>
  <si>
    <t>0,250</t>
  </si>
  <si>
    <t>raster_mult</t>
  </si>
  <si>
    <t>raster_offset</t>
  </si>
  <si>
    <t>mean</t>
  </si>
  <si>
    <t>ppp_2020_100m</t>
  </si>
  <si>
    <t>./data/WorldPop/Thailand 100m Population/THA_ppp_v2b_2020.tif</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</si>
  <si>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</si>
  <si>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</si>
  <si>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</si>
  <si>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</si>
  <si>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</si>
  <si>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</si>
  <si>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Copernicus atmosphere monitoring service</t>
  </si>
  <si>
    <t>CGLS</t>
  </si>
  <si>
    <t>Fraction of Vegetation Cover (standard deviation percentage; V2, 1km, Copernicus, 2019)</t>
  </si>
  <si>
    <t>Fraction of Vegetation Cover (average percentage; V2, 1km, Copernicus, 2019)</t>
  </si>
  <si>
    <t>subdistrict_vegetation_pct_mean</t>
  </si>
  <si>
    <t>subdistrict_vegetation_pct_sd</t>
  </si>
  <si>
    <t>Vegetation cover percent</t>
  </si>
  <si>
    <t>Vegetation Percent (Copernicus, 2019; mean)</t>
  </si>
  <si>
    <t>Vegetation Percent (Copernicus, 2019; standard deviation)</t>
  </si>
  <si>
    <t>Fraction of Vegetation Cover (V2, 1km, Copernicus, 2019)</t>
  </si>
  <si>
    <t>data_name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</si>
</sst>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8">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5" xfId="0" applyFont="1" applyBorder="1" applyAlignment="1">
      <alignment horizontal="center"/>
    </xf>
    <xf numFmtId="0" fontId="7" fillId="5" borderId="0" xfId="0" applyFont="1" applyFill="1" applyAlignment="1">
      <alignment horizontal="center"/>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B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hyperlink" Target="https://land.copernicus.eu/global/products/fcover"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microsoft.com/office/2017/10/relationships/threadedComment" Target="../threadedComments/threadedComment1.xm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hyperlink" Target="https://sentinels.copernicus.eu/web/sentinel/data-products/-/asset_publisher/fp37fc19FN8F/content/sentinel-5-precursor-level-2-nitrogen-dioxide" TargetMode="External"/><Relationship Id="rId33" Type="http://schemas.openxmlformats.org/officeDocument/2006/relationships/comments" Target="../comments1.x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29" Type="http://schemas.openxmlformats.org/officeDocument/2006/relationships/hyperlink" Target="https://land.copernicus.eu/global/products/fcover"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32" Type="http://schemas.openxmlformats.org/officeDocument/2006/relationships/vmlDrawing" Target="../drawings/vmlDrawing1.vm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openxmlformats.org/officeDocument/2006/relationships/hyperlink" Target="https://sentinel.esa.int/documents/247904/690755/Sentinel_Data_Legal_Notice" TargetMode="Externa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31" Type="http://schemas.openxmlformats.org/officeDocument/2006/relationships/printerSettings" Target="../printerSettings/printerSettings4.bin"/><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s://sentinel.esa.int/documents/247904/690755/Sentinel_Data_Legal_Notic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261</v>
      </c>
      <c r="B1" s="18"/>
    </row>
    <row r="2" spans="1:3" x14ac:dyDescent="0.25">
      <c r="A2" s="5" t="s">
        <v>262</v>
      </c>
    </row>
    <row r="3" spans="1:3" x14ac:dyDescent="0.25">
      <c r="A3" s="5" t="s">
        <v>207</v>
      </c>
    </row>
    <row r="5" spans="1:3" x14ac:dyDescent="0.25">
      <c r="A5" s="5" t="s">
        <v>456</v>
      </c>
    </row>
    <row r="7" spans="1:3" x14ac:dyDescent="0.25">
      <c r="A7" s="5" t="s">
        <v>453</v>
      </c>
    </row>
    <row r="9" spans="1:3" x14ac:dyDescent="0.25">
      <c r="A9" s="5" t="s">
        <v>454</v>
      </c>
    </row>
    <row r="11" spans="1:3" ht="15.75" thickBot="1" x14ac:dyDescent="0.3">
      <c r="A11" s="18" t="s">
        <v>263</v>
      </c>
      <c r="B11" s="18" t="s">
        <v>359</v>
      </c>
      <c r="C11" s="21" t="s">
        <v>264</v>
      </c>
    </row>
    <row r="12" spans="1:3" ht="45" x14ac:dyDescent="0.25">
      <c r="A12" s="22" t="s">
        <v>266</v>
      </c>
      <c r="B12" s="23"/>
      <c r="C12" s="24" t="s">
        <v>362</v>
      </c>
    </row>
    <row r="13" spans="1:3" x14ac:dyDescent="0.25">
      <c r="B13" s="20" t="s">
        <v>37</v>
      </c>
      <c r="C13" s="7" t="s">
        <v>490</v>
      </c>
    </row>
    <row r="14" spans="1:3" ht="30" x14ac:dyDescent="0.25">
      <c r="B14" s="20" t="s">
        <v>4</v>
      </c>
      <c r="C14" s="7" t="s">
        <v>364</v>
      </c>
    </row>
    <row r="15" spans="1:3" x14ac:dyDescent="0.25">
      <c r="B15" s="20" t="s">
        <v>363</v>
      </c>
      <c r="C15" s="7" t="s">
        <v>365</v>
      </c>
    </row>
    <row r="16" spans="1:3" ht="45" x14ac:dyDescent="0.25">
      <c r="B16" s="20" t="s">
        <v>360</v>
      </c>
      <c r="C16" s="7" t="s">
        <v>366</v>
      </c>
    </row>
    <row r="17" spans="1:3" x14ac:dyDescent="0.25">
      <c r="B17" s="20" t="s">
        <v>361</v>
      </c>
      <c r="C17" s="7" t="s">
        <v>367</v>
      </c>
    </row>
    <row r="18" spans="1:3" x14ac:dyDescent="0.25">
      <c r="A18" s="25"/>
      <c r="B18" s="26"/>
      <c r="C18" s="27"/>
    </row>
    <row r="19" spans="1:3" x14ac:dyDescent="0.25">
      <c r="A19" s="19" t="s">
        <v>265</v>
      </c>
      <c r="B19" s="20"/>
      <c r="C19" s="7" t="s">
        <v>368</v>
      </c>
    </row>
    <row r="20" spans="1:3" ht="30" x14ac:dyDescent="0.25">
      <c r="A20" s="20"/>
      <c r="B20" s="20" t="s">
        <v>208</v>
      </c>
      <c r="C20" s="7" t="s">
        <v>369</v>
      </c>
    </row>
    <row r="21" spans="1:3" x14ac:dyDescent="0.25">
      <c r="A21" s="20"/>
      <c r="B21" s="20" t="s">
        <v>209</v>
      </c>
      <c r="C21" s="7" t="s">
        <v>370</v>
      </c>
    </row>
    <row r="22" spans="1:3" x14ac:dyDescent="0.25">
      <c r="A22" s="20"/>
      <c r="B22" s="20" t="s">
        <v>70</v>
      </c>
      <c r="C22" s="7" t="s">
        <v>371</v>
      </c>
    </row>
    <row r="23" spans="1:3" x14ac:dyDescent="0.25">
      <c r="A23" s="20"/>
      <c r="B23" s="20" t="s">
        <v>78</v>
      </c>
      <c r="C23" s="7" t="s">
        <v>372</v>
      </c>
    </row>
    <row r="24" spans="1:3" x14ac:dyDescent="0.25">
      <c r="A24" s="20"/>
      <c r="B24" s="20" t="s">
        <v>79</v>
      </c>
      <c r="C24" s="7" t="s">
        <v>373</v>
      </c>
    </row>
    <row r="25" spans="1:3" x14ac:dyDescent="0.25">
      <c r="A25" s="20"/>
      <c r="B25" s="20" t="s">
        <v>213</v>
      </c>
      <c r="C25" s="7" t="s">
        <v>374</v>
      </c>
    </row>
    <row r="26" spans="1:3" ht="30" x14ac:dyDescent="0.25">
      <c r="A26" s="20"/>
      <c r="B26" s="20" t="s">
        <v>65</v>
      </c>
      <c r="C26" s="7" t="s">
        <v>375</v>
      </c>
    </row>
    <row r="27" spans="1:3" x14ac:dyDescent="0.25">
      <c r="B27" s="20" t="s">
        <v>63</v>
      </c>
      <c r="C27" s="7" t="s">
        <v>376</v>
      </c>
    </row>
    <row r="28" spans="1:3" x14ac:dyDescent="0.25">
      <c r="B28" s="20" t="s">
        <v>62</v>
      </c>
      <c r="C28" s="7" t="s">
        <v>377</v>
      </c>
    </row>
    <row r="29" spans="1:3" ht="30" x14ac:dyDescent="0.25">
      <c r="B29" s="20" t="s">
        <v>97</v>
      </c>
      <c r="C29" s="7" t="s">
        <v>378</v>
      </c>
    </row>
    <row r="30" spans="1:3" x14ac:dyDescent="0.25">
      <c r="B30" s="20" t="s">
        <v>71</v>
      </c>
      <c r="C30" s="7" t="s">
        <v>380</v>
      </c>
    </row>
    <row r="31" spans="1:3" x14ac:dyDescent="0.25">
      <c r="B31" s="20" t="s">
        <v>0</v>
      </c>
      <c r="C31" s="7" t="s">
        <v>379</v>
      </c>
    </row>
    <row r="32" spans="1:3" x14ac:dyDescent="0.25">
      <c r="A32" s="25"/>
      <c r="B32" s="26"/>
      <c r="C32" s="27"/>
    </row>
    <row r="33" spans="1:3" x14ac:dyDescent="0.25">
      <c r="A33" s="19" t="s">
        <v>381</v>
      </c>
      <c r="B33" s="20"/>
      <c r="C33" s="7" t="s">
        <v>382</v>
      </c>
    </row>
    <row r="34" spans="1:3" x14ac:dyDescent="0.25">
      <c r="A34" s="20"/>
      <c r="B34" s="20" t="s">
        <v>386</v>
      </c>
      <c r="C34" s="7" t="s">
        <v>383</v>
      </c>
    </row>
    <row r="35" spans="1:3" x14ac:dyDescent="0.25">
      <c r="B35" s="20" t="s">
        <v>385</v>
      </c>
      <c r="C35" s="7" t="s">
        <v>387</v>
      </c>
    </row>
    <row r="36" spans="1:3" x14ac:dyDescent="0.25">
      <c r="B36" s="20" t="s">
        <v>384</v>
      </c>
      <c r="C36" s="7" t="s">
        <v>388</v>
      </c>
    </row>
    <row r="37" spans="1:3" x14ac:dyDescent="0.25">
      <c r="B37" s="20" t="s">
        <v>354</v>
      </c>
      <c r="C37" s="7" t="s">
        <v>389</v>
      </c>
    </row>
    <row r="38" spans="1:3" x14ac:dyDescent="0.25">
      <c r="B38" s="20" t="s">
        <v>355</v>
      </c>
      <c r="C38" s="7" t="s">
        <v>390</v>
      </c>
    </row>
    <row r="39" spans="1:3" x14ac:dyDescent="0.25">
      <c r="B39" s="20" t="s">
        <v>1</v>
      </c>
      <c r="C39" s="7" t="s">
        <v>391</v>
      </c>
    </row>
    <row r="40" spans="1:3" x14ac:dyDescent="0.25">
      <c r="B40" s="20" t="s">
        <v>356</v>
      </c>
      <c r="C40" s="7" t="s">
        <v>392</v>
      </c>
    </row>
    <row r="41" spans="1:3" x14ac:dyDescent="0.25">
      <c r="B41" s="20" t="s">
        <v>2</v>
      </c>
      <c r="C41" s="7" t="s">
        <v>449</v>
      </c>
    </row>
    <row r="42" spans="1:3" x14ac:dyDescent="0.25">
      <c r="B42" s="20" t="s">
        <v>357</v>
      </c>
      <c r="C42" s="7" t="s">
        <v>450</v>
      </c>
    </row>
    <row r="43" spans="1:3" x14ac:dyDescent="0.25">
      <c r="A43" s="25"/>
      <c r="B43" s="26"/>
      <c r="C43" s="27"/>
    </row>
    <row r="44" spans="1:3" x14ac:dyDescent="0.25">
      <c r="A44" s="19" t="s">
        <v>451</v>
      </c>
      <c r="B44" s="20"/>
      <c r="C44" s="7" t="s">
        <v>452</v>
      </c>
    </row>
    <row r="45" spans="1:3" x14ac:dyDescent="0.25">
      <c r="B45" s="4" t="s">
        <v>85</v>
      </c>
      <c r="C45" s="6"/>
    </row>
    <row r="46" spans="1:3" x14ac:dyDescent="0.25">
      <c r="B46" s="4" t="s">
        <v>86</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8"/>
  </cols>
  <sheetData>
    <row r="1" spans="1:7" s="111" customFormat="1" x14ac:dyDescent="0.25">
      <c r="A1" s="111" t="s">
        <v>1248</v>
      </c>
      <c r="B1" s="111" t="s">
        <v>733</v>
      </c>
      <c r="C1" s="111" t="s">
        <v>1249</v>
      </c>
      <c r="D1" s="111" t="s">
        <v>735</v>
      </c>
      <c r="E1" s="122" t="s">
        <v>1250</v>
      </c>
      <c r="F1" s="122" t="s">
        <v>1251</v>
      </c>
      <c r="G1" s="122" t="s">
        <v>1252</v>
      </c>
    </row>
    <row r="2" spans="1:7" x14ac:dyDescent="0.25">
      <c r="A2" t="s">
        <v>1253</v>
      </c>
      <c r="B2" t="s">
        <v>1253</v>
      </c>
      <c r="C2" t="s">
        <v>1254</v>
      </c>
      <c r="D2" t="s">
        <v>1228</v>
      </c>
      <c r="E2">
        <v>1600</v>
      </c>
      <c r="F2">
        <v>800</v>
      </c>
      <c r="G2" s="8" t="s">
        <v>1255</v>
      </c>
    </row>
    <row r="3" spans="1:7" x14ac:dyDescent="0.25">
      <c r="A3" t="s">
        <v>1256</v>
      </c>
      <c r="B3" t="s">
        <v>1256</v>
      </c>
      <c r="C3" t="s">
        <v>1257</v>
      </c>
      <c r="D3" t="s">
        <v>1228</v>
      </c>
      <c r="E3">
        <v>1600</v>
      </c>
      <c r="F3">
        <v>800</v>
      </c>
      <c r="G3" s="8" t="s">
        <v>1255</v>
      </c>
    </row>
    <row r="4" spans="1:7" x14ac:dyDescent="0.25">
      <c r="A4" t="s">
        <v>1104</v>
      </c>
      <c r="B4" t="s">
        <v>816</v>
      </c>
      <c r="C4" t="s">
        <v>1258</v>
      </c>
      <c r="D4" t="s">
        <v>1103</v>
      </c>
      <c r="E4">
        <v>1600</v>
      </c>
      <c r="F4">
        <v>3200</v>
      </c>
      <c r="G4" s="8" t="s">
        <v>1255</v>
      </c>
    </row>
    <row r="5" spans="1:7" x14ac:dyDescent="0.25">
      <c r="A5" t="s">
        <v>1111</v>
      </c>
      <c r="B5" t="s">
        <v>817</v>
      </c>
      <c r="C5" t="s">
        <v>1111</v>
      </c>
      <c r="D5" t="s">
        <v>1103</v>
      </c>
      <c r="E5">
        <v>1600</v>
      </c>
      <c r="F5">
        <v>3200</v>
      </c>
      <c r="G5" s="8" t="s">
        <v>1255</v>
      </c>
    </row>
    <row r="6" spans="1:7" x14ac:dyDescent="0.25">
      <c r="A6" t="s">
        <v>1259</v>
      </c>
      <c r="B6" t="s">
        <v>818</v>
      </c>
      <c r="C6" t="s">
        <v>1260</v>
      </c>
      <c r="D6" t="s">
        <v>1103</v>
      </c>
      <c r="E6">
        <v>1600</v>
      </c>
      <c r="F6">
        <v>3200</v>
      </c>
      <c r="G6" s="8" t="s">
        <v>1255</v>
      </c>
    </row>
    <row r="7" spans="1:7" x14ac:dyDescent="0.25">
      <c r="A7" t="s">
        <v>1205</v>
      </c>
      <c r="B7" t="s">
        <v>819</v>
      </c>
      <c r="C7" t="s">
        <v>1261</v>
      </c>
      <c r="D7" t="s">
        <v>1076</v>
      </c>
      <c r="E7">
        <v>1600</v>
      </c>
      <c r="F7">
        <v>3200</v>
      </c>
      <c r="G7" s="8" t="s">
        <v>1255</v>
      </c>
    </row>
    <row r="8" spans="1:7" x14ac:dyDescent="0.25">
      <c r="A8" t="s">
        <v>1047</v>
      </c>
      <c r="B8" t="s">
        <v>820</v>
      </c>
      <c r="C8" t="s">
        <v>1047</v>
      </c>
      <c r="D8" t="s">
        <v>1076</v>
      </c>
      <c r="E8">
        <v>1600</v>
      </c>
      <c r="F8">
        <v>3200</v>
      </c>
      <c r="G8" s="8" t="s">
        <v>1255</v>
      </c>
    </row>
    <row r="9" spans="1:7" x14ac:dyDescent="0.25">
      <c r="A9" t="s">
        <v>1262</v>
      </c>
      <c r="B9" t="s">
        <v>821</v>
      </c>
      <c r="C9" t="s">
        <v>1263</v>
      </c>
      <c r="D9" t="s">
        <v>1264</v>
      </c>
      <c r="E9">
        <v>3200</v>
      </c>
      <c r="F9">
        <v>3200</v>
      </c>
      <c r="G9" s="8" t="s">
        <v>1255</v>
      </c>
    </row>
    <row r="10" spans="1:7" x14ac:dyDescent="0.25">
      <c r="A10" t="s">
        <v>1265</v>
      </c>
      <c r="B10" t="s">
        <v>900</v>
      </c>
      <c r="C10" t="s">
        <v>1266</v>
      </c>
      <c r="D10" t="s">
        <v>1267</v>
      </c>
      <c r="E10">
        <v>800</v>
      </c>
      <c r="F10">
        <v>1600</v>
      </c>
      <c r="G10" s="8" t="s">
        <v>1255</v>
      </c>
    </row>
    <row r="11" spans="1:7" x14ac:dyDescent="0.25">
      <c r="A11" t="s">
        <v>1268</v>
      </c>
      <c r="B11" t="s">
        <v>901</v>
      </c>
      <c r="C11" t="s">
        <v>1269</v>
      </c>
      <c r="D11" t="s">
        <v>1267</v>
      </c>
      <c r="E11">
        <v>1600</v>
      </c>
      <c r="F11">
        <v>1600</v>
      </c>
      <c r="G11" s="8" t="s">
        <v>1255</v>
      </c>
    </row>
    <row r="12" spans="1:7" x14ac:dyDescent="0.25">
      <c r="A12" t="s">
        <v>1270</v>
      </c>
      <c r="B12" t="s">
        <v>902</v>
      </c>
      <c r="C12" t="s">
        <v>1271</v>
      </c>
      <c r="D12" t="s">
        <v>1267</v>
      </c>
      <c r="E12">
        <v>800</v>
      </c>
      <c r="F12">
        <v>1600</v>
      </c>
      <c r="G12" s="8" t="s">
        <v>1255</v>
      </c>
    </row>
    <row r="13" spans="1:7" x14ac:dyDescent="0.25">
      <c r="A13" t="s">
        <v>827</v>
      </c>
      <c r="B13" t="s">
        <v>827</v>
      </c>
      <c r="C13" t="str">
        <f>LOWER(INDEX(osm_dest_definitions!B:B,MATCH(destinations!$B13,osm_dest_definitions!$A:$A,0)))</f>
        <v>supermarket</v>
      </c>
      <c r="D13" t="str">
        <f>INDEX(osm_dest_definitions!G:G,MATCH(destinations!$B13,osm_dest_definitions!$A:$A,0))</f>
        <v>Food</v>
      </c>
      <c r="E13">
        <v>1600</v>
      </c>
      <c r="F13">
        <v>3200</v>
      </c>
      <c r="G13" s="8" t="s">
        <v>1255</v>
      </c>
    </row>
    <row r="14" spans="1:7" x14ac:dyDescent="0.25">
      <c r="A14" t="s">
        <v>828</v>
      </c>
      <c r="B14" t="s">
        <v>828</v>
      </c>
      <c r="C14" t="str">
        <f>LOWER(INDEX(osm_dest_definitions!B:B,MATCH(destinations!$B14,osm_dest_definitions!$A:$A,0)))</f>
        <v>bakery</v>
      </c>
      <c r="D14" t="str">
        <f>INDEX(osm_dest_definitions!G:G,MATCH(destinations!$B14,osm_dest_definitions!$A:$A,0))</f>
        <v>Food</v>
      </c>
      <c r="E14">
        <v>1600</v>
      </c>
      <c r="F14">
        <v>3200</v>
      </c>
      <c r="G14" s="8" t="s">
        <v>1255</v>
      </c>
    </row>
    <row r="15" spans="1:7" x14ac:dyDescent="0.25">
      <c r="A15" t="s">
        <v>829</v>
      </c>
      <c r="B15" t="s">
        <v>829</v>
      </c>
      <c r="C15" t="str">
        <f>LOWER(INDEX(osm_dest_definitions!B:B,MATCH(destinations!$B15,osm_dest_definitions!$A:$A,0)))</f>
        <v>meat / seafood</v>
      </c>
      <c r="D15" t="str">
        <f>INDEX(osm_dest_definitions!G:G,MATCH(destinations!$B15,osm_dest_definitions!$A:$A,0))</f>
        <v>Food</v>
      </c>
      <c r="E15">
        <v>1600</v>
      </c>
      <c r="F15">
        <v>3200</v>
      </c>
      <c r="G15" s="8" t="s">
        <v>1255</v>
      </c>
    </row>
    <row r="16" spans="1:7" x14ac:dyDescent="0.25">
      <c r="A16" t="s">
        <v>830</v>
      </c>
      <c r="B16" t="s">
        <v>830</v>
      </c>
      <c r="C16" t="str">
        <f>LOWER(INDEX(osm_dest_definitions!B:B,MATCH(destinations!$B16,osm_dest_definitions!$A:$A,0)))</f>
        <v>fruit and veg</v>
      </c>
      <c r="D16" t="str">
        <f>INDEX(osm_dest_definitions!G:G,MATCH(destinations!$B16,osm_dest_definitions!$A:$A,0))</f>
        <v>Food</v>
      </c>
      <c r="E16">
        <v>1600</v>
      </c>
      <c r="F16">
        <v>3200</v>
      </c>
      <c r="G16" s="8" t="s">
        <v>1255</v>
      </c>
    </row>
    <row r="17" spans="1:7" x14ac:dyDescent="0.25">
      <c r="A17" t="s">
        <v>831</v>
      </c>
      <c r="B17" t="s">
        <v>831</v>
      </c>
      <c r="C17" t="str">
        <f>LOWER(INDEX(osm_dest_definitions!B:B,MATCH(destinations!$B17,osm_dest_definitions!$A:$A,0)))</f>
        <v>deli</v>
      </c>
      <c r="D17" t="str">
        <f>INDEX(osm_dest_definitions!G:G,MATCH(destinations!$B17,osm_dest_definitions!$A:$A,0))</f>
        <v>Food</v>
      </c>
      <c r="E17">
        <v>1600</v>
      </c>
      <c r="F17">
        <v>3200</v>
      </c>
      <c r="G17" s="8" t="s">
        <v>1255</v>
      </c>
    </row>
    <row r="18" spans="1:7" x14ac:dyDescent="0.25">
      <c r="A18" t="s">
        <v>832</v>
      </c>
      <c r="B18" t="s">
        <v>832</v>
      </c>
      <c r="C18" t="str">
        <f>LOWER(INDEX(osm_dest_definitions!B:B,MATCH(destinations!$B18,osm_dest_definitions!$A:$A,0)))</f>
        <v>convenience</v>
      </c>
      <c r="D18" t="str">
        <f>INDEX(osm_dest_definitions!G:G,MATCH(destinations!$B18,osm_dest_definitions!$A:$A,0))</f>
        <v>Convenience</v>
      </c>
      <c r="E18">
        <v>1600</v>
      </c>
      <c r="F18">
        <v>3200</v>
      </c>
      <c r="G18" s="8" t="s">
        <v>1255</v>
      </c>
    </row>
    <row r="19" spans="1:7" x14ac:dyDescent="0.25">
      <c r="A19" t="s">
        <v>833</v>
      </c>
      <c r="B19" t="s">
        <v>833</v>
      </c>
      <c r="C19" t="str">
        <f>LOWER(INDEX(osm_dest_definitions!B:B,MATCH(destinations!$B19,osm_dest_definitions!$A:$A,0)))</f>
        <v>convenience</v>
      </c>
      <c r="D19" t="str">
        <f>INDEX(osm_dest_definitions!G:G,MATCH(destinations!$B19,osm_dest_definitions!$A:$A,0))</f>
        <v>Convenience</v>
      </c>
      <c r="E19">
        <v>1600</v>
      </c>
      <c r="F19">
        <v>3200</v>
      </c>
      <c r="G19" s="8" t="s">
        <v>1255</v>
      </c>
    </row>
    <row r="20" spans="1:7" x14ac:dyDescent="0.25">
      <c r="A20" t="s">
        <v>834</v>
      </c>
      <c r="B20" t="s">
        <v>834</v>
      </c>
      <c r="C20" t="str">
        <f>LOWER(INDEX(osm_dest_definitions!B:B,MATCH(destinations!$B20,osm_dest_definitions!$A:$A,0)))</f>
        <v>convenience</v>
      </c>
      <c r="D20" t="str">
        <f>INDEX(osm_dest_definitions!G:G,MATCH(destinations!$B20,osm_dest_definitions!$A:$A,0))</f>
        <v>Convenience</v>
      </c>
      <c r="E20">
        <v>1600</v>
      </c>
      <c r="F20">
        <v>3200</v>
      </c>
      <c r="G20" s="8" t="s">
        <v>1255</v>
      </c>
    </row>
    <row r="21" spans="1:7" x14ac:dyDescent="0.25">
      <c r="A21" t="s">
        <v>835</v>
      </c>
      <c r="B21" t="s">
        <v>835</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836</v>
      </c>
      <c r="B22" t="s">
        <v>836</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1121</v>
      </c>
      <c r="B23" t="s">
        <v>1121</v>
      </c>
      <c r="C23" t="s">
        <v>1127</v>
      </c>
      <c r="D23" t="s">
        <v>1125</v>
      </c>
      <c r="E23">
        <v>3200</v>
      </c>
      <c r="F23">
        <v>3200</v>
      </c>
      <c r="G23" s="8" t="s">
        <v>1255</v>
      </c>
    </row>
    <row r="24" spans="1:7" x14ac:dyDescent="0.25">
      <c r="A24" t="s">
        <v>837</v>
      </c>
      <c r="B24" t="s">
        <v>837</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1255</v>
      </c>
    </row>
    <row r="25" spans="1:7" x14ac:dyDescent="0.25">
      <c r="A25" t="s">
        <v>838</v>
      </c>
      <c r="B25" t="s">
        <v>838</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1255</v>
      </c>
    </row>
    <row r="26" spans="1:7" x14ac:dyDescent="0.25">
      <c r="A26" t="s">
        <v>839</v>
      </c>
      <c r="B26" t="s">
        <v>839</v>
      </c>
      <c r="C26" t="str">
        <f>LOWER(INDEX(osm_dest_definitions!B:B,MATCH(destinations!$B26,osm_dest_definitions!$A:$A,0)))</f>
        <v>museum</v>
      </c>
      <c r="D26" t="str">
        <f>INDEX(osm_dest_definitions!G:G,MATCH(destinations!$B26,osm_dest_definitions!$A:$A,0))</f>
        <v>Community, Culture and Leisure</v>
      </c>
      <c r="E26">
        <v>3200</v>
      </c>
      <c r="F26">
        <v>3200</v>
      </c>
      <c r="G26" s="8" t="s">
        <v>1255</v>
      </c>
    </row>
    <row r="27" spans="1:7" x14ac:dyDescent="0.25">
      <c r="A27" t="s">
        <v>840</v>
      </c>
      <c r="B27" t="s">
        <v>840</v>
      </c>
      <c r="C27" t="str">
        <f>LOWER(INDEX(osm_dest_definitions!B:B,MATCH(destinations!$B27,osm_dest_definitions!$A:$A,0)))</f>
        <v>theatre</v>
      </c>
      <c r="D27" t="str">
        <f>INDEX(osm_dest_definitions!G:G,MATCH(destinations!$B27,osm_dest_definitions!$A:$A,0))</f>
        <v>Community, Culture and Leisure</v>
      </c>
      <c r="E27">
        <v>3200</v>
      </c>
      <c r="F27">
        <v>3200</v>
      </c>
      <c r="G27" s="8" t="s">
        <v>1255</v>
      </c>
    </row>
    <row r="28" spans="1:7" x14ac:dyDescent="0.25">
      <c r="A28" t="s">
        <v>841</v>
      </c>
      <c r="B28" t="s">
        <v>841</v>
      </c>
      <c r="C28" t="str">
        <f>LOWER(INDEX(osm_dest_definitions!B:B,MATCH(destinations!$B28,osm_dest_definitions!$A:$A,0)))</f>
        <v>cinema</v>
      </c>
      <c r="D28" t="str">
        <f>INDEX(osm_dest_definitions!G:G,MATCH(destinations!$B28,osm_dest_definitions!$A:$A,0))</f>
        <v>Community, Culture and Leisure</v>
      </c>
      <c r="E28">
        <v>3200</v>
      </c>
      <c r="F28">
        <v>3200</v>
      </c>
      <c r="G28" s="8" t="s">
        <v>1255</v>
      </c>
    </row>
    <row r="29" spans="1:7" x14ac:dyDescent="0.25">
      <c r="A29" t="s">
        <v>1163</v>
      </c>
      <c r="B29" t="s">
        <v>1163</v>
      </c>
      <c r="C29" t="str">
        <f>LOWER(INDEX(osm_dest_definitions!B:B,MATCH(destinations!$B29,osm_dest_definitions!$A:$A,0)))</f>
        <v>art gallery</v>
      </c>
      <c r="D29" t="str">
        <f>INDEX(osm_dest_definitions!G:G,MATCH(destinations!$B29,osm_dest_definitions!$A:$A,0))</f>
        <v>Community, Culture and Leisure</v>
      </c>
      <c r="E29">
        <v>3200</v>
      </c>
      <c r="F29">
        <v>3200</v>
      </c>
      <c r="G29" s="8" t="s">
        <v>1255</v>
      </c>
    </row>
    <row r="30" spans="1:7" x14ac:dyDescent="0.25">
      <c r="A30" t="s">
        <v>1167</v>
      </c>
      <c r="B30" t="s">
        <v>1167</v>
      </c>
      <c r="C30" t="str">
        <f>LOWER(INDEX(osm_dest_definitions!B:B,MATCH(destinations!$B30,osm_dest_definitions!$A:$A,0)))</f>
        <v>art centre</v>
      </c>
      <c r="D30" t="str">
        <f>INDEX(osm_dest_definitions!G:G,MATCH(destinations!$B30,osm_dest_definitions!$A:$A,0))</f>
        <v>Community, Culture and Leisure</v>
      </c>
      <c r="E30">
        <v>3200</v>
      </c>
      <c r="F30">
        <v>3200</v>
      </c>
      <c r="G30" s="8" t="s">
        <v>1255</v>
      </c>
    </row>
    <row r="31" spans="1:7" x14ac:dyDescent="0.25">
      <c r="A31" t="s">
        <v>842</v>
      </c>
      <c r="B31" t="s">
        <v>842</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843</v>
      </c>
      <c r="B32" t="s">
        <v>843</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844</v>
      </c>
      <c r="B33" t="s">
        <v>844</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1181</v>
      </c>
      <c r="B34" t="s">
        <v>1181</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1244</v>
      </c>
      <c r="B35" t="s">
        <v>1244</v>
      </c>
      <c r="C35" t="s">
        <v>1272</v>
      </c>
      <c r="D35" t="str">
        <f>INDEX(osm_dest_definitions!G:G,MATCH(destinations!$B35,osm_dest_definitions!$A:$A,0))</f>
        <v>Community, Culture and Leisure</v>
      </c>
      <c r="E35">
        <v>1600</v>
      </c>
      <c r="F35">
        <v>3200</v>
      </c>
      <c r="G35" s="8" t="s">
        <v>1255</v>
      </c>
    </row>
    <row r="36" spans="1:7" x14ac:dyDescent="0.25">
      <c r="A36" t="s">
        <v>845</v>
      </c>
      <c r="B36" t="s">
        <v>845</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846</v>
      </c>
      <c r="B37" t="s">
        <v>846</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847</v>
      </c>
      <c r="B38" t="s">
        <v>847</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848</v>
      </c>
      <c r="B39" t="s">
        <v>848</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849</v>
      </c>
      <c r="B40" t="s">
        <v>849</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1203</v>
      </c>
      <c r="B41" t="s">
        <v>1203</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850</v>
      </c>
      <c r="B42" t="s">
        <v>850</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851</v>
      </c>
      <c r="B43" t="s">
        <v>851</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852</v>
      </c>
      <c r="B44" t="s">
        <v>852</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853</v>
      </c>
      <c r="B45" t="s">
        <v>853</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1224</v>
      </c>
      <c r="B46" t="s">
        <v>1224</v>
      </c>
      <c r="C46" t="s">
        <v>1273</v>
      </c>
      <c r="D46" t="s">
        <v>1228</v>
      </c>
      <c r="E46">
        <v>3200</v>
      </c>
      <c r="F46">
        <v>400</v>
      </c>
    </row>
    <row r="47" spans="1:7" x14ac:dyDescent="0.25">
      <c r="A47" t="s">
        <v>1229</v>
      </c>
      <c r="B47" t="s">
        <v>1229</v>
      </c>
      <c r="C47" t="s">
        <v>1274</v>
      </c>
      <c r="D47" t="s">
        <v>1233</v>
      </c>
      <c r="E47">
        <v>3200</v>
      </c>
      <c r="F47">
        <v>400</v>
      </c>
    </row>
    <row r="48" spans="1:7" x14ac:dyDescent="0.25">
      <c r="A48" t="s">
        <v>854</v>
      </c>
      <c r="B48" t="s">
        <v>854</v>
      </c>
      <c r="C48" t="s">
        <v>1275</v>
      </c>
      <c r="D48" t="s">
        <v>1239</v>
      </c>
      <c r="E48">
        <v>3200</v>
      </c>
      <c r="F48">
        <v>3200</v>
      </c>
      <c r="G48" s="8" t="s">
        <v>58</v>
      </c>
    </row>
    <row r="49" spans="1:7" x14ac:dyDescent="0.25">
      <c r="A49" t="s">
        <v>1276</v>
      </c>
      <c r="B49" t="s">
        <v>822</v>
      </c>
      <c r="C49" t="s">
        <v>1277</v>
      </c>
      <c r="D49" t="s">
        <v>47</v>
      </c>
      <c r="E49">
        <v>1600</v>
      </c>
      <c r="F49">
        <v>3200</v>
      </c>
      <c r="G49" s="8" t="s">
        <v>58</v>
      </c>
    </row>
    <row r="50" spans="1:7" x14ac:dyDescent="0.25">
      <c r="A50" t="s">
        <v>1278</v>
      </c>
      <c r="B50" t="s">
        <v>823</v>
      </c>
      <c r="C50" t="s">
        <v>1279</v>
      </c>
      <c r="D50" t="s">
        <v>47</v>
      </c>
      <c r="E50">
        <v>1600</v>
      </c>
      <c r="F50">
        <v>3200</v>
      </c>
      <c r="G50" s="8" t="s">
        <v>58</v>
      </c>
    </row>
    <row r="51" spans="1:7" x14ac:dyDescent="0.25">
      <c r="A51" t="s">
        <v>1280</v>
      </c>
      <c r="B51" t="s">
        <v>824</v>
      </c>
      <c r="C51" t="s">
        <v>1281</v>
      </c>
      <c r="D51" t="s">
        <v>47</v>
      </c>
      <c r="E51">
        <v>1600</v>
      </c>
      <c r="F51">
        <v>3200</v>
      </c>
      <c r="G51" s="8" t="s">
        <v>58</v>
      </c>
    </row>
    <row r="52" spans="1:7" x14ac:dyDescent="0.25">
      <c r="A52" t="s">
        <v>1282</v>
      </c>
      <c r="B52" t="s">
        <v>825</v>
      </c>
      <c r="C52" t="s">
        <v>1283</v>
      </c>
      <c r="D52" t="s">
        <v>47</v>
      </c>
      <c r="E52">
        <v>1600</v>
      </c>
      <c r="F52">
        <v>3200</v>
      </c>
      <c r="G52" s="8" t="s">
        <v>58</v>
      </c>
    </row>
    <row r="53" spans="1:7" x14ac:dyDescent="0.25">
      <c r="A53" t="s">
        <v>1284</v>
      </c>
      <c r="B53" t="s">
        <v>826</v>
      </c>
      <c r="C53" t="s">
        <v>1285</v>
      </c>
      <c r="D53" t="s">
        <v>47</v>
      </c>
      <c r="E53">
        <v>1600</v>
      </c>
      <c r="F53">
        <v>3200</v>
      </c>
      <c r="G53" s="8" t="s">
        <v>58</v>
      </c>
    </row>
    <row r="54" spans="1:7" x14ac:dyDescent="0.25">
      <c r="A54" t="s">
        <v>1286</v>
      </c>
      <c r="B54" t="s">
        <v>855</v>
      </c>
      <c r="C54" t="s">
        <v>1286</v>
      </c>
      <c r="D54" t="s">
        <v>1133</v>
      </c>
      <c r="E54">
        <v>1600</v>
      </c>
      <c r="F54">
        <v>3200</v>
      </c>
      <c r="G54" s="8" t="s">
        <v>58</v>
      </c>
    </row>
    <row r="55" spans="1:7" x14ac:dyDescent="0.25">
      <c r="A55" t="s">
        <v>856</v>
      </c>
      <c r="B55" t="s">
        <v>856</v>
      </c>
      <c r="C55" t="s">
        <v>1287</v>
      </c>
      <c r="D55" t="s">
        <v>1288</v>
      </c>
      <c r="E55">
        <v>400</v>
      </c>
      <c r="F55">
        <v>1600</v>
      </c>
      <c r="G55" s="8" t="s">
        <v>58</v>
      </c>
    </row>
    <row r="56" spans="1:7" x14ac:dyDescent="0.25">
      <c r="A56" t="s">
        <v>857</v>
      </c>
      <c r="B56" t="s">
        <v>857</v>
      </c>
      <c r="C56" t="s">
        <v>1289</v>
      </c>
      <c r="D56" t="s">
        <v>1288</v>
      </c>
      <c r="E56">
        <v>1600</v>
      </c>
      <c r="F56">
        <v>1600</v>
      </c>
      <c r="G56" s="8" t="s">
        <v>58</v>
      </c>
    </row>
    <row r="57" spans="1:7" x14ac:dyDescent="0.25">
      <c r="A57" t="s">
        <v>858</v>
      </c>
      <c r="B57" t="s">
        <v>858</v>
      </c>
      <c r="C57" t="s">
        <v>1290</v>
      </c>
      <c r="D57" t="s">
        <v>1288</v>
      </c>
      <c r="E57">
        <v>1600</v>
      </c>
      <c r="F57">
        <v>1600</v>
      </c>
      <c r="G57" s="8" t="s">
        <v>58</v>
      </c>
    </row>
    <row r="58" spans="1:7" x14ac:dyDescent="0.25">
      <c r="A58" t="s">
        <v>859</v>
      </c>
      <c r="B58" t="s">
        <v>859</v>
      </c>
      <c r="C58" t="s">
        <v>1291</v>
      </c>
      <c r="D58" t="s">
        <v>1288</v>
      </c>
      <c r="E58">
        <v>1600</v>
      </c>
      <c r="F58">
        <v>1600</v>
      </c>
      <c r="G58" s="8" t="s">
        <v>58</v>
      </c>
    </row>
    <row r="59" spans="1:7" x14ac:dyDescent="0.25">
      <c r="A59" t="s">
        <v>860</v>
      </c>
      <c r="B59" t="s">
        <v>860</v>
      </c>
      <c r="C59" t="s">
        <v>1292</v>
      </c>
      <c r="D59" t="s">
        <v>1288</v>
      </c>
      <c r="E59">
        <v>1600</v>
      </c>
      <c r="F59">
        <v>1600</v>
      </c>
      <c r="G59" s="8" t="s">
        <v>58</v>
      </c>
    </row>
    <row r="60" spans="1:7" x14ac:dyDescent="0.25">
      <c r="A60" t="s">
        <v>861</v>
      </c>
      <c r="B60" t="s">
        <v>861</v>
      </c>
      <c r="C60" t="s">
        <v>1293</v>
      </c>
      <c r="D60" t="s">
        <v>1288</v>
      </c>
      <c r="E60">
        <v>1600</v>
      </c>
      <c r="F60">
        <v>1600</v>
      </c>
      <c r="G60" s="8" t="s">
        <v>58</v>
      </c>
    </row>
    <row r="61" spans="1:7" x14ac:dyDescent="0.25">
      <c r="A61" t="s">
        <v>1294</v>
      </c>
      <c r="B61" t="s">
        <v>1294</v>
      </c>
      <c r="C61" t="s">
        <v>1295</v>
      </c>
      <c r="D61" t="s">
        <v>1288</v>
      </c>
      <c r="E61">
        <v>1600</v>
      </c>
      <c r="F61">
        <v>1600</v>
      </c>
    </row>
    <row r="62" spans="1:7" x14ac:dyDescent="0.25">
      <c r="A62" t="s">
        <v>1296</v>
      </c>
      <c r="B62" t="s">
        <v>1296</v>
      </c>
      <c r="C62" t="s">
        <v>1297</v>
      </c>
      <c r="D62" t="s">
        <v>1288</v>
      </c>
      <c r="E62">
        <v>1600</v>
      </c>
      <c r="F62">
        <v>1600</v>
      </c>
    </row>
    <row r="63" spans="1:7" x14ac:dyDescent="0.25">
      <c r="A63" t="s">
        <v>862</v>
      </c>
      <c r="B63" t="s">
        <v>862</v>
      </c>
      <c r="C63" t="s">
        <v>1298</v>
      </c>
      <c r="D63" t="s">
        <v>1299</v>
      </c>
      <c r="E63">
        <v>3200</v>
      </c>
      <c r="F63">
        <v>3200</v>
      </c>
      <c r="G63" s="8" t="s">
        <v>58</v>
      </c>
    </row>
    <row r="64" spans="1:7" x14ac:dyDescent="0.25">
      <c r="A64" t="s">
        <v>863</v>
      </c>
      <c r="B64" t="s">
        <v>863</v>
      </c>
      <c r="C64" t="s">
        <v>1300</v>
      </c>
      <c r="D64" t="s">
        <v>1301</v>
      </c>
      <c r="E64">
        <v>1600</v>
      </c>
      <c r="F64">
        <v>3200</v>
      </c>
    </row>
    <row r="65" spans="1:7" x14ac:dyDescent="0.25">
      <c r="A65" t="s">
        <v>864</v>
      </c>
      <c r="B65" t="s">
        <v>864</v>
      </c>
      <c r="C65" t="s">
        <v>1302</v>
      </c>
      <c r="D65" t="s">
        <v>1303</v>
      </c>
      <c r="E65">
        <v>800</v>
      </c>
      <c r="F65">
        <v>3200</v>
      </c>
    </row>
    <row r="66" spans="1:7" x14ac:dyDescent="0.25">
      <c r="A66" t="s">
        <v>865</v>
      </c>
      <c r="B66" t="s">
        <v>865</v>
      </c>
      <c r="C66" t="s">
        <v>1304</v>
      </c>
      <c r="D66" t="s">
        <v>1303</v>
      </c>
      <c r="E66">
        <v>800</v>
      </c>
      <c r="F66">
        <v>3200</v>
      </c>
    </row>
    <row r="67" spans="1:7" x14ac:dyDescent="0.25">
      <c r="A67" t="s">
        <v>866</v>
      </c>
      <c r="B67" t="s">
        <v>866</v>
      </c>
      <c r="C67" t="s">
        <v>1305</v>
      </c>
      <c r="D67" t="s">
        <v>1303</v>
      </c>
      <c r="E67">
        <v>3200</v>
      </c>
      <c r="F67">
        <v>3200</v>
      </c>
    </row>
    <row r="68" spans="1:7" x14ac:dyDescent="0.25">
      <c r="A68" t="s">
        <v>867</v>
      </c>
      <c r="B68" t="s">
        <v>867</v>
      </c>
      <c r="C68" t="s">
        <v>1306</v>
      </c>
      <c r="D68" t="s">
        <v>1303</v>
      </c>
      <c r="E68">
        <v>1600</v>
      </c>
      <c r="F68">
        <v>3200</v>
      </c>
    </row>
    <row r="69" spans="1:7" x14ac:dyDescent="0.25">
      <c r="A69" t="s">
        <v>868</v>
      </c>
      <c r="B69" t="s">
        <v>868</v>
      </c>
      <c r="C69" t="s">
        <v>1307</v>
      </c>
      <c r="D69" t="s">
        <v>1303</v>
      </c>
      <c r="E69">
        <v>1600</v>
      </c>
      <c r="F69">
        <v>3200</v>
      </c>
    </row>
    <row r="70" spans="1:7" x14ac:dyDescent="0.25">
      <c r="A70" t="s">
        <v>869</v>
      </c>
      <c r="B70" t="s">
        <v>869</v>
      </c>
      <c r="C70" t="s">
        <v>1308</v>
      </c>
      <c r="D70" t="s">
        <v>1303</v>
      </c>
      <c r="E70">
        <v>1600</v>
      </c>
      <c r="F70">
        <v>3200</v>
      </c>
    </row>
    <row r="71" spans="1:7" x14ac:dyDescent="0.25">
      <c r="A71" t="s">
        <v>870</v>
      </c>
      <c r="B71" t="s">
        <v>870</v>
      </c>
      <c r="C71" t="s">
        <v>1309</v>
      </c>
      <c r="D71" t="s">
        <v>1303</v>
      </c>
      <c r="E71">
        <v>800</v>
      </c>
      <c r="F71">
        <v>3200</v>
      </c>
    </row>
    <row r="72" spans="1:7" x14ac:dyDescent="0.25">
      <c r="A72" t="s">
        <v>871</v>
      </c>
      <c r="B72" t="s">
        <v>871</v>
      </c>
      <c r="C72" t="s">
        <v>1310</v>
      </c>
      <c r="D72" t="s">
        <v>1311</v>
      </c>
      <c r="E72">
        <v>1600</v>
      </c>
      <c r="F72">
        <v>3200</v>
      </c>
      <c r="G72" s="8" t="s">
        <v>58</v>
      </c>
    </row>
    <row r="73" spans="1:7" x14ac:dyDescent="0.25">
      <c r="A73" t="s">
        <v>872</v>
      </c>
      <c r="B73" t="s">
        <v>872</v>
      </c>
      <c r="C73" t="s">
        <v>1312</v>
      </c>
      <c r="D73" t="s">
        <v>1311</v>
      </c>
      <c r="E73">
        <v>3200</v>
      </c>
      <c r="F73">
        <v>3200</v>
      </c>
      <c r="G73" s="8" t="s">
        <v>58</v>
      </c>
    </row>
    <row r="74" spans="1:7" x14ac:dyDescent="0.25">
      <c r="A74" t="s">
        <v>873</v>
      </c>
      <c r="B74" t="s">
        <v>873</v>
      </c>
      <c r="C74" t="s">
        <v>1313</v>
      </c>
      <c r="D74" t="s">
        <v>1311</v>
      </c>
      <c r="E74">
        <v>3200</v>
      </c>
      <c r="F74">
        <v>3200</v>
      </c>
      <c r="G74" s="8" t="s">
        <v>58</v>
      </c>
    </row>
    <row r="75" spans="1:7" x14ac:dyDescent="0.25">
      <c r="A75" t="s">
        <v>874</v>
      </c>
      <c r="B75" t="s">
        <v>874</v>
      </c>
      <c r="C75" t="s">
        <v>1314</v>
      </c>
      <c r="D75" t="s">
        <v>1311</v>
      </c>
      <c r="E75">
        <v>3200</v>
      </c>
      <c r="F75">
        <v>3200</v>
      </c>
      <c r="G75" s="8" t="s">
        <v>58</v>
      </c>
    </row>
    <row r="76" spans="1:7" x14ac:dyDescent="0.25">
      <c r="A76" t="s">
        <v>875</v>
      </c>
      <c r="B76" t="s">
        <v>875</v>
      </c>
      <c r="C76" t="s">
        <v>1315</v>
      </c>
      <c r="D76" t="s">
        <v>1311</v>
      </c>
      <c r="E76">
        <v>3200</v>
      </c>
      <c r="F76">
        <v>3200</v>
      </c>
    </row>
    <row r="77" spans="1:7" x14ac:dyDescent="0.25">
      <c r="A77" t="s">
        <v>876</v>
      </c>
      <c r="B77" t="s">
        <v>876</v>
      </c>
      <c r="C77" t="s">
        <v>1316</v>
      </c>
      <c r="D77" t="s">
        <v>1311</v>
      </c>
      <c r="E77">
        <v>1600</v>
      </c>
      <c r="F77">
        <v>3200</v>
      </c>
    </row>
    <row r="78" spans="1:7" x14ac:dyDescent="0.25">
      <c r="A78" t="s">
        <v>877</v>
      </c>
      <c r="B78" t="s">
        <v>877</v>
      </c>
      <c r="C78" t="s">
        <v>1317</v>
      </c>
      <c r="D78" t="s">
        <v>1318</v>
      </c>
      <c r="E78">
        <v>3200</v>
      </c>
      <c r="F78">
        <v>3200</v>
      </c>
      <c r="G78" s="8" t="s">
        <v>58</v>
      </c>
    </row>
    <row r="79" spans="1:7" x14ac:dyDescent="0.25">
      <c r="A79" t="s">
        <v>878</v>
      </c>
      <c r="B79" t="s">
        <v>878</v>
      </c>
      <c r="C79" t="s">
        <v>1186</v>
      </c>
      <c r="D79" t="s">
        <v>1319</v>
      </c>
      <c r="E79">
        <v>1600</v>
      </c>
      <c r="F79">
        <v>3200</v>
      </c>
      <c r="G79" s="8" t="s">
        <v>58</v>
      </c>
    </row>
    <row r="80" spans="1:7" x14ac:dyDescent="0.25">
      <c r="A80" t="s">
        <v>879</v>
      </c>
      <c r="B80" t="s">
        <v>879</v>
      </c>
      <c r="C80" t="s">
        <v>1320</v>
      </c>
      <c r="D80" t="s">
        <v>1319</v>
      </c>
      <c r="E80">
        <v>1600</v>
      </c>
      <c r="F80">
        <v>3200</v>
      </c>
      <c r="G80" s="8" t="s">
        <v>58</v>
      </c>
    </row>
    <row r="81" spans="1:7" x14ac:dyDescent="0.25">
      <c r="A81" t="s">
        <v>880</v>
      </c>
      <c r="B81" t="s">
        <v>880</v>
      </c>
      <c r="C81" t="s">
        <v>1321</v>
      </c>
      <c r="D81" t="s">
        <v>1319</v>
      </c>
      <c r="E81">
        <v>1600</v>
      </c>
      <c r="F81">
        <v>3200</v>
      </c>
      <c r="G81" s="8" t="s">
        <v>58</v>
      </c>
    </row>
    <row r="82" spans="1:7" x14ac:dyDescent="0.25">
      <c r="A82" t="s">
        <v>881</v>
      </c>
      <c r="B82" t="s">
        <v>881</v>
      </c>
      <c r="C82" t="s">
        <v>1322</v>
      </c>
      <c r="D82" t="s">
        <v>1323</v>
      </c>
      <c r="E82">
        <v>3200</v>
      </c>
      <c r="F82">
        <v>3200</v>
      </c>
      <c r="G82" s="8" t="s">
        <v>58</v>
      </c>
    </row>
    <row r="83" spans="1:7" x14ac:dyDescent="0.25">
      <c r="A83" t="s">
        <v>882</v>
      </c>
      <c r="B83" t="s">
        <v>882</v>
      </c>
      <c r="C83" t="s">
        <v>1324</v>
      </c>
      <c r="D83" t="s">
        <v>1323</v>
      </c>
      <c r="E83">
        <v>3200</v>
      </c>
      <c r="F83">
        <v>3200</v>
      </c>
      <c r="G83" s="8" t="s">
        <v>58</v>
      </c>
    </row>
    <row r="84" spans="1:7" x14ac:dyDescent="0.25">
      <c r="A84" t="s">
        <v>883</v>
      </c>
      <c r="B84" t="s">
        <v>883</v>
      </c>
      <c r="C84" t="s">
        <v>1325</v>
      </c>
      <c r="D84" t="s">
        <v>1326</v>
      </c>
      <c r="E84">
        <v>3200</v>
      </c>
      <c r="F84">
        <v>3200</v>
      </c>
      <c r="G84" s="8" t="s">
        <v>58</v>
      </c>
    </row>
    <row r="85" spans="1:7" x14ac:dyDescent="0.25">
      <c r="A85" t="s">
        <v>884</v>
      </c>
      <c r="B85" t="s">
        <v>884</v>
      </c>
      <c r="C85" t="s">
        <v>1327</v>
      </c>
      <c r="D85" t="s">
        <v>1328</v>
      </c>
      <c r="E85">
        <v>1600</v>
      </c>
      <c r="F85">
        <v>3200</v>
      </c>
    </row>
    <row r="86" spans="1:7" x14ac:dyDescent="0.25">
      <c r="A86" t="s">
        <v>885</v>
      </c>
      <c r="B86" t="s">
        <v>885</v>
      </c>
      <c r="C86" t="s">
        <v>1329</v>
      </c>
      <c r="D86" t="s">
        <v>1330</v>
      </c>
      <c r="E86">
        <v>1600</v>
      </c>
      <c r="F86">
        <v>3200</v>
      </c>
      <c r="G86" s="8" t="s">
        <v>58</v>
      </c>
    </row>
    <row r="87" spans="1:7" x14ac:dyDescent="0.25">
      <c r="A87" t="s">
        <v>886</v>
      </c>
      <c r="B87" t="s">
        <v>886</v>
      </c>
      <c r="C87" t="s">
        <v>1331</v>
      </c>
      <c r="D87" t="s">
        <v>1332</v>
      </c>
      <c r="E87">
        <v>3200</v>
      </c>
      <c r="F87">
        <v>3200</v>
      </c>
      <c r="G87" s="8" t="s">
        <v>58</v>
      </c>
    </row>
    <row r="88" spans="1:7" x14ac:dyDescent="0.25">
      <c r="A88" t="s">
        <v>887</v>
      </c>
      <c r="B88" t="s">
        <v>887</v>
      </c>
      <c r="C88" t="s">
        <v>1333</v>
      </c>
      <c r="D88" t="s">
        <v>1334</v>
      </c>
      <c r="E88">
        <v>3200</v>
      </c>
      <c r="F88">
        <v>3200</v>
      </c>
      <c r="G88" s="8" t="s">
        <v>58</v>
      </c>
    </row>
    <row r="89" spans="1:7" x14ac:dyDescent="0.25">
      <c r="A89" t="s">
        <v>888</v>
      </c>
      <c r="B89" t="s">
        <v>888</v>
      </c>
      <c r="C89" t="s">
        <v>1335</v>
      </c>
      <c r="D89" t="s">
        <v>1332</v>
      </c>
      <c r="E89">
        <v>3200</v>
      </c>
      <c r="F89">
        <v>3200</v>
      </c>
    </row>
    <row r="90" spans="1:7" x14ac:dyDescent="0.25">
      <c r="A90" t="s">
        <v>889</v>
      </c>
      <c r="B90" t="s">
        <v>889</v>
      </c>
      <c r="C90" t="s">
        <v>1336</v>
      </c>
      <c r="D90" t="s">
        <v>1332</v>
      </c>
      <c r="E90">
        <v>3200</v>
      </c>
      <c r="F90">
        <v>3200</v>
      </c>
    </row>
    <row r="91" spans="1:7" x14ac:dyDescent="0.25">
      <c r="A91" t="s">
        <v>890</v>
      </c>
      <c r="B91" t="s">
        <v>890</v>
      </c>
      <c r="C91" t="s">
        <v>1337</v>
      </c>
      <c r="D91" t="s">
        <v>1332</v>
      </c>
      <c r="E91">
        <v>3200</v>
      </c>
      <c r="F91">
        <v>3200</v>
      </c>
    </row>
    <row r="92" spans="1:7" x14ac:dyDescent="0.25">
      <c r="A92" t="s">
        <v>1338</v>
      </c>
      <c r="B92" t="s">
        <v>891</v>
      </c>
      <c r="C92" t="s">
        <v>1339</v>
      </c>
      <c r="D92" t="s">
        <v>1103</v>
      </c>
    </row>
    <row r="93" spans="1:7" x14ac:dyDescent="0.25">
      <c r="A93" t="s">
        <v>1340</v>
      </c>
      <c r="B93" t="s">
        <v>892</v>
      </c>
      <c r="C93" t="s">
        <v>1016</v>
      </c>
      <c r="D93" t="s">
        <v>1267</v>
      </c>
      <c r="E93">
        <v>1600</v>
      </c>
      <c r="F93">
        <v>1600</v>
      </c>
      <c r="G93" s="8" t="s">
        <v>58</v>
      </c>
    </row>
    <row r="94" spans="1:7" x14ac:dyDescent="0.25">
      <c r="A94" t="s">
        <v>1341</v>
      </c>
      <c r="B94" t="s">
        <v>893</v>
      </c>
      <c r="C94" t="s">
        <v>1341</v>
      </c>
      <c r="D94" t="s">
        <v>1342</v>
      </c>
      <c r="E94">
        <v>3200</v>
      </c>
    </row>
    <row r="95" spans="1:7" x14ac:dyDescent="0.25">
      <c r="A95" t="s">
        <v>1343</v>
      </c>
      <c r="B95" t="s">
        <v>903</v>
      </c>
      <c r="C95" t="s">
        <v>1344</v>
      </c>
      <c r="D95" t="s">
        <v>1267</v>
      </c>
      <c r="E95">
        <v>800</v>
      </c>
      <c r="F95">
        <v>1600</v>
      </c>
      <c r="G95" s="8" t="s">
        <v>58</v>
      </c>
    </row>
    <row r="96" spans="1:7" x14ac:dyDescent="0.25">
      <c r="A96" t="s">
        <v>1345</v>
      </c>
      <c r="B96" t="s">
        <v>904</v>
      </c>
      <c r="C96" t="s">
        <v>1346</v>
      </c>
      <c r="D96" t="s">
        <v>1267</v>
      </c>
      <c r="E96">
        <v>800</v>
      </c>
      <c r="F96">
        <v>1600</v>
      </c>
      <c r="G96" s="8" t="s">
        <v>58</v>
      </c>
    </row>
    <row r="97" spans="1:7" x14ac:dyDescent="0.25">
      <c r="A97" t="s">
        <v>1347</v>
      </c>
      <c r="B97" t="s">
        <v>905</v>
      </c>
      <c r="C97" t="s">
        <v>1348</v>
      </c>
      <c r="D97" t="s">
        <v>1267</v>
      </c>
      <c r="E97">
        <v>1600</v>
      </c>
      <c r="F97">
        <v>1600</v>
      </c>
      <c r="G97" s="8" t="s">
        <v>58</v>
      </c>
    </row>
    <row r="98" spans="1:7" x14ac:dyDescent="0.25">
      <c r="A98" t="s">
        <v>1349</v>
      </c>
      <c r="B98" t="s">
        <v>906</v>
      </c>
      <c r="C98" t="s">
        <v>1350</v>
      </c>
      <c r="D98" t="s">
        <v>1267</v>
      </c>
      <c r="E98">
        <v>1600</v>
      </c>
      <c r="F98">
        <v>1600</v>
      </c>
      <c r="G98" s="8" t="s">
        <v>58</v>
      </c>
    </row>
    <row r="99" spans="1:7" x14ac:dyDescent="0.25">
      <c r="A99" t="s">
        <v>1351</v>
      </c>
      <c r="B99" t="s">
        <v>907</v>
      </c>
      <c r="C99" t="s">
        <v>1352</v>
      </c>
      <c r="D99" t="s">
        <v>1267</v>
      </c>
      <c r="E99">
        <v>800</v>
      </c>
      <c r="F99">
        <v>1600</v>
      </c>
      <c r="G99" s="8" t="s">
        <v>58</v>
      </c>
    </row>
    <row r="100" spans="1:7" x14ac:dyDescent="0.25">
      <c r="A100" t="s">
        <v>1353</v>
      </c>
      <c r="B100" t="s">
        <v>908</v>
      </c>
      <c r="C100" t="s">
        <v>1354</v>
      </c>
      <c r="D100" t="s">
        <v>1267</v>
      </c>
      <c r="E100">
        <v>800</v>
      </c>
      <c r="F100">
        <v>1600</v>
      </c>
      <c r="G100" s="8" t="s">
        <v>58</v>
      </c>
    </row>
    <row r="101" spans="1:7" x14ac:dyDescent="0.25">
      <c r="A101" t="s">
        <v>1355</v>
      </c>
      <c r="B101" t="s">
        <v>894</v>
      </c>
      <c r="C101" t="s">
        <v>1356</v>
      </c>
      <c r="D101" t="s">
        <v>47</v>
      </c>
      <c r="E101">
        <v>3200</v>
      </c>
      <c r="F101">
        <v>3200</v>
      </c>
      <c r="G101" s="8" t="s">
        <v>58</v>
      </c>
    </row>
    <row r="102" spans="1:7" x14ac:dyDescent="0.25">
      <c r="A102" t="s">
        <v>1357</v>
      </c>
      <c r="B102" t="s">
        <v>895</v>
      </c>
      <c r="C102" t="s">
        <v>1358</v>
      </c>
      <c r="D102" t="s">
        <v>47</v>
      </c>
      <c r="E102">
        <v>3200</v>
      </c>
      <c r="F102">
        <v>3200</v>
      </c>
      <c r="G102" s="8" t="s">
        <v>58</v>
      </c>
    </row>
    <row r="103" spans="1:7" x14ac:dyDescent="0.25">
      <c r="A103" t="s">
        <v>1359</v>
      </c>
      <c r="B103" t="s">
        <v>896</v>
      </c>
      <c r="C103" t="s">
        <v>1360</v>
      </c>
      <c r="D103" t="s">
        <v>47</v>
      </c>
      <c r="E103">
        <v>3200</v>
      </c>
      <c r="F103">
        <v>3200</v>
      </c>
      <c r="G103" s="8" t="s">
        <v>58</v>
      </c>
    </row>
    <row r="104" spans="1:7" x14ac:dyDescent="0.25">
      <c r="A104" t="s">
        <v>1361</v>
      </c>
      <c r="B104" t="s">
        <v>897</v>
      </c>
      <c r="C104" t="s">
        <v>1362</v>
      </c>
      <c r="D104" t="s">
        <v>47</v>
      </c>
      <c r="E104">
        <v>3200</v>
      </c>
      <c r="F104">
        <v>3200</v>
      </c>
      <c r="G104" s="8" t="s">
        <v>58</v>
      </c>
    </row>
    <row r="105" spans="1:7" x14ac:dyDescent="0.25">
      <c r="A105" t="s">
        <v>1363</v>
      </c>
      <c r="B105" t="s">
        <v>898</v>
      </c>
      <c r="C105" t="s">
        <v>1364</v>
      </c>
      <c r="D105" t="s">
        <v>47</v>
      </c>
      <c r="E105">
        <v>3200</v>
      </c>
      <c r="F105">
        <v>3200</v>
      </c>
      <c r="G105" s="8" t="s">
        <v>58</v>
      </c>
    </row>
    <row r="106" spans="1:7" x14ac:dyDescent="0.25">
      <c r="A106" t="s">
        <v>1365</v>
      </c>
      <c r="B106" t="s">
        <v>899</v>
      </c>
      <c r="C106" t="s">
        <v>1366</v>
      </c>
      <c r="D106" t="s">
        <v>47</v>
      </c>
      <c r="E106">
        <v>3200</v>
      </c>
      <c r="F106">
        <v>3200</v>
      </c>
      <c r="G106" s="8" t="s">
        <v>58</v>
      </c>
    </row>
    <row r="107" spans="1:7" x14ac:dyDescent="0.25">
      <c r="A107" t="s">
        <v>1367</v>
      </c>
      <c r="B107" t="s">
        <v>1367</v>
      </c>
      <c r="C107" t="s">
        <v>1368</v>
      </c>
      <c r="D107" t="s">
        <v>1369</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652</v>
      </c>
    </row>
    <row r="2" spans="1:4" x14ac:dyDescent="0.25">
      <c r="A2" s="20" t="s">
        <v>1462</v>
      </c>
    </row>
    <row r="3" spans="1:4" x14ac:dyDescent="0.25">
      <c r="A3" s="93" t="s">
        <v>653</v>
      </c>
      <c r="B3" s="93" t="s">
        <v>654</v>
      </c>
      <c r="C3" s="94" t="s">
        <v>655</v>
      </c>
      <c r="D3" s="95" t="s">
        <v>656</v>
      </c>
    </row>
    <row r="4" spans="1:4" x14ac:dyDescent="0.25">
      <c r="A4" s="96" t="s">
        <v>657</v>
      </c>
      <c r="B4" s="97"/>
      <c r="C4" s="98"/>
      <c r="D4" s="99" t="s">
        <v>658</v>
      </c>
    </row>
    <row r="5" spans="1:4" x14ac:dyDescent="0.25">
      <c r="A5" s="19"/>
      <c r="B5" s="18"/>
      <c r="C5" s="7" t="s">
        <v>659</v>
      </c>
      <c r="D5" s="100"/>
    </row>
    <row r="6" spans="1:4" x14ac:dyDescent="0.25">
      <c r="A6" s="101"/>
      <c r="B6" s="102"/>
      <c r="C6" s="103" t="s">
        <v>660</v>
      </c>
      <c r="D6" s="104"/>
    </row>
    <row r="7" spans="1:4" x14ac:dyDescent="0.25">
      <c r="A7" s="20" t="s">
        <v>661</v>
      </c>
      <c r="B7" s="105"/>
      <c r="D7" s="92" t="s">
        <v>662</v>
      </c>
    </row>
    <row r="8" spans="1:4" x14ac:dyDescent="0.25">
      <c r="B8" s="105" t="s">
        <v>663</v>
      </c>
      <c r="C8" s="7" t="s">
        <v>664</v>
      </c>
    </row>
    <row r="9" spans="1:4" x14ac:dyDescent="0.25">
      <c r="B9" s="105" t="s">
        <v>665</v>
      </c>
      <c r="C9" s="7" t="s">
        <v>666</v>
      </c>
    </row>
    <row r="10" spans="1:4" x14ac:dyDescent="0.25">
      <c r="B10" s="106" t="s">
        <v>667</v>
      </c>
      <c r="C10" s="7" t="s">
        <v>668</v>
      </c>
    </row>
    <row r="11" spans="1:4" x14ac:dyDescent="0.25">
      <c r="B11" s="106" t="s">
        <v>669</v>
      </c>
      <c r="C11" s="7" t="s">
        <v>670</v>
      </c>
    </row>
    <row r="12" spans="1:4" ht="30" x14ac:dyDescent="0.25">
      <c r="B12" s="106" t="s">
        <v>671</v>
      </c>
      <c r="C12" s="7" t="s">
        <v>672</v>
      </c>
    </row>
    <row r="13" spans="1:4" x14ac:dyDescent="0.25">
      <c r="B13" s="105" t="s">
        <v>673</v>
      </c>
      <c r="C13" s="7" t="s">
        <v>674</v>
      </c>
    </row>
    <row r="14" spans="1:4" ht="30" x14ac:dyDescent="0.25">
      <c r="B14" s="105" t="s">
        <v>675</v>
      </c>
      <c r="C14" s="7" t="s">
        <v>676</v>
      </c>
    </row>
    <row r="15" spans="1:4" ht="30" x14ac:dyDescent="0.25">
      <c r="B15" s="105" t="s">
        <v>677</v>
      </c>
      <c r="C15" s="7" t="s">
        <v>678</v>
      </c>
    </row>
    <row r="16" spans="1:4" x14ac:dyDescent="0.25">
      <c r="B16" s="105" t="s">
        <v>679</v>
      </c>
      <c r="C16" s="7" t="s">
        <v>680</v>
      </c>
    </row>
    <row r="17" spans="1:4" x14ac:dyDescent="0.25">
      <c r="B17" s="105" t="s">
        <v>681</v>
      </c>
      <c r="C17" s="7" t="s">
        <v>682</v>
      </c>
    </row>
    <row r="18" spans="1:4" x14ac:dyDescent="0.25">
      <c r="B18" s="105" t="s">
        <v>683</v>
      </c>
      <c r="C18" s="7" t="s">
        <v>684</v>
      </c>
    </row>
    <row r="19" spans="1:4" x14ac:dyDescent="0.25">
      <c r="B19" s="105" t="s">
        <v>685</v>
      </c>
      <c r="C19" s="7" t="s">
        <v>686</v>
      </c>
    </row>
    <row r="20" spans="1:4" ht="30" x14ac:dyDescent="0.25">
      <c r="B20" s="92" t="s">
        <v>687</v>
      </c>
      <c r="C20" s="7" t="s">
        <v>688</v>
      </c>
    </row>
    <row r="21" spans="1:4" ht="30" x14ac:dyDescent="0.25">
      <c r="B21" s="92" t="s">
        <v>689</v>
      </c>
      <c r="C21" s="7" t="s">
        <v>690</v>
      </c>
    </row>
    <row r="22" spans="1:4" ht="45" x14ac:dyDescent="0.25">
      <c r="B22" s="92" t="s">
        <v>691</v>
      </c>
      <c r="C22" s="7" t="s">
        <v>692</v>
      </c>
    </row>
    <row r="24" spans="1:4" ht="30" x14ac:dyDescent="0.25">
      <c r="A24" s="25"/>
      <c r="B24" s="25"/>
      <c r="C24" s="27" t="s">
        <v>693</v>
      </c>
      <c r="D24" s="107"/>
    </row>
    <row r="25" spans="1:4" x14ac:dyDescent="0.25">
      <c r="A25" s="20" t="s">
        <v>694</v>
      </c>
      <c r="D25" s="92" t="s">
        <v>695</v>
      </c>
    </row>
    <row r="26" spans="1:4" ht="30" x14ac:dyDescent="0.25">
      <c r="A26" s="20"/>
      <c r="B26" s="92" t="s">
        <v>696</v>
      </c>
      <c r="C26" s="7" t="s">
        <v>697</v>
      </c>
    </row>
    <row r="27" spans="1:4" x14ac:dyDescent="0.25">
      <c r="A27" s="20"/>
      <c r="B27" s="92" t="s">
        <v>698</v>
      </c>
      <c r="C27" s="7" t="s">
        <v>699</v>
      </c>
    </row>
    <row r="28" spans="1:4" x14ac:dyDescent="0.25">
      <c r="A28" s="20"/>
      <c r="B28" s="92" t="s">
        <v>700</v>
      </c>
      <c r="C28" s="7" t="s">
        <v>701</v>
      </c>
    </row>
    <row r="29" spans="1:4" x14ac:dyDescent="0.25">
      <c r="A29" s="20"/>
      <c r="B29" s="92" t="s">
        <v>702</v>
      </c>
      <c r="C29" s="7" t="s">
        <v>703</v>
      </c>
    </row>
    <row r="30" spans="1:4" ht="15" customHeight="1" x14ac:dyDescent="0.25">
      <c r="A30" s="20"/>
      <c r="B30" s="92" t="s">
        <v>704</v>
      </c>
      <c r="C30" s="7" t="s">
        <v>705</v>
      </c>
    </row>
    <row r="31" spans="1:4" x14ac:dyDescent="0.25">
      <c r="A31" s="20"/>
      <c r="B31" s="92" t="s">
        <v>706</v>
      </c>
      <c r="C31" s="7" t="s">
        <v>707</v>
      </c>
    </row>
    <row r="32" spans="1:4" x14ac:dyDescent="0.25">
      <c r="A32" s="20"/>
      <c r="B32" s="92" t="s">
        <v>708</v>
      </c>
      <c r="C32" s="7" t="s">
        <v>709</v>
      </c>
    </row>
    <row r="33" spans="1:4" x14ac:dyDescent="0.25">
      <c r="A33" s="20"/>
      <c r="B33" s="92" t="s">
        <v>710</v>
      </c>
      <c r="C33" s="7" t="s">
        <v>711</v>
      </c>
    </row>
    <row r="34" spans="1:4" x14ac:dyDescent="0.25">
      <c r="A34" s="20"/>
      <c r="B34" s="92" t="s">
        <v>712</v>
      </c>
      <c r="C34" s="7" t="s">
        <v>713</v>
      </c>
    </row>
    <row r="35" spans="1:4" x14ac:dyDescent="0.25">
      <c r="A35" s="20"/>
      <c r="B35" s="92" t="s">
        <v>714</v>
      </c>
      <c r="C35" s="7" t="s">
        <v>715</v>
      </c>
    </row>
    <row r="36" spans="1:4" ht="30" x14ac:dyDescent="0.25">
      <c r="A36" s="20"/>
      <c r="B36" s="92" t="s">
        <v>716</v>
      </c>
      <c r="C36" s="7" t="s">
        <v>717</v>
      </c>
    </row>
    <row r="37" spans="1:4" x14ac:dyDescent="0.25">
      <c r="A37" s="20"/>
      <c r="B37" s="92" t="s">
        <v>718</v>
      </c>
      <c r="C37" s="7" t="s">
        <v>719</v>
      </c>
    </row>
    <row r="38" spans="1:4" ht="30" x14ac:dyDescent="0.25">
      <c r="A38" s="20"/>
      <c r="B38" s="92" t="s">
        <v>720</v>
      </c>
      <c r="C38" s="7" t="s">
        <v>721</v>
      </c>
    </row>
    <row r="39" spans="1:4" ht="30" x14ac:dyDescent="0.25">
      <c r="B39" s="92" t="s">
        <v>722</v>
      </c>
      <c r="C39" s="7" t="s">
        <v>723</v>
      </c>
    </row>
    <row r="40" spans="1:4" x14ac:dyDescent="0.25">
      <c r="B40" s="92" t="s">
        <v>724</v>
      </c>
      <c r="C40" s="7" t="s">
        <v>725</v>
      </c>
    </row>
    <row r="41" spans="1:4" x14ac:dyDescent="0.25">
      <c r="B41" s="92" t="s">
        <v>726</v>
      </c>
      <c r="C41" s="7" t="s">
        <v>727</v>
      </c>
    </row>
    <row r="42" spans="1:4" x14ac:dyDescent="0.25">
      <c r="B42" s="92" t="s">
        <v>728</v>
      </c>
      <c r="C42" s="7" t="s">
        <v>729</v>
      </c>
    </row>
    <row r="43" spans="1:4" x14ac:dyDescent="0.25">
      <c r="A43" s="25"/>
      <c r="B43" s="107"/>
      <c r="C43" s="27"/>
      <c r="D43" s="107"/>
    </row>
    <row r="44" spans="1:4" x14ac:dyDescent="0.25">
      <c r="A44" s="20" t="s">
        <v>641</v>
      </c>
      <c r="D44" s="92" t="s">
        <v>730</v>
      </c>
    </row>
    <row r="45" spans="1:4" ht="30" x14ac:dyDescent="0.25">
      <c r="B45" s="92" t="s">
        <v>731</v>
      </c>
      <c r="C45" s="7" t="s">
        <v>732</v>
      </c>
    </row>
    <row r="46" spans="1:4" ht="45" x14ac:dyDescent="0.25">
      <c r="B46" s="92" t="s">
        <v>733</v>
      </c>
      <c r="C46" s="7" t="s">
        <v>734</v>
      </c>
    </row>
    <row r="47" spans="1:4" x14ac:dyDescent="0.25">
      <c r="B47" s="92" t="s">
        <v>735</v>
      </c>
      <c r="C47" s="7" t="s">
        <v>736</v>
      </c>
    </row>
    <row r="48" spans="1:4" x14ac:dyDescent="0.25">
      <c r="B48" s="92" t="s">
        <v>737</v>
      </c>
      <c r="C48" s="7" t="s">
        <v>738</v>
      </c>
    </row>
    <row r="49" spans="1:4" x14ac:dyDescent="0.25">
      <c r="A49" s="25"/>
      <c r="B49" s="107" t="s">
        <v>739</v>
      </c>
      <c r="C49" s="27" t="s">
        <v>740</v>
      </c>
      <c r="D49" s="107"/>
    </row>
    <row r="50" spans="1:4" x14ac:dyDescent="0.25">
      <c r="A50" s="20" t="s">
        <v>741</v>
      </c>
      <c r="D50" s="92" t="s">
        <v>742</v>
      </c>
    </row>
    <row r="51" spans="1:4" ht="15.75" x14ac:dyDescent="0.25">
      <c r="B51" s="108" t="s">
        <v>743</v>
      </c>
      <c r="C51" s="7" t="s">
        <v>744</v>
      </c>
    </row>
    <row r="52" spans="1:4" ht="15.75" x14ac:dyDescent="0.25">
      <c r="B52" s="108" t="s">
        <v>745</v>
      </c>
      <c r="C52" s="7" t="s">
        <v>746</v>
      </c>
    </row>
    <row r="53" spans="1:4" ht="15.75" x14ac:dyDescent="0.25">
      <c r="B53" s="108" t="s">
        <v>747</v>
      </c>
      <c r="C53" s="7" t="s">
        <v>748</v>
      </c>
    </row>
    <row r="54" spans="1:4" ht="30" x14ac:dyDescent="0.25">
      <c r="B54" s="108" t="s">
        <v>582</v>
      </c>
      <c r="C54" s="7" t="s">
        <v>749</v>
      </c>
    </row>
    <row r="55" spans="1:4" ht="15" customHeight="1" x14ac:dyDescent="0.25">
      <c r="B55" s="108" t="s">
        <v>750</v>
      </c>
      <c r="C55" s="7" t="s">
        <v>751</v>
      </c>
    </row>
    <row r="56" spans="1:4" x14ac:dyDescent="0.25">
      <c r="B56" s="109" t="s">
        <v>584</v>
      </c>
      <c r="C56" s="7" t="s">
        <v>752</v>
      </c>
    </row>
    <row r="57" spans="1:4" x14ac:dyDescent="0.25">
      <c r="B57" s="109" t="s">
        <v>735</v>
      </c>
      <c r="C57" s="7" t="s">
        <v>753</v>
      </c>
    </row>
    <row r="58" spans="1:4" ht="30" x14ac:dyDescent="0.25">
      <c r="B58" s="108" t="s">
        <v>737</v>
      </c>
      <c r="C58" s="7" t="s">
        <v>754</v>
      </c>
    </row>
    <row r="59" spans="1:4" ht="15.75" x14ac:dyDescent="0.25">
      <c r="B59" s="108" t="s">
        <v>739</v>
      </c>
      <c r="C59" s="7" t="s">
        <v>755</v>
      </c>
    </row>
    <row r="60" spans="1:4" x14ac:dyDescent="0.25">
      <c r="B60" s="92" t="s">
        <v>756</v>
      </c>
      <c r="C60" s="7" t="s">
        <v>757</v>
      </c>
    </row>
    <row r="61" spans="1:4" x14ac:dyDescent="0.25">
      <c r="A61" s="25"/>
      <c r="B61" s="107" t="s">
        <v>758</v>
      </c>
      <c r="C61" s="27" t="s">
        <v>759</v>
      </c>
      <c r="D61" s="107"/>
    </row>
    <row r="62" spans="1:4" x14ac:dyDescent="0.25">
      <c r="A62" s="20" t="s">
        <v>266</v>
      </c>
      <c r="B62" s="92"/>
      <c r="D62" s="92" t="s">
        <v>760</v>
      </c>
    </row>
    <row r="63" spans="1:4" ht="15.75" x14ac:dyDescent="0.25">
      <c r="B63" s="108" t="s">
        <v>761</v>
      </c>
    </row>
    <row r="64" spans="1:4" ht="15.75" x14ac:dyDescent="0.25">
      <c r="B64" s="108" t="s">
        <v>762</v>
      </c>
    </row>
    <row r="65" spans="1:4" ht="15.75" x14ac:dyDescent="0.25">
      <c r="B65" s="108" t="s">
        <v>4</v>
      </c>
    </row>
    <row r="66" spans="1:4" ht="15.75" x14ac:dyDescent="0.25">
      <c r="B66" s="108" t="s">
        <v>763</v>
      </c>
    </row>
    <row r="67" spans="1:4" ht="15.75" x14ac:dyDescent="0.25">
      <c r="B67" s="108" t="s">
        <v>764</v>
      </c>
    </row>
    <row r="68" spans="1:4" x14ac:dyDescent="0.25">
      <c r="B68" s="109" t="s">
        <v>765</v>
      </c>
    </row>
    <row r="69" spans="1:4" x14ac:dyDescent="0.25">
      <c r="B69" s="109" t="s">
        <v>766</v>
      </c>
    </row>
    <row r="70" spans="1:4" ht="15.75" x14ac:dyDescent="0.25">
      <c r="B70" s="108" t="s">
        <v>767</v>
      </c>
    </row>
    <row r="71" spans="1:4" ht="15.75" x14ac:dyDescent="0.25">
      <c r="B71" s="108" t="s">
        <v>768</v>
      </c>
    </row>
    <row r="72" spans="1:4" ht="15.75" x14ac:dyDescent="0.25">
      <c r="A72" s="25"/>
      <c r="B72" s="110" t="s">
        <v>769</v>
      </c>
      <c r="C72" s="27"/>
      <c r="D72" s="107"/>
    </row>
    <row r="73" spans="1:4" x14ac:dyDescent="0.25">
      <c r="A73" s="20" t="s">
        <v>770</v>
      </c>
      <c r="D73" s="92" t="s">
        <v>771</v>
      </c>
    </row>
    <row r="74" spans="1:4" ht="45" x14ac:dyDescent="0.25">
      <c r="B74" s="92" t="s">
        <v>772</v>
      </c>
      <c r="C74" s="7" t="s">
        <v>773</v>
      </c>
    </row>
    <row r="75" spans="1:4" ht="45" x14ac:dyDescent="0.25">
      <c r="B75" s="92" t="s">
        <v>774</v>
      </c>
      <c r="C75" s="7" t="s">
        <v>775</v>
      </c>
    </row>
    <row r="76" spans="1:4" x14ac:dyDescent="0.25">
      <c r="B76" s="92" t="s">
        <v>665</v>
      </c>
      <c r="C76" s="7" t="s">
        <v>776</v>
      </c>
    </row>
    <row r="77" spans="1:4" ht="15" customHeight="1" x14ac:dyDescent="0.25">
      <c r="B77" s="109" t="s">
        <v>777</v>
      </c>
      <c r="C77" s="7" t="s">
        <v>778</v>
      </c>
    </row>
    <row r="78" spans="1:4" x14ac:dyDescent="0.25">
      <c r="B78" s="92" t="s">
        <v>779</v>
      </c>
      <c r="C78" s="7" t="s">
        <v>780</v>
      </c>
    </row>
    <row r="79" spans="1:4" x14ac:dyDescent="0.25">
      <c r="B79" s="109" t="s">
        <v>781</v>
      </c>
      <c r="C79" s="7" t="s">
        <v>782</v>
      </c>
    </row>
    <row r="80" spans="1:4" x14ac:dyDescent="0.25">
      <c r="B80" s="109" t="s">
        <v>783</v>
      </c>
      <c r="C80" s="7" t="s">
        <v>784</v>
      </c>
    </row>
    <row r="81" spans="1:4" x14ac:dyDescent="0.25">
      <c r="B81" s="109" t="s">
        <v>86</v>
      </c>
      <c r="C81" s="7" t="s">
        <v>785</v>
      </c>
    </row>
    <row r="82" spans="1:4" ht="45" x14ac:dyDescent="0.25">
      <c r="B82" s="109" t="s">
        <v>786</v>
      </c>
      <c r="C82" s="7" t="s">
        <v>787</v>
      </c>
    </row>
    <row r="83" spans="1:4" ht="45" x14ac:dyDescent="0.25">
      <c r="B83" s="109" t="s">
        <v>788</v>
      </c>
      <c r="C83" s="7" t="s">
        <v>789</v>
      </c>
    </row>
    <row r="84" spans="1:4" ht="75" x14ac:dyDescent="0.25">
      <c r="B84" s="92" t="s">
        <v>790</v>
      </c>
      <c r="C84" s="7" t="s">
        <v>791</v>
      </c>
    </row>
    <row r="85" spans="1:4" ht="30" x14ac:dyDescent="0.25">
      <c r="B85" s="92" t="s">
        <v>792</v>
      </c>
      <c r="C85" s="7" t="s">
        <v>793</v>
      </c>
    </row>
    <row r="86" spans="1:4" ht="30" x14ac:dyDescent="0.25">
      <c r="B86" s="92" t="s">
        <v>794</v>
      </c>
      <c r="C86" s="7" t="s">
        <v>795</v>
      </c>
    </row>
    <row r="87" spans="1:4" ht="17.25" x14ac:dyDescent="0.25">
      <c r="B87" s="92" t="s">
        <v>594</v>
      </c>
      <c r="C87" s="7" t="s">
        <v>796</v>
      </c>
    </row>
    <row r="88" spans="1:4" ht="45" x14ac:dyDescent="0.25">
      <c r="A88" s="25"/>
      <c r="B88" s="107" t="s">
        <v>797</v>
      </c>
      <c r="C88" s="27" t="s">
        <v>798</v>
      </c>
    </row>
    <row r="89" spans="1:4" x14ac:dyDescent="0.25">
      <c r="A89" s="5" t="s">
        <v>799</v>
      </c>
      <c r="D89" s="92" t="s">
        <v>800</v>
      </c>
    </row>
    <row r="90" spans="1:4" ht="60" x14ac:dyDescent="0.25">
      <c r="B90" s="92" t="s">
        <v>801</v>
      </c>
      <c r="C90" s="7" t="s">
        <v>802</v>
      </c>
    </row>
    <row r="91" spans="1:4" ht="30" x14ac:dyDescent="0.25">
      <c r="B91" s="92" t="s">
        <v>698</v>
      </c>
      <c r="C91" s="7" t="s">
        <v>803</v>
      </c>
    </row>
    <row r="92" spans="1:4" ht="75" x14ac:dyDescent="0.25">
      <c r="B92" s="92" t="s">
        <v>804</v>
      </c>
      <c r="C92" s="7" t="s">
        <v>805</v>
      </c>
    </row>
    <row r="93" spans="1:4" x14ac:dyDescent="0.25">
      <c r="B93" s="92" t="s">
        <v>708</v>
      </c>
      <c r="C93" s="7" t="s">
        <v>806</v>
      </c>
    </row>
    <row r="94" spans="1:4" x14ac:dyDescent="0.25">
      <c r="B94" s="92" t="s">
        <v>710</v>
      </c>
      <c r="C94" s="7" t="s">
        <v>807</v>
      </c>
    </row>
    <row r="95" spans="1:4" x14ac:dyDescent="0.25">
      <c r="B95" s="92" t="s">
        <v>714</v>
      </c>
      <c r="C95" s="7" t="s">
        <v>808</v>
      </c>
    </row>
    <row r="96" spans="1:4" ht="15" customHeight="1" x14ac:dyDescent="0.25">
      <c r="B96" s="92" t="s">
        <v>809</v>
      </c>
      <c r="C96" s="7" t="s">
        <v>810</v>
      </c>
    </row>
    <row r="97" spans="2:3" ht="30" x14ac:dyDescent="0.25">
      <c r="B97" s="92" t="s">
        <v>720</v>
      </c>
      <c r="C97" s="7" t="s">
        <v>811</v>
      </c>
    </row>
    <row r="98" spans="2:3" ht="30" x14ac:dyDescent="0.25">
      <c r="B98" s="92" t="s">
        <v>722</v>
      </c>
      <c r="C98" s="7" t="s">
        <v>812</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 activePane="bottomRight" state="frozen"/>
      <selection pane="topRight" activeCell="AC1" sqref="AC1"/>
      <selection pane="bottomLeft" activeCell="A3" sqref="A3"/>
      <selection pane="bottomRight" activeCell="D6" sqref="D6"/>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491</v>
      </c>
      <c r="B1" s="31" t="s">
        <v>1620</v>
      </c>
      <c r="C1" s="31" t="s">
        <v>4</v>
      </c>
      <c r="D1" s="3" t="s">
        <v>5</v>
      </c>
      <c r="E1" s="48" t="s">
        <v>352</v>
      </c>
      <c r="F1" s="48" t="s">
        <v>464</v>
      </c>
      <c r="G1" s="143" t="s">
        <v>293</v>
      </c>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c r="AL1" s="143"/>
      <c r="AM1" s="143"/>
      <c r="AN1" s="143"/>
      <c r="AO1" s="143"/>
      <c r="AP1" s="143"/>
      <c r="AQ1" s="143"/>
      <c r="AR1" s="143"/>
      <c r="AS1" s="143"/>
      <c r="AT1" s="143"/>
      <c r="AU1" s="143"/>
      <c r="AV1" s="143"/>
      <c r="AW1" s="143"/>
      <c r="AX1" s="143"/>
      <c r="AY1" s="143"/>
      <c r="AZ1" s="143"/>
      <c r="BA1" s="143"/>
      <c r="BB1" s="143"/>
      <c r="BC1" s="143"/>
      <c r="BD1" s="143"/>
      <c r="BE1" s="11"/>
      <c r="BH1" s="144" t="s">
        <v>563</v>
      </c>
      <c r="BI1" s="144"/>
      <c r="BJ1" s="144"/>
      <c r="BK1" s="67"/>
      <c r="BL1" s="87" t="s">
        <v>546</v>
      </c>
      <c r="BM1" s="87"/>
      <c r="BN1" s="87"/>
    </row>
    <row r="2" spans="1:66" s="10" customFormat="1" ht="184.5" customHeight="1" x14ac:dyDescent="0.3">
      <c r="A2" s="29"/>
      <c r="B2" s="29"/>
      <c r="C2" s="29"/>
      <c r="D2" s="29"/>
      <c r="E2" s="49"/>
      <c r="F2" s="49"/>
      <c r="G2" s="33" t="s">
        <v>344</v>
      </c>
      <c r="H2" s="33" t="s">
        <v>548</v>
      </c>
      <c r="I2" s="33" t="s">
        <v>549</v>
      </c>
      <c r="J2" s="33" t="s">
        <v>550</v>
      </c>
      <c r="K2" s="33" t="s">
        <v>345</v>
      </c>
      <c r="L2" s="33" t="s">
        <v>326</v>
      </c>
      <c r="M2" s="33" t="s">
        <v>327</v>
      </c>
      <c r="N2" s="33" t="s">
        <v>313</v>
      </c>
      <c r="O2" s="33" t="s">
        <v>465</v>
      </c>
      <c r="P2" s="33" t="s">
        <v>467</v>
      </c>
      <c r="Q2" s="33" t="s">
        <v>468</v>
      </c>
      <c r="R2" s="33" t="s">
        <v>466</v>
      </c>
      <c r="S2" s="33" t="s">
        <v>349</v>
      </c>
      <c r="T2" s="33" t="s">
        <v>350</v>
      </c>
      <c r="U2" s="33" t="s">
        <v>349</v>
      </c>
      <c r="V2" s="33" t="s">
        <v>350</v>
      </c>
      <c r="W2" s="33" t="s">
        <v>322</v>
      </c>
      <c r="X2" s="33" t="s">
        <v>323</v>
      </c>
      <c r="Y2" s="34" t="s">
        <v>271</v>
      </c>
      <c r="Z2" s="33" t="s">
        <v>343</v>
      </c>
      <c r="AA2" s="33" t="s">
        <v>341</v>
      </c>
      <c r="AB2" s="33" t="s">
        <v>339</v>
      </c>
      <c r="AC2" s="33" t="s">
        <v>318</v>
      </c>
      <c r="AD2" s="33" t="s">
        <v>314</v>
      </c>
      <c r="AE2" s="33" t="s">
        <v>319</v>
      </c>
      <c r="AF2" s="33" t="s">
        <v>315</v>
      </c>
      <c r="AG2" s="34" t="s">
        <v>270</v>
      </c>
      <c r="AH2" s="33" t="s">
        <v>328</v>
      </c>
      <c r="AI2" s="33" t="s">
        <v>329</v>
      </c>
      <c r="AJ2" s="33" t="s">
        <v>330</v>
      </c>
      <c r="AK2" s="33" t="s">
        <v>325</v>
      </c>
      <c r="AL2" s="33" t="s">
        <v>331</v>
      </c>
      <c r="AM2" s="33" t="s">
        <v>324</v>
      </c>
      <c r="AN2" s="34" t="s">
        <v>291</v>
      </c>
      <c r="AO2" s="34" t="s">
        <v>292</v>
      </c>
      <c r="AP2" s="33" t="s">
        <v>337</v>
      </c>
      <c r="AQ2" s="33" t="s">
        <v>332</v>
      </c>
      <c r="AR2" s="33" t="s">
        <v>316</v>
      </c>
      <c r="AS2" s="33" t="s">
        <v>320</v>
      </c>
      <c r="AT2" s="33" t="s">
        <v>317</v>
      </c>
      <c r="AU2" s="33" t="s">
        <v>321</v>
      </c>
      <c r="AV2" s="34" t="s">
        <v>304</v>
      </c>
      <c r="AW2" s="33" t="s">
        <v>338</v>
      </c>
      <c r="AX2" s="33" t="s">
        <v>306</v>
      </c>
      <c r="AY2" s="33" t="s">
        <v>312</v>
      </c>
      <c r="AZ2" s="33" t="s">
        <v>311</v>
      </c>
      <c r="BA2" s="33" t="s">
        <v>310</v>
      </c>
      <c r="BB2" s="34" t="s">
        <v>353</v>
      </c>
      <c r="BC2" s="33" t="s">
        <v>351</v>
      </c>
      <c r="BD2" s="35" t="s">
        <v>358</v>
      </c>
      <c r="BE2" s="54" t="s">
        <v>495</v>
      </c>
      <c r="BF2" s="58" t="s">
        <v>494</v>
      </c>
      <c r="BG2" s="58" t="s">
        <v>512</v>
      </c>
      <c r="BH2" s="88" t="s">
        <v>562</v>
      </c>
      <c r="BI2" s="88" t="s">
        <v>564</v>
      </c>
      <c r="BJ2" s="88" t="s">
        <v>561</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479</v>
      </c>
      <c r="F4" s="51" t="s">
        <v>481</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510</v>
      </c>
      <c r="BF4" s="60" t="s">
        <v>519</v>
      </c>
      <c r="BG4" s="72" t="s">
        <v>518</v>
      </c>
      <c r="BH4" s="63"/>
      <c r="BI4" s="63"/>
      <c r="BJ4" s="76"/>
      <c r="BK4" s="77"/>
      <c r="BL4" s="62" t="s">
        <v>565</v>
      </c>
    </row>
    <row r="5" spans="1:66" s="5" customFormat="1" ht="45" x14ac:dyDescent="0.25">
      <c r="A5" s="32"/>
      <c r="B5" s="32"/>
      <c r="C5" s="32"/>
      <c r="D5" s="30" t="s">
        <v>462</v>
      </c>
      <c r="E5" s="51" t="s">
        <v>479</v>
      </c>
      <c r="F5" s="51" t="s">
        <v>481</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508</v>
      </c>
      <c r="BF5" s="60" t="s">
        <v>519</v>
      </c>
      <c r="BG5" s="73" t="s">
        <v>520</v>
      </c>
      <c r="BH5" s="63"/>
      <c r="BI5" s="63"/>
      <c r="BJ5" s="76"/>
      <c r="BK5" s="77"/>
      <c r="BL5" s="62" t="s">
        <v>565</v>
      </c>
    </row>
    <row r="6" spans="1:66" s="5" customFormat="1" ht="45" x14ac:dyDescent="0.25">
      <c r="A6" s="42"/>
      <c r="B6" s="42"/>
      <c r="C6" s="42"/>
      <c r="D6" s="30" t="s">
        <v>463</v>
      </c>
      <c r="E6" s="51" t="s">
        <v>479</v>
      </c>
      <c r="F6" s="51" t="s">
        <v>481</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509</v>
      </c>
      <c r="BF6" s="60" t="s">
        <v>519</v>
      </c>
      <c r="BG6" s="73" t="s">
        <v>520</v>
      </c>
      <c r="BH6" s="63"/>
      <c r="BI6" s="63"/>
      <c r="BJ6" s="76"/>
      <c r="BK6" s="77"/>
      <c r="BL6" s="62" t="s">
        <v>565</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455</v>
      </c>
      <c r="BE7" s="56" t="s">
        <v>505</v>
      </c>
      <c r="BF7" s="60" t="s">
        <v>515</v>
      </c>
      <c r="BG7" s="73" t="s">
        <v>521</v>
      </c>
      <c r="BH7" s="63"/>
      <c r="BI7" s="63"/>
      <c r="BJ7" s="76"/>
      <c r="BK7" s="77"/>
      <c r="BL7" s="62" t="s">
        <v>566</v>
      </c>
    </row>
    <row r="8" spans="1:66" s="5" customFormat="1" ht="30" x14ac:dyDescent="0.25">
      <c r="A8" s="32"/>
      <c r="B8" s="32"/>
      <c r="C8" s="32"/>
      <c r="D8" s="12" t="s">
        <v>244</v>
      </c>
      <c r="E8" s="47" t="s">
        <v>552</v>
      </c>
      <c r="F8" s="51" t="s">
        <v>481</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506</v>
      </c>
      <c r="BF8" s="60" t="s">
        <v>515</v>
      </c>
      <c r="BG8" s="74"/>
      <c r="BH8" s="83"/>
      <c r="BI8" s="64"/>
      <c r="BJ8" s="64"/>
      <c r="BK8" s="79"/>
      <c r="BL8" s="86" t="s">
        <v>579</v>
      </c>
    </row>
    <row r="9" spans="1:66" s="5" customFormat="1" ht="30" x14ac:dyDescent="0.25">
      <c r="A9" s="32"/>
      <c r="B9" s="32"/>
      <c r="C9" s="32"/>
      <c r="D9" s="12" t="s">
        <v>245</v>
      </c>
      <c r="E9" s="47" t="s">
        <v>552</v>
      </c>
      <c r="F9" s="51" t="s">
        <v>482</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496</v>
      </c>
      <c r="BF9" s="60" t="s">
        <v>515</v>
      </c>
      <c r="BG9" s="73" t="s">
        <v>516</v>
      </c>
      <c r="BH9" s="84"/>
      <c r="BI9" s="63"/>
      <c r="BJ9" s="63"/>
      <c r="BK9" s="77"/>
      <c r="BL9" s="86" t="s">
        <v>579</v>
      </c>
    </row>
    <row r="10" spans="1:66" s="5" customFormat="1" ht="30" x14ac:dyDescent="0.25">
      <c r="A10" s="42"/>
      <c r="B10" s="42"/>
      <c r="C10" s="42"/>
      <c r="D10" s="12" t="s">
        <v>507</v>
      </c>
      <c r="E10" s="47" t="s">
        <v>552</v>
      </c>
      <c r="F10" s="51" t="s">
        <v>482</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497</v>
      </c>
      <c r="BF10" s="60" t="s">
        <v>515</v>
      </c>
      <c r="BG10" s="73" t="s">
        <v>516</v>
      </c>
      <c r="BH10" s="84"/>
      <c r="BI10" s="63"/>
      <c r="BJ10" s="63"/>
      <c r="BK10" s="77"/>
      <c r="BL10" s="86" t="s">
        <v>579</v>
      </c>
    </row>
    <row r="11" spans="1:66" s="5" customFormat="1" ht="30" x14ac:dyDescent="0.25">
      <c r="A11" s="41"/>
      <c r="B11" s="41"/>
      <c r="C11" s="41" t="s">
        <v>42</v>
      </c>
      <c r="D11" s="12" t="s">
        <v>9</v>
      </c>
      <c r="E11" s="47" t="s">
        <v>552</v>
      </c>
      <c r="F11" s="51" t="s">
        <v>482</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515</v>
      </c>
      <c r="BG11" s="65"/>
      <c r="BH11" s="83"/>
      <c r="BI11" s="64"/>
      <c r="BJ11" s="64"/>
      <c r="BK11" s="79"/>
      <c r="BL11" s="86" t="s">
        <v>579</v>
      </c>
    </row>
    <row r="12" spans="1:66" s="5" customFormat="1" ht="45" x14ac:dyDescent="0.25">
      <c r="A12" s="42"/>
      <c r="B12" s="42"/>
      <c r="C12" s="42"/>
      <c r="D12" s="12" t="s">
        <v>10</v>
      </c>
      <c r="E12" s="47" t="s">
        <v>552</v>
      </c>
      <c r="F12" s="51" t="s">
        <v>483</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515</v>
      </c>
      <c r="BG12" s="73" t="s">
        <v>517</v>
      </c>
      <c r="BH12" s="84"/>
      <c r="BI12" s="63"/>
      <c r="BJ12" s="63"/>
      <c r="BK12" s="77"/>
      <c r="BL12" s="86" t="s">
        <v>579</v>
      </c>
    </row>
    <row r="13" spans="1:66" s="5" customFormat="1" ht="28.5" x14ac:dyDescent="0.25">
      <c r="A13" s="41"/>
      <c r="B13" s="41" t="s">
        <v>58</v>
      </c>
      <c r="C13" s="41" t="s">
        <v>475</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493</v>
      </c>
      <c r="BF13" s="60" t="s">
        <v>515</v>
      </c>
      <c r="BG13" s="74" t="s">
        <v>522</v>
      </c>
      <c r="BH13" s="64"/>
      <c r="BI13" s="78"/>
      <c r="BJ13" s="64"/>
      <c r="BK13" s="79"/>
      <c r="BL13" s="62" t="s">
        <v>569</v>
      </c>
    </row>
    <row r="14" spans="1:66" s="5" customFormat="1" ht="30" customHeight="1" x14ac:dyDescent="0.25">
      <c r="A14" s="32"/>
      <c r="B14" s="32" t="s">
        <v>58</v>
      </c>
      <c r="C14" s="32"/>
      <c r="D14" s="12" t="s">
        <v>12</v>
      </c>
      <c r="E14" s="47" t="s">
        <v>552</v>
      </c>
      <c r="F14" s="47" t="s">
        <v>484</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511</v>
      </c>
      <c r="BF14" s="60" t="s">
        <v>515</v>
      </c>
      <c r="BG14" s="74"/>
      <c r="BH14" s="83"/>
      <c r="BI14" s="64"/>
      <c r="BJ14" s="64"/>
      <c r="BK14" s="79"/>
      <c r="BL14" s="86" t="s">
        <v>570</v>
      </c>
    </row>
    <row r="15" spans="1:66" s="5" customFormat="1" ht="30" x14ac:dyDescent="0.25">
      <c r="A15" s="32"/>
      <c r="B15" s="32"/>
      <c r="C15" s="32"/>
      <c r="D15" s="12" t="s">
        <v>250</v>
      </c>
      <c r="E15" s="47" t="s">
        <v>552</v>
      </c>
      <c r="F15" s="51" t="s">
        <v>483</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515</v>
      </c>
      <c r="BG15" s="74"/>
      <c r="BH15" s="83"/>
      <c r="BI15" s="64"/>
      <c r="BJ15" s="64"/>
      <c r="BK15" s="79"/>
      <c r="BL15" s="86" t="s">
        <v>579</v>
      </c>
    </row>
    <row r="16" spans="1:66" s="5" customFormat="1" ht="30" x14ac:dyDescent="0.25">
      <c r="A16" s="42"/>
      <c r="B16" s="42"/>
      <c r="C16" s="42"/>
      <c r="D16" s="12" t="s">
        <v>457</v>
      </c>
      <c r="E16" s="47" t="s">
        <v>552</v>
      </c>
      <c r="F16" s="51" t="s">
        <v>485</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498</v>
      </c>
      <c r="BF16" s="60" t="s">
        <v>515</v>
      </c>
      <c r="BG16" s="74"/>
      <c r="BH16" s="83"/>
      <c r="BI16" s="64"/>
      <c r="BJ16" s="64"/>
      <c r="BK16" s="79"/>
      <c r="BL16" s="86" t="s">
        <v>579</v>
      </c>
    </row>
    <row r="17" spans="1:64" s="5" customFormat="1" ht="30" customHeight="1" x14ac:dyDescent="0.25">
      <c r="A17" s="41"/>
      <c r="B17" s="41"/>
      <c r="C17" s="41" t="s">
        <v>43</v>
      </c>
      <c r="D17" s="12" t="s">
        <v>13</v>
      </c>
      <c r="E17" s="47" t="s">
        <v>552</v>
      </c>
      <c r="F17" s="47" t="s">
        <v>486</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515</v>
      </c>
      <c r="BG17" s="73" t="s">
        <v>523</v>
      </c>
      <c r="BH17" s="83"/>
      <c r="BI17" s="63"/>
      <c r="BJ17" s="63"/>
      <c r="BK17" s="77"/>
      <c r="BL17" s="86" t="s">
        <v>567</v>
      </c>
    </row>
    <row r="18" spans="1:64" s="5" customFormat="1" ht="30" customHeight="1" x14ac:dyDescent="0.25">
      <c r="A18" s="42"/>
      <c r="B18" s="42"/>
      <c r="C18" s="42"/>
      <c r="D18" s="12" t="s">
        <v>458</v>
      </c>
      <c r="E18" s="47" t="s">
        <v>552</v>
      </c>
      <c r="F18" s="47" t="s">
        <v>486</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527</v>
      </c>
      <c r="BG18" s="66" t="s">
        <v>543</v>
      </c>
      <c r="BH18" s="83"/>
      <c r="BI18" s="63"/>
      <c r="BJ18" s="63"/>
      <c r="BK18" s="77"/>
      <c r="BL18" s="86" t="s">
        <v>571</v>
      </c>
    </row>
    <row r="19" spans="1:64" s="5" customFormat="1" ht="30" customHeight="1" x14ac:dyDescent="0.25">
      <c r="A19" s="41"/>
      <c r="B19" s="41"/>
      <c r="C19" s="41" t="s">
        <v>476</v>
      </c>
      <c r="D19" s="12" t="s">
        <v>60</v>
      </c>
      <c r="E19" s="47" t="s">
        <v>552</v>
      </c>
      <c r="F19" s="47" t="s">
        <v>486</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527</v>
      </c>
      <c r="BG19" s="73" t="s">
        <v>542</v>
      </c>
      <c r="BH19" s="63"/>
      <c r="BI19" s="63"/>
      <c r="BJ19" s="76"/>
      <c r="BK19" s="77"/>
      <c r="BL19" s="62" t="s">
        <v>568</v>
      </c>
    </row>
    <row r="20" spans="1:64" s="5" customFormat="1" ht="30" customHeight="1" x14ac:dyDescent="0.25">
      <c r="A20" s="42"/>
      <c r="B20" s="42"/>
      <c r="C20" s="42"/>
      <c r="D20" s="12" t="s">
        <v>59</v>
      </c>
      <c r="E20" s="47" t="s">
        <v>552</v>
      </c>
      <c r="F20" s="47" t="s">
        <v>486</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527</v>
      </c>
      <c r="BG20" s="73" t="s">
        <v>541</v>
      </c>
      <c r="BH20" s="63"/>
      <c r="BI20" s="63"/>
      <c r="BJ20" s="76"/>
      <c r="BK20" s="77"/>
      <c r="BL20" s="62" t="s">
        <v>568</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493</v>
      </c>
      <c r="BF21" s="61" t="s">
        <v>527</v>
      </c>
      <c r="BG21" s="73" t="s">
        <v>540</v>
      </c>
      <c r="BH21" s="63"/>
      <c r="BI21" s="63"/>
      <c r="BJ21" s="76"/>
      <c r="BK21" s="77"/>
      <c r="BL21" s="62" t="s">
        <v>568</v>
      </c>
    </row>
    <row r="22" spans="1:64" s="5" customFormat="1" ht="30" x14ac:dyDescent="0.25">
      <c r="A22" s="32"/>
      <c r="B22" s="32" t="s">
        <v>57</v>
      </c>
      <c r="C22" s="32" t="s">
        <v>45</v>
      </c>
      <c r="D22" s="12" t="s">
        <v>15</v>
      </c>
      <c r="E22" s="47" t="s">
        <v>552</v>
      </c>
      <c r="F22" s="51" t="s">
        <v>481</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515</v>
      </c>
      <c r="BG22" s="74"/>
      <c r="BH22" s="83"/>
      <c r="BI22" s="64"/>
      <c r="BJ22" s="64"/>
      <c r="BK22" s="79"/>
      <c r="BL22" s="86" t="s">
        <v>579</v>
      </c>
    </row>
    <row r="23" spans="1:64" s="5" customFormat="1" x14ac:dyDescent="0.25">
      <c r="A23" s="36" t="s">
        <v>39</v>
      </c>
      <c r="B23" s="36"/>
      <c r="C23" s="36"/>
      <c r="D23" s="36"/>
      <c r="E23" s="50"/>
      <c r="F23" s="50" t="s">
        <v>487</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479</v>
      </c>
      <c r="F24" s="51" t="s">
        <v>482</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492</v>
      </c>
      <c r="BF24" s="68" t="s">
        <v>524</v>
      </c>
      <c r="BG24" s="73" t="s">
        <v>525</v>
      </c>
      <c r="BH24" s="63"/>
      <c r="BI24" s="63"/>
      <c r="BJ24" s="76"/>
      <c r="BK24" s="77"/>
      <c r="BL24" s="62" t="s">
        <v>572</v>
      </c>
    </row>
    <row r="25" spans="1:64" s="5" customFormat="1" ht="45" x14ac:dyDescent="0.25">
      <c r="A25" s="41"/>
      <c r="B25" s="41"/>
      <c r="C25" s="41" t="s">
        <v>46</v>
      </c>
      <c r="D25" s="12" t="s">
        <v>17</v>
      </c>
      <c r="E25" s="47" t="s">
        <v>479</v>
      </c>
      <c r="F25" s="51" t="s">
        <v>481</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492</v>
      </c>
      <c r="BF25" s="68" t="s">
        <v>524</v>
      </c>
      <c r="BG25" s="73" t="s">
        <v>526</v>
      </c>
      <c r="BH25" s="63"/>
      <c r="BI25" s="63"/>
      <c r="BJ25" s="76"/>
      <c r="BK25" s="77"/>
      <c r="BL25" s="62" t="s">
        <v>572</v>
      </c>
    </row>
    <row r="26" spans="1:64" s="5" customFormat="1" ht="30" x14ac:dyDescent="0.25">
      <c r="A26" s="32"/>
      <c r="B26" s="32"/>
      <c r="C26" s="32"/>
      <c r="D26" s="12" t="s">
        <v>459</v>
      </c>
      <c r="E26" s="47" t="s">
        <v>552</v>
      </c>
      <c r="F26" s="51" t="s">
        <v>481</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513</v>
      </c>
      <c r="BF26" s="61" t="s">
        <v>515</v>
      </c>
      <c r="BG26" s="73" t="s">
        <v>539</v>
      </c>
      <c r="BH26" s="84"/>
      <c r="BI26" s="63"/>
      <c r="BJ26" s="63"/>
      <c r="BK26" s="77"/>
      <c r="BL26" s="86" t="s">
        <v>579</v>
      </c>
    </row>
    <row r="27" spans="1:64" s="5" customFormat="1" ht="30" x14ac:dyDescent="0.25">
      <c r="A27" s="42"/>
      <c r="B27" s="42"/>
      <c r="C27" s="42"/>
      <c r="D27" s="12" t="s">
        <v>460</v>
      </c>
      <c r="E27" s="47" t="s">
        <v>552</v>
      </c>
      <c r="F27" s="51" t="s">
        <v>481</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514</v>
      </c>
      <c r="BF27" s="61" t="s">
        <v>515</v>
      </c>
      <c r="BG27" s="73" t="s">
        <v>539</v>
      </c>
      <c r="BH27" s="84"/>
      <c r="BI27" s="63"/>
      <c r="BJ27" s="63"/>
      <c r="BK27" s="77"/>
      <c r="BL27" s="86" t="s">
        <v>579</v>
      </c>
    </row>
    <row r="28" spans="1:64" s="5" customFormat="1" ht="45" x14ac:dyDescent="0.25">
      <c r="A28" s="43"/>
      <c r="B28" s="43"/>
      <c r="C28" s="43" t="s">
        <v>47</v>
      </c>
      <c r="D28" s="12" t="s">
        <v>18</v>
      </c>
      <c r="E28" s="47" t="s">
        <v>479</v>
      </c>
      <c r="F28" s="51" t="s">
        <v>488</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499</v>
      </c>
      <c r="BF28" s="68" t="s">
        <v>524</v>
      </c>
      <c r="BG28" s="73" t="s">
        <v>544</v>
      </c>
      <c r="BH28" s="63"/>
      <c r="BI28" s="63"/>
      <c r="BJ28" s="76"/>
      <c r="BK28" s="77"/>
      <c r="BL28" s="62" t="s">
        <v>572</v>
      </c>
    </row>
    <row r="29" spans="1:64" s="5" customFormat="1" ht="15" customHeight="1" x14ac:dyDescent="0.25">
      <c r="A29" s="41"/>
      <c r="B29" s="41"/>
      <c r="C29" s="41" t="s">
        <v>48</v>
      </c>
      <c r="D29" s="12" t="s">
        <v>19</v>
      </c>
      <c r="E29" s="47" t="s">
        <v>102</v>
      </c>
      <c r="F29" s="51" t="s">
        <v>482</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500</v>
      </c>
      <c r="BF29" s="68" t="s">
        <v>524</v>
      </c>
      <c r="BG29" s="73" t="s">
        <v>535</v>
      </c>
      <c r="BH29" s="63"/>
      <c r="BI29" s="63"/>
      <c r="BJ29" s="76"/>
      <c r="BK29" s="77"/>
      <c r="BL29" s="62" t="s">
        <v>572</v>
      </c>
    </row>
    <row r="30" spans="1:64" s="5" customFormat="1" ht="45" x14ac:dyDescent="0.25">
      <c r="A30" s="32"/>
      <c r="B30" s="32"/>
      <c r="C30" s="32"/>
      <c r="D30" s="12" t="s">
        <v>282</v>
      </c>
      <c r="E30" s="47" t="s">
        <v>480</v>
      </c>
      <c r="F30" s="51" t="s">
        <v>488</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573</v>
      </c>
      <c r="BF30" s="61" t="s">
        <v>515</v>
      </c>
      <c r="BG30" s="73" t="s">
        <v>538</v>
      </c>
      <c r="BH30" s="84"/>
      <c r="BI30" s="63"/>
      <c r="BJ30" s="63"/>
      <c r="BK30" s="77"/>
      <c r="BL30" s="86" t="s">
        <v>580</v>
      </c>
    </row>
    <row r="31" spans="1:64" s="5" customFormat="1" ht="45" x14ac:dyDescent="0.25">
      <c r="A31" s="32"/>
      <c r="B31" s="32"/>
      <c r="C31" s="32"/>
      <c r="D31" s="12" t="s">
        <v>20</v>
      </c>
      <c r="E31" s="47" t="s">
        <v>552</v>
      </c>
      <c r="F31" s="51" t="s">
        <v>488</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515</v>
      </c>
      <c r="BG31" s="73" t="s">
        <v>537</v>
      </c>
      <c r="BH31" s="63"/>
      <c r="BI31" s="76"/>
      <c r="BJ31" s="63"/>
      <c r="BK31" s="77"/>
      <c r="BL31" s="62" t="s">
        <v>574</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493</v>
      </c>
      <c r="BF32" s="68" t="s">
        <v>524</v>
      </c>
      <c r="BG32" s="56" t="s">
        <v>536</v>
      </c>
      <c r="BH32" s="63"/>
      <c r="BI32" s="63"/>
      <c r="BJ32" s="76"/>
      <c r="BK32" s="47"/>
      <c r="BL32" s="62" t="s">
        <v>575</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501</v>
      </c>
      <c r="BF33" s="61" t="s">
        <v>515</v>
      </c>
      <c r="BG33" s="56" t="s">
        <v>535</v>
      </c>
      <c r="BH33" s="63"/>
      <c r="BI33" s="63"/>
      <c r="BJ33" s="76"/>
      <c r="BK33" s="47"/>
      <c r="BL33" s="62" t="s">
        <v>572</v>
      </c>
    </row>
    <row r="34" spans="1:64" s="5" customFormat="1" ht="45" x14ac:dyDescent="0.25">
      <c r="A34" s="32"/>
      <c r="B34" s="32"/>
      <c r="C34" s="32" t="s">
        <v>49</v>
      </c>
      <c r="D34" s="12" t="s">
        <v>23</v>
      </c>
      <c r="E34" s="47" t="s">
        <v>479</v>
      </c>
      <c r="F34" s="51" t="s">
        <v>489</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492</v>
      </c>
      <c r="BF34" s="68" t="s">
        <v>524</v>
      </c>
      <c r="BG34" s="56" t="s">
        <v>534</v>
      </c>
      <c r="BH34" s="63"/>
      <c r="BI34" s="63"/>
      <c r="BJ34" s="76"/>
      <c r="BK34" s="47"/>
      <c r="BL34" s="62" t="s">
        <v>572</v>
      </c>
    </row>
    <row r="35" spans="1:64" s="5" customFormat="1" ht="45" x14ac:dyDescent="0.25">
      <c r="A35" s="43"/>
      <c r="B35" s="43"/>
      <c r="C35" s="43" t="s">
        <v>50</v>
      </c>
      <c r="D35" s="12" t="s">
        <v>24</v>
      </c>
      <c r="E35" s="47" t="s">
        <v>479</v>
      </c>
      <c r="F35" s="51" t="s">
        <v>488</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492</v>
      </c>
      <c r="BF35" s="68" t="s">
        <v>524</v>
      </c>
      <c r="BG35" s="56" t="s">
        <v>533</v>
      </c>
      <c r="BH35" s="63"/>
      <c r="BI35" s="63"/>
      <c r="BJ35" s="76"/>
      <c r="BK35" s="47"/>
      <c r="BL35" s="62"/>
    </row>
    <row r="36" spans="1:64" s="5" customFormat="1" ht="60" x14ac:dyDescent="0.25">
      <c r="A36" s="32"/>
      <c r="B36" s="32"/>
      <c r="C36" s="32" t="s">
        <v>51</v>
      </c>
      <c r="D36" s="12" t="s">
        <v>25</v>
      </c>
      <c r="E36" s="47" t="s">
        <v>552</v>
      </c>
      <c r="F36" s="47" t="s">
        <v>486</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524</v>
      </c>
      <c r="BG36" s="73" t="s">
        <v>532</v>
      </c>
      <c r="BH36" s="63"/>
      <c r="BI36" s="76"/>
      <c r="BJ36" s="63"/>
      <c r="BK36" s="77"/>
      <c r="BL36" s="62" t="s">
        <v>576</v>
      </c>
    </row>
    <row r="37" spans="1:64" s="5" customFormat="1" x14ac:dyDescent="0.25">
      <c r="A37" s="36" t="s">
        <v>477</v>
      </c>
      <c r="B37" s="36"/>
      <c r="C37" s="36"/>
      <c r="D37" s="36"/>
      <c r="E37" s="50"/>
      <c r="F37" s="50" t="s">
        <v>487</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552</v>
      </c>
      <c r="F38" s="47" t="s">
        <v>486</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527</v>
      </c>
      <c r="BG38" s="73" t="s">
        <v>532</v>
      </c>
      <c r="BH38" s="63"/>
      <c r="BI38" s="76"/>
      <c r="BJ38" s="63"/>
      <c r="BK38" s="77"/>
      <c r="BL38" s="62" t="s">
        <v>547</v>
      </c>
    </row>
    <row r="39" spans="1:64" s="5" customFormat="1" ht="30" customHeight="1" x14ac:dyDescent="0.25">
      <c r="A39" s="42"/>
      <c r="B39" s="42"/>
      <c r="C39" s="42"/>
      <c r="D39" s="12" t="s">
        <v>27</v>
      </c>
      <c r="E39" s="47" t="s">
        <v>552</v>
      </c>
      <c r="F39" s="47" t="s">
        <v>486</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527</v>
      </c>
      <c r="BG39" s="73" t="s">
        <v>532</v>
      </c>
      <c r="BH39" s="63"/>
      <c r="BI39" s="76"/>
      <c r="BJ39" s="63"/>
      <c r="BK39" s="77"/>
      <c r="BL39" s="62" t="s">
        <v>547</v>
      </c>
    </row>
    <row r="40" spans="1:64" s="5" customFormat="1" ht="30" customHeight="1" x14ac:dyDescent="0.25">
      <c r="A40" s="41"/>
      <c r="B40" s="41"/>
      <c r="C40" s="41" t="s">
        <v>52</v>
      </c>
      <c r="D40" s="12" t="s">
        <v>28</v>
      </c>
      <c r="E40" s="47" t="s">
        <v>552</v>
      </c>
      <c r="F40" s="47" t="s">
        <v>486</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527</v>
      </c>
      <c r="BG40" s="73" t="s">
        <v>531</v>
      </c>
      <c r="BH40" s="63"/>
      <c r="BI40" s="76"/>
      <c r="BJ40" s="63"/>
      <c r="BK40" s="77"/>
      <c r="BL40" s="62" t="s">
        <v>547</v>
      </c>
    </row>
    <row r="41" spans="1:64" s="5" customFormat="1" ht="30" customHeight="1" x14ac:dyDescent="0.25">
      <c r="A41" s="42"/>
      <c r="B41" s="42"/>
      <c r="C41" s="42"/>
      <c r="D41" s="12" t="s">
        <v>29</v>
      </c>
      <c r="E41" s="47" t="s">
        <v>552</v>
      </c>
      <c r="F41" s="47" t="s">
        <v>486</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527</v>
      </c>
      <c r="BG41" s="73" t="s">
        <v>531</v>
      </c>
      <c r="BH41" s="63"/>
      <c r="BI41" s="84"/>
      <c r="BJ41" s="63"/>
      <c r="BK41" s="77"/>
      <c r="BL41" s="86" t="s">
        <v>577</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502</v>
      </c>
      <c r="BF42" s="68" t="s">
        <v>527</v>
      </c>
      <c r="BG42" s="56" t="s">
        <v>530</v>
      </c>
      <c r="BH42" s="63"/>
      <c r="BI42" s="63"/>
      <c r="BJ42" s="76"/>
      <c r="BK42" s="47"/>
      <c r="BL42" s="62" t="s">
        <v>575</v>
      </c>
    </row>
    <row r="43" spans="1:64" s="5" customFormat="1" ht="45" x14ac:dyDescent="0.25">
      <c r="A43" s="41"/>
      <c r="B43" s="41"/>
      <c r="C43" s="41" t="s">
        <v>478</v>
      </c>
      <c r="D43" s="12" t="s">
        <v>31</v>
      </c>
      <c r="E43" s="47" t="s">
        <v>479</v>
      </c>
      <c r="F43" s="51" t="s">
        <v>482</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492</v>
      </c>
      <c r="BF43" s="68" t="s">
        <v>527</v>
      </c>
      <c r="BG43" s="56" t="s">
        <v>530</v>
      </c>
      <c r="BH43" s="63"/>
      <c r="BI43" s="63"/>
      <c r="BJ43" s="76"/>
      <c r="BK43" s="77"/>
      <c r="BL43" s="62" t="s">
        <v>572</v>
      </c>
    </row>
    <row r="44" spans="1:64" s="5" customFormat="1" ht="45" x14ac:dyDescent="0.25">
      <c r="A44" s="42"/>
      <c r="B44" s="42"/>
      <c r="C44" s="42"/>
      <c r="D44" s="12" t="s">
        <v>32</v>
      </c>
      <c r="E44" s="47" t="s">
        <v>479</v>
      </c>
      <c r="F44" s="51" t="s">
        <v>488</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527</v>
      </c>
      <c r="BG44" s="56" t="s">
        <v>530</v>
      </c>
      <c r="BH44" s="63"/>
      <c r="BI44" s="63"/>
      <c r="BJ44" s="76"/>
      <c r="BK44" s="77"/>
      <c r="BL44" s="62" t="s">
        <v>572</v>
      </c>
    </row>
    <row r="45" spans="1:64" s="5" customFormat="1" ht="60" x14ac:dyDescent="0.25">
      <c r="A45" s="43"/>
      <c r="B45" s="43"/>
      <c r="C45" s="43" t="s">
        <v>54</v>
      </c>
      <c r="D45" s="12" t="s">
        <v>33</v>
      </c>
      <c r="E45" s="47" t="s">
        <v>552</v>
      </c>
      <c r="F45" s="51" t="s">
        <v>485</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503</v>
      </c>
      <c r="BF45" s="61" t="s">
        <v>515</v>
      </c>
      <c r="BG45" s="56" t="s">
        <v>529</v>
      </c>
      <c r="BH45" s="63"/>
      <c r="BI45" s="84"/>
      <c r="BJ45" s="63"/>
      <c r="BK45" s="77"/>
      <c r="BL45" s="86" t="s">
        <v>578</v>
      </c>
    </row>
    <row r="46" spans="1:64" s="5" customFormat="1" ht="63" customHeight="1" x14ac:dyDescent="0.25">
      <c r="A46" s="43"/>
      <c r="B46" s="43"/>
      <c r="C46" s="43" t="s">
        <v>55</v>
      </c>
      <c r="D46" s="12" t="s">
        <v>34</v>
      </c>
      <c r="E46" s="47" t="s">
        <v>552</v>
      </c>
      <c r="F46" s="47" t="s">
        <v>486</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504</v>
      </c>
      <c r="BF46" s="68" t="s">
        <v>527</v>
      </c>
      <c r="BG46" s="56" t="s">
        <v>545</v>
      </c>
      <c r="BH46" s="63"/>
      <c r="BI46" s="84"/>
      <c r="BJ46" s="63"/>
      <c r="BK46" s="77"/>
      <c r="BL46" s="86" t="s">
        <v>578</v>
      </c>
    </row>
    <row r="47" spans="1:64" s="5" customFormat="1" ht="60" x14ac:dyDescent="0.25">
      <c r="A47" s="41"/>
      <c r="B47" s="41"/>
      <c r="C47" s="41" t="s">
        <v>471</v>
      </c>
      <c r="D47" s="12" t="s">
        <v>35</v>
      </c>
      <c r="E47" s="47" t="s">
        <v>479</v>
      </c>
      <c r="F47" s="51" t="s">
        <v>488</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492</v>
      </c>
      <c r="BF47" s="68" t="s">
        <v>527</v>
      </c>
      <c r="BG47" s="56" t="s">
        <v>528</v>
      </c>
      <c r="BH47" s="63"/>
      <c r="BI47" s="63"/>
      <c r="BJ47" s="76"/>
      <c r="BK47" s="77"/>
      <c r="BL47" s="62" t="s">
        <v>572</v>
      </c>
    </row>
    <row r="48" spans="1:64" s="5" customFormat="1" ht="60" x14ac:dyDescent="0.25">
      <c r="A48" s="32"/>
      <c r="B48" s="32"/>
      <c r="C48" s="32"/>
      <c r="D48" s="12" t="s">
        <v>469</v>
      </c>
      <c r="E48" s="47" t="s">
        <v>479</v>
      </c>
      <c r="F48" s="51" t="s">
        <v>488</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499</v>
      </c>
      <c r="BF48" s="68" t="s">
        <v>527</v>
      </c>
      <c r="BG48" s="56" t="s">
        <v>528</v>
      </c>
      <c r="BH48" s="63"/>
      <c r="BI48" s="63"/>
      <c r="BJ48" s="76"/>
      <c r="BK48" s="77"/>
      <c r="BL48" s="62" t="s">
        <v>572</v>
      </c>
    </row>
    <row r="49" spans="1:64" s="5" customFormat="1" ht="60" x14ac:dyDescent="0.25">
      <c r="A49" s="42"/>
      <c r="B49" s="42"/>
      <c r="C49" s="42"/>
      <c r="D49" s="12" t="s">
        <v>470</v>
      </c>
      <c r="E49" s="47" t="s">
        <v>479</v>
      </c>
      <c r="F49" s="51" t="s">
        <v>488</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499</v>
      </c>
      <c r="BF49" s="68" t="s">
        <v>527</v>
      </c>
      <c r="BG49" s="56" t="s">
        <v>528</v>
      </c>
      <c r="BH49" s="63"/>
      <c r="BI49" s="63"/>
      <c r="BJ49" s="76"/>
      <c r="BK49" s="77"/>
      <c r="BL49" s="62" t="s">
        <v>572</v>
      </c>
    </row>
    <row r="50" spans="1:64" s="5" customFormat="1" ht="60" x14ac:dyDescent="0.25">
      <c r="A50" s="41"/>
      <c r="B50" s="41"/>
      <c r="C50" s="41" t="s">
        <v>472</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492</v>
      </c>
      <c r="BF50" s="68" t="s">
        <v>527</v>
      </c>
      <c r="BG50" s="56" t="s">
        <v>528</v>
      </c>
      <c r="BH50" s="63"/>
      <c r="BI50" s="63"/>
      <c r="BJ50" s="76"/>
      <c r="BK50" s="77"/>
      <c r="BL50" s="62" t="s">
        <v>572</v>
      </c>
    </row>
    <row r="51" spans="1:64" s="5" customFormat="1" ht="60" x14ac:dyDescent="0.25">
      <c r="A51" s="40"/>
      <c r="B51" s="40"/>
      <c r="C51" s="40"/>
      <c r="D51" s="44" t="s">
        <v>461</v>
      </c>
      <c r="E51" s="52" t="s">
        <v>479</v>
      </c>
      <c r="F51" s="51" t="s">
        <v>488</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499</v>
      </c>
      <c r="BF51" s="68" t="s">
        <v>527</v>
      </c>
      <c r="BG51" s="56" t="s">
        <v>528</v>
      </c>
      <c r="BH51" s="82"/>
      <c r="BI51" s="82"/>
      <c r="BJ51" s="76"/>
      <c r="BK51" s="77"/>
      <c r="BL51" s="62" t="s">
        <v>572</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O142"/>
  <sheetViews>
    <sheetView showGridLines="0" tabSelected="1" zoomScale="85" zoomScaleNormal="85" workbookViewId="0">
      <pane xSplit="4" ySplit="1" topLeftCell="E2" activePane="bottomRight" state="frozen"/>
      <selection pane="topRight" activeCell="E1" sqref="E1"/>
      <selection pane="bottomLeft" activeCell="A2" sqref="A2"/>
      <selection pane="bottomRight" activeCell="F2" sqref="F2"/>
    </sheetView>
  </sheetViews>
  <sheetFormatPr defaultRowHeight="15" customHeight="1" x14ac:dyDescent="0.25"/>
  <cols>
    <col min="1" max="1" width="17.42578125" customWidth="1"/>
    <col min="2" max="2" width="13" customWidth="1"/>
    <col min="3" max="3" width="46.140625" customWidth="1"/>
    <col min="4" max="4" width="33.140625" customWidth="1"/>
    <col min="5" max="5" width="91.7109375" customWidth="1"/>
    <col min="6" max="6" width="39.7109375" customWidth="1"/>
    <col min="7" max="7" width="103.85546875" customWidth="1"/>
    <col min="8" max="8" width="13.42578125" customWidth="1"/>
    <col min="9" max="9" width="13.42578125" style="8" customWidth="1"/>
    <col min="10" max="10" width="16.140625" style="28"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17.140625" customWidth="1"/>
    <col min="20" max="20" width="14.28515625" customWidth="1"/>
    <col min="21" max="21" width="42" customWidth="1"/>
    <col min="22" max="22" width="15.140625" customWidth="1"/>
    <col min="23" max="23" width="57.5703125" customWidth="1"/>
    <col min="24" max="24" width="59.140625" customWidth="1"/>
    <col min="25" max="27" width="24.28515625" style="2" customWidth="1"/>
    <col min="28" max="28" width="12.85546875" customWidth="1"/>
    <col min="29" max="29" width="7.42578125" customWidth="1"/>
    <col min="30" max="30" width="18.5703125" customWidth="1"/>
    <col min="31" max="32" width="22.5703125" customWidth="1"/>
    <col min="33" max="38" width="16.140625" style="8" customWidth="1"/>
    <col min="39" max="39" width="22.5703125" customWidth="1"/>
    <col min="40" max="40" width="30.42578125" customWidth="1"/>
    <col min="41" max="41" width="64.28515625" customWidth="1"/>
  </cols>
  <sheetData>
    <row r="1" spans="1:41" s="137" customFormat="1" ht="30" customHeight="1" x14ac:dyDescent="0.25">
      <c r="A1" s="137" t="s">
        <v>555</v>
      </c>
      <c r="B1" s="137" t="s">
        <v>1429</v>
      </c>
      <c r="C1" s="137" t="s">
        <v>1424</v>
      </c>
      <c r="D1" s="137" t="s">
        <v>1423</v>
      </c>
      <c r="E1" s="137" t="s">
        <v>1425</v>
      </c>
      <c r="F1" s="137" t="s">
        <v>1775</v>
      </c>
      <c r="G1" s="137" t="s">
        <v>70</v>
      </c>
      <c r="H1" s="137" t="s">
        <v>1433</v>
      </c>
      <c r="I1" s="145" t="s">
        <v>1438</v>
      </c>
      <c r="J1" s="138" t="s">
        <v>1432</v>
      </c>
      <c r="K1" s="137" t="s">
        <v>78</v>
      </c>
      <c r="L1" s="137" t="s">
        <v>79</v>
      </c>
      <c r="M1" s="137" t="s">
        <v>213</v>
      </c>
      <c r="N1" s="137" t="s">
        <v>65</v>
      </c>
      <c r="O1" s="137" t="s">
        <v>63</v>
      </c>
      <c r="P1" s="137" t="s">
        <v>62</v>
      </c>
      <c r="Q1" s="137" t="s">
        <v>1472</v>
      </c>
      <c r="R1" s="137" t="s">
        <v>1572</v>
      </c>
      <c r="S1" s="137" t="s">
        <v>1559</v>
      </c>
      <c r="T1" s="137" t="s">
        <v>1560</v>
      </c>
      <c r="U1" s="137" t="s">
        <v>1561</v>
      </c>
      <c r="V1" s="137" t="s">
        <v>1562</v>
      </c>
      <c r="W1" s="137" t="s">
        <v>1569</v>
      </c>
      <c r="X1" s="137" t="s">
        <v>1563</v>
      </c>
      <c r="Y1" s="140" t="s">
        <v>1752</v>
      </c>
      <c r="Z1" s="140" t="s">
        <v>1617</v>
      </c>
      <c r="AA1" s="140" t="s">
        <v>1616</v>
      </c>
      <c r="AB1" s="137" t="s">
        <v>1609</v>
      </c>
      <c r="AC1" s="137" t="s">
        <v>1690</v>
      </c>
      <c r="AD1" s="137" t="s">
        <v>1655</v>
      </c>
      <c r="AE1" s="137" t="s">
        <v>1664</v>
      </c>
      <c r="AF1" s="137" t="s">
        <v>1656</v>
      </c>
      <c r="AG1" s="145" t="s">
        <v>1747</v>
      </c>
      <c r="AH1" s="145" t="s">
        <v>1749</v>
      </c>
      <c r="AI1" s="145" t="s">
        <v>1754</v>
      </c>
      <c r="AJ1" s="145" t="s">
        <v>1755</v>
      </c>
      <c r="AK1" s="145" t="s">
        <v>1761</v>
      </c>
      <c r="AL1" s="145" t="s">
        <v>1748</v>
      </c>
      <c r="AM1" s="137" t="s">
        <v>1739</v>
      </c>
      <c r="AN1" s="137" t="s">
        <v>71</v>
      </c>
      <c r="AO1" s="137" t="s">
        <v>0</v>
      </c>
    </row>
    <row r="2" spans="1:41" s="131" customFormat="1" ht="15" customHeight="1" x14ac:dyDescent="0.25">
      <c r="A2" s="131" t="s">
        <v>266</v>
      </c>
      <c r="B2" s="131" t="s">
        <v>1371</v>
      </c>
      <c r="C2" s="131" t="s">
        <v>1492</v>
      </c>
      <c r="D2" s="133" t="s">
        <v>1493</v>
      </c>
      <c r="E2" s="133" t="s">
        <v>1506</v>
      </c>
      <c r="F2" s="133"/>
      <c r="G2" s="133" t="s">
        <v>1548</v>
      </c>
      <c r="H2" s="133" t="s">
        <v>1435</v>
      </c>
      <c r="I2" s="146">
        <v>32647</v>
      </c>
      <c r="J2" s="132"/>
      <c r="K2" s="134" t="s">
        <v>1494</v>
      </c>
      <c r="L2" s="131">
        <v>20190725</v>
      </c>
      <c r="M2" s="131">
        <v>2018</v>
      </c>
      <c r="N2" s="131">
        <v>2018</v>
      </c>
      <c r="O2" s="131" t="s">
        <v>1495</v>
      </c>
      <c r="P2" t="s">
        <v>103</v>
      </c>
      <c r="R2" s="131" t="s">
        <v>100</v>
      </c>
      <c r="Y2" s="141"/>
      <c r="Z2" s="141"/>
      <c r="AA2" s="141"/>
      <c r="AG2" s="146"/>
      <c r="AH2" s="146"/>
      <c r="AI2" s="146"/>
      <c r="AJ2" s="146"/>
      <c r="AK2" s="146"/>
      <c r="AL2" s="146"/>
      <c r="AO2" s="133" t="s">
        <v>1496</v>
      </c>
    </row>
    <row r="3" spans="1:41" ht="15" customHeight="1" x14ac:dyDescent="0.25">
      <c r="A3" t="s">
        <v>266</v>
      </c>
      <c r="B3" t="s">
        <v>1371</v>
      </c>
      <c r="C3" s="28" t="s">
        <v>1757</v>
      </c>
      <c r="D3" t="s">
        <v>345</v>
      </c>
      <c r="E3" t="s">
        <v>194</v>
      </c>
      <c r="G3" t="s">
        <v>1758</v>
      </c>
      <c r="H3" t="s">
        <v>1750</v>
      </c>
      <c r="I3" s="8">
        <v>4326</v>
      </c>
      <c r="K3" t="s">
        <v>1481</v>
      </c>
      <c r="L3">
        <v>20181109</v>
      </c>
      <c r="M3">
        <v>2020</v>
      </c>
      <c r="N3">
        <v>2020</v>
      </c>
      <c r="O3" s="129" t="s">
        <v>1474</v>
      </c>
      <c r="P3" t="s">
        <v>1475</v>
      </c>
      <c r="Q3" s="129" t="s">
        <v>1476</v>
      </c>
      <c r="R3">
        <v>100</v>
      </c>
      <c r="AG3" s="8">
        <v>1</v>
      </c>
      <c r="AK3" s="8" t="s">
        <v>1568</v>
      </c>
      <c r="AN3" t="s">
        <v>1759</v>
      </c>
      <c r="AO3" t="s">
        <v>1760</v>
      </c>
    </row>
    <row r="4" spans="1:41" ht="15" customHeight="1" x14ac:dyDescent="0.25">
      <c r="A4" t="s">
        <v>266</v>
      </c>
      <c r="B4" t="s">
        <v>1371</v>
      </c>
      <c r="C4" s="28"/>
      <c r="D4" t="s">
        <v>1491</v>
      </c>
      <c r="E4" t="s">
        <v>194</v>
      </c>
      <c r="G4" t="s">
        <v>1489</v>
      </c>
      <c r="H4" t="s">
        <v>1750</v>
      </c>
      <c r="I4" s="8">
        <v>4326</v>
      </c>
      <c r="K4" t="s">
        <v>1481</v>
      </c>
      <c r="L4">
        <v>20181109</v>
      </c>
      <c r="M4">
        <v>2010</v>
      </c>
      <c r="N4">
        <v>2010</v>
      </c>
      <c r="O4" s="129" t="s">
        <v>1474</v>
      </c>
      <c r="P4" t="s">
        <v>1475</v>
      </c>
      <c r="Q4" s="129" t="s">
        <v>1476</v>
      </c>
      <c r="R4">
        <v>100</v>
      </c>
      <c r="AG4" s="8">
        <v>1</v>
      </c>
      <c r="AN4" t="s">
        <v>72</v>
      </c>
      <c r="AO4" t="s">
        <v>1490</v>
      </c>
    </row>
    <row r="5" spans="1:41" ht="15" customHeight="1" x14ac:dyDescent="0.25">
      <c r="A5" t="s">
        <v>266</v>
      </c>
      <c r="B5" t="s">
        <v>1371</v>
      </c>
      <c r="C5" t="s">
        <v>1427</v>
      </c>
      <c r="D5" t="s">
        <v>1441</v>
      </c>
      <c r="E5" t="s">
        <v>76</v>
      </c>
      <c r="G5" t="s">
        <v>1446</v>
      </c>
      <c r="H5" t="s">
        <v>1435</v>
      </c>
      <c r="I5" s="8">
        <v>4326</v>
      </c>
      <c r="K5" s="129" t="s">
        <v>1439</v>
      </c>
      <c r="L5">
        <v>20190409</v>
      </c>
      <c r="M5">
        <v>2017</v>
      </c>
      <c r="N5">
        <v>2017</v>
      </c>
      <c r="O5" t="s">
        <v>106</v>
      </c>
      <c r="P5" t="s">
        <v>1479</v>
      </c>
      <c r="Q5" t="s">
        <v>1478</v>
      </c>
      <c r="R5" t="s">
        <v>102</v>
      </c>
    </row>
    <row r="6" spans="1:41" ht="15" customHeight="1" x14ac:dyDescent="0.25">
      <c r="A6" t="s">
        <v>266</v>
      </c>
      <c r="B6" t="s">
        <v>1371</v>
      </c>
      <c r="C6" t="s">
        <v>1409</v>
      </c>
      <c r="D6" t="s">
        <v>1442</v>
      </c>
      <c r="E6" t="s">
        <v>75</v>
      </c>
      <c r="G6" t="s">
        <v>1447</v>
      </c>
      <c r="H6" t="s">
        <v>1435</v>
      </c>
      <c r="I6" s="8">
        <v>4326</v>
      </c>
      <c r="K6" s="129" t="s">
        <v>1439</v>
      </c>
      <c r="L6">
        <v>20190409</v>
      </c>
      <c r="M6">
        <v>2017</v>
      </c>
      <c r="N6">
        <v>2017</v>
      </c>
      <c r="O6" t="s">
        <v>106</v>
      </c>
      <c r="P6" t="s">
        <v>1479</v>
      </c>
      <c r="Q6" t="s">
        <v>1478</v>
      </c>
      <c r="R6" t="s">
        <v>98</v>
      </c>
    </row>
    <row r="7" spans="1:41" ht="15" customHeight="1" x14ac:dyDescent="0.25">
      <c r="A7" t="s">
        <v>266</v>
      </c>
      <c r="B7" t="s">
        <v>1371</v>
      </c>
      <c r="C7" t="s">
        <v>1398</v>
      </c>
      <c r="D7" t="s">
        <v>1443</v>
      </c>
      <c r="E7" t="s">
        <v>77</v>
      </c>
      <c r="G7" t="s">
        <v>1448</v>
      </c>
      <c r="H7" t="s">
        <v>1435</v>
      </c>
      <c r="I7" s="8">
        <v>4326</v>
      </c>
      <c r="K7" s="129" t="s">
        <v>1439</v>
      </c>
      <c r="L7">
        <v>20190409</v>
      </c>
      <c r="M7">
        <v>2017</v>
      </c>
      <c r="N7">
        <v>2017</v>
      </c>
      <c r="O7" t="s">
        <v>106</v>
      </c>
      <c r="P7" t="s">
        <v>1479</v>
      </c>
      <c r="Q7" t="s">
        <v>1478</v>
      </c>
      <c r="R7" t="s">
        <v>99</v>
      </c>
      <c r="AO7" t="s">
        <v>191</v>
      </c>
    </row>
    <row r="8" spans="1:41" ht="15" customHeight="1" x14ac:dyDescent="0.25">
      <c r="A8" t="s">
        <v>266</v>
      </c>
      <c r="B8" t="s">
        <v>1371</v>
      </c>
      <c r="C8" t="s">
        <v>1480</v>
      </c>
      <c r="D8" t="s">
        <v>1444</v>
      </c>
      <c r="E8" t="s">
        <v>80</v>
      </c>
      <c r="G8" t="s">
        <v>1445</v>
      </c>
      <c r="H8" t="s">
        <v>1435</v>
      </c>
      <c r="I8" s="8">
        <v>4326</v>
      </c>
      <c r="K8" t="s">
        <v>1440</v>
      </c>
      <c r="L8">
        <v>20190409</v>
      </c>
      <c r="M8">
        <v>2017</v>
      </c>
      <c r="N8">
        <v>2017</v>
      </c>
      <c r="O8" t="s">
        <v>106</v>
      </c>
      <c r="P8" t="s">
        <v>1479</v>
      </c>
      <c r="Q8" t="s">
        <v>1478</v>
      </c>
      <c r="R8" t="s">
        <v>100</v>
      </c>
    </row>
    <row r="9" spans="1:41" ht="15" customHeight="1" x14ac:dyDescent="0.25">
      <c r="A9" t="s">
        <v>266</v>
      </c>
      <c r="B9" t="s">
        <v>1371</v>
      </c>
      <c r="D9" t="s">
        <v>313</v>
      </c>
      <c r="E9" t="s">
        <v>81</v>
      </c>
      <c r="O9" t="s">
        <v>69</v>
      </c>
      <c r="P9" t="s">
        <v>82</v>
      </c>
      <c r="Q9" s="129" t="s">
        <v>1473</v>
      </c>
      <c r="R9" t="s">
        <v>101</v>
      </c>
      <c r="AN9" t="s">
        <v>83</v>
      </c>
      <c r="AO9" t="s">
        <v>172</v>
      </c>
    </row>
    <row r="10" spans="1:41" ht="15" customHeight="1" x14ac:dyDescent="0.25">
      <c r="A10" t="s">
        <v>266</v>
      </c>
      <c r="B10" t="s">
        <v>1371</v>
      </c>
      <c r="C10" t="s">
        <v>1513</v>
      </c>
      <c r="D10" t="s">
        <v>1504</v>
      </c>
      <c r="E10" t="s">
        <v>1505</v>
      </c>
      <c r="G10" t="s">
        <v>1532</v>
      </c>
      <c r="J10" s="28" t="s">
        <v>1514</v>
      </c>
      <c r="K10" s="129" t="s">
        <v>1544</v>
      </c>
      <c r="L10">
        <v>20190805</v>
      </c>
      <c r="M10">
        <v>2019</v>
      </c>
      <c r="N10">
        <v>2018</v>
      </c>
      <c r="O10" t="s">
        <v>335</v>
      </c>
      <c r="P10" t="s">
        <v>103</v>
      </c>
      <c r="Q10" s="129"/>
      <c r="R10" t="s">
        <v>100</v>
      </c>
      <c r="AO10" t="s">
        <v>1545</v>
      </c>
    </row>
    <row r="11" spans="1:41" ht="15" customHeight="1" x14ac:dyDescent="0.25">
      <c r="A11" t="s">
        <v>266</v>
      </c>
      <c r="B11" t="s">
        <v>1371</v>
      </c>
      <c r="D11" t="s">
        <v>327</v>
      </c>
      <c r="E11" t="s">
        <v>111</v>
      </c>
      <c r="G11" t="s">
        <v>1431</v>
      </c>
      <c r="H11" t="s">
        <v>1436</v>
      </c>
      <c r="K11" s="129" t="s">
        <v>133</v>
      </c>
      <c r="L11">
        <v>20190116</v>
      </c>
      <c r="M11">
        <v>2010</v>
      </c>
      <c r="N11">
        <v>2010</v>
      </c>
      <c r="O11" t="s">
        <v>7</v>
      </c>
      <c r="P11" t="s">
        <v>103</v>
      </c>
      <c r="R11" t="s">
        <v>99</v>
      </c>
    </row>
    <row r="12" spans="1:41" ht="15" customHeight="1" x14ac:dyDescent="0.25">
      <c r="A12" t="s">
        <v>266</v>
      </c>
      <c r="B12" t="s">
        <v>1371</v>
      </c>
      <c r="D12" t="s">
        <v>326</v>
      </c>
      <c r="E12" t="s">
        <v>113</v>
      </c>
      <c r="G12" t="s">
        <v>400</v>
      </c>
      <c r="K12" t="s">
        <v>110</v>
      </c>
      <c r="L12">
        <v>20190116</v>
      </c>
      <c r="M12">
        <v>2010</v>
      </c>
      <c r="N12">
        <v>2010</v>
      </c>
      <c r="O12" t="s">
        <v>7</v>
      </c>
      <c r="P12" t="s">
        <v>103</v>
      </c>
      <c r="R12" t="s">
        <v>99</v>
      </c>
    </row>
    <row r="13" spans="1:41" ht="15" customHeight="1" x14ac:dyDescent="0.25">
      <c r="A13" t="s">
        <v>266</v>
      </c>
      <c r="B13" t="s">
        <v>1371</v>
      </c>
      <c r="D13" t="s">
        <v>325</v>
      </c>
      <c r="E13" t="s">
        <v>119</v>
      </c>
      <c r="G13" t="s">
        <v>406</v>
      </c>
      <c r="K13" t="s">
        <v>140</v>
      </c>
      <c r="L13">
        <v>20190116</v>
      </c>
      <c r="M13">
        <v>2010</v>
      </c>
      <c r="N13">
        <v>2010</v>
      </c>
      <c r="O13" t="s">
        <v>7</v>
      </c>
      <c r="P13" t="s">
        <v>103</v>
      </c>
      <c r="R13" t="s">
        <v>162</v>
      </c>
    </row>
    <row r="14" spans="1:41" ht="15" customHeight="1" x14ac:dyDescent="0.25">
      <c r="A14" t="s">
        <v>266</v>
      </c>
      <c r="B14" t="s">
        <v>1371</v>
      </c>
      <c r="D14" t="s">
        <v>324</v>
      </c>
      <c r="E14" t="s">
        <v>124</v>
      </c>
      <c r="G14" t="s">
        <v>411</v>
      </c>
      <c r="K14" t="s">
        <v>145</v>
      </c>
      <c r="L14">
        <v>20190116</v>
      </c>
      <c r="M14">
        <v>2010</v>
      </c>
      <c r="N14">
        <v>2010</v>
      </c>
      <c r="O14" t="s">
        <v>7</v>
      </c>
      <c r="P14" t="s">
        <v>103</v>
      </c>
      <c r="R14" t="s">
        <v>162</v>
      </c>
    </row>
    <row r="15" spans="1:41" ht="15" customHeight="1" x14ac:dyDescent="0.25">
      <c r="A15" t="s">
        <v>266</v>
      </c>
      <c r="B15" t="s">
        <v>1371</v>
      </c>
      <c r="D15" t="s">
        <v>351</v>
      </c>
      <c r="E15" t="s">
        <v>167</v>
      </c>
      <c r="G15" t="s">
        <v>424</v>
      </c>
      <c r="K15" t="s">
        <v>158</v>
      </c>
      <c r="L15">
        <v>20190116</v>
      </c>
      <c r="M15">
        <v>2010</v>
      </c>
      <c r="N15">
        <v>2010</v>
      </c>
      <c r="O15" t="s">
        <v>7</v>
      </c>
      <c r="P15" t="s">
        <v>103</v>
      </c>
      <c r="R15" t="s">
        <v>162</v>
      </c>
    </row>
    <row r="16" spans="1:41" ht="15" customHeight="1" x14ac:dyDescent="0.25">
      <c r="A16" t="s">
        <v>266</v>
      </c>
      <c r="B16" t="s">
        <v>1371</v>
      </c>
      <c r="D16" t="s">
        <v>210</v>
      </c>
      <c r="E16" t="s">
        <v>173</v>
      </c>
      <c r="G16" t="s">
        <v>426</v>
      </c>
      <c r="K16" t="s">
        <v>182</v>
      </c>
      <c r="L16">
        <v>20190117</v>
      </c>
      <c r="M16">
        <v>2019</v>
      </c>
      <c r="N16">
        <v>2019</v>
      </c>
      <c r="O16" t="s">
        <v>183</v>
      </c>
      <c r="P16" t="s">
        <v>103</v>
      </c>
      <c r="R16" t="s">
        <v>184</v>
      </c>
      <c r="AO16" t="s">
        <v>177</v>
      </c>
    </row>
    <row r="17" spans="1:41" ht="15" customHeight="1" x14ac:dyDescent="0.25">
      <c r="A17" t="s">
        <v>266</v>
      </c>
      <c r="B17" t="s">
        <v>1371</v>
      </c>
      <c r="D17" t="s">
        <v>346</v>
      </c>
      <c r="E17" t="s">
        <v>174</v>
      </c>
      <c r="G17" t="s">
        <v>427</v>
      </c>
      <c r="K17" t="s">
        <v>181</v>
      </c>
      <c r="L17">
        <v>20190117</v>
      </c>
      <c r="M17">
        <v>2018</v>
      </c>
      <c r="N17">
        <v>2018</v>
      </c>
      <c r="O17" t="s">
        <v>183</v>
      </c>
      <c r="P17" t="s">
        <v>103</v>
      </c>
      <c r="R17" t="s">
        <v>184</v>
      </c>
      <c r="AO17" t="s">
        <v>177</v>
      </c>
    </row>
    <row r="18" spans="1:41" ht="15" customHeight="1" x14ac:dyDescent="0.25">
      <c r="A18" t="s">
        <v>266</v>
      </c>
      <c r="B18" t="s">
        <v>1371</v>
      </c>
      <c r="D18" t="s">
        <v>211</v>
      </c>
      <c r="E18" t="s">
        <v>176</v>
      </c>
      <c r="G18" t="s">
        <v>428</v>
      </c>
      <c r="K18" t="s">
        <v>180</v>
      </c>
      <c r="L18">
        <v>20190117</v>
      </c>
      <c r="M18">
        <v>2019</v>
      </c>
      <c r="N18">
        <v>2019</v>
      </c>
      <c r="O18" t="s">
        <v>183</v>
      </c>
      <c r="P18" t="s">
        <v>103</v>
      </c>
      <c r="R18" t="s">
        <v>185</v>
      </c>
      <c r="AO18" t="s">
        <v>178</v>
      </c>
    </row>
    <row r="19" spans="1:41" ht="15" customHeight="1" x14ac:dyDescent="0.25">
      <c r="A19" t="s">
        <v>266</v>
      </c>
      <c r="B19" t="s">
        <v>1371</v>
      </c>
      <c r="D19" t="s">
        <v>347</v>
      </c>
      <c r="E19" t="s">
        <v>175</v>
      </c>
      <c r="G19" t="s">
        <v>429</v>
      </c>
      <c r="K19" t="s">
        <v>179</v>
      </c>
      <c r="L19">
        <v>20190117</v>
      </c>
      <c r="M19">
        <v>2018</v>
      </c>
      <c r="N19">
        <v>2018</v>
      </c>
      <c r="O19" t="s">
        <v>183</v>
      </c>
      <c r="P19" t="s">
        <v>103</v>
      </c>
      <c r="R19" t="s">
        <v>185</v>
      </c>
      <c r="AO19" t="s">
        <v>178</v>
      </c>
    </row>
    <row r="20" spans="1:41" ht="15" customHeight="1" x14ac:dyDescent="0.25">
      <c r="A20" t="s">
        <v>266</v>
      </c>
      <c r="B20" t="s">
        <v>1371</v>
      </c>
      <c r="D20" t="s">
        <v>323</v>
      </c>
      <c r="E20" t="s">
        <v>200</v>
      </c>
      <c r="G20" t="s">
        <v>430</v>
      </c>
      <c r="K20" t="s">
        <v>202</v>
      </c>
      <c r="L20">
        <v>20190117</v>
      </c>
      <c r="M20">
        <v>2016</v>
      </c>
      <c r="N20">
        <v>2016</v>
      </c>
      <c r="O20" t="s">
        <v>3</v>
      </c>
      <c r="P20" t="s">
        <v>103</v>
      </c>
      <c r="R20" t="s">
        <v>201</v>
      </c>
      <c r="AN20" t="s">
        <v>215</v>
      </c>
      <c r="AO20" t="s">
        <v>1684</v>
      </c>
    </row>
    <row r="21" spans="1:41" ht="15" customHeight="1" x14ac:dyDescent="0.25">
      <c r="A21" t="s">
        <v>266</v>
      </c>
      <c r="B21" t="s">
        <v>1371</v>
      </c>
      <c r="D21" t="s">
        <v>322</v>
      </c>
      <c r="E21" s="1" t="s">
        <v>239</v>
      </c>
      <c r="F21" s="1"/>
      <c r="G21" t="s">
        <v>238</v>
      </c>
      <c r="K21" s="129" t="s">
        <v>237</v>
      </c>
      <c r="P21" t="s">
        <v>103</v>
      </c>
      <c r="Q21" s="129" t="s">
        <v>1745</v>
      </c>
      <c r="R21" t="s">
        <v>258</v>
      </c>
      <c r="AO21" t="s">
        <v>1741</v>
      </c>
    </row>
    <row r="22" spans="1:41" ht="15" customHeight="1" x14ac:dyDescent="0.25">
      <c r="A22" t="s">
        <v>266</v>
      </c>
      <c r="B22" t="s">
        <v>1371</v>
      </c>
      <c r="C22" t="str">
        <f>"raster:"&amp;U22</f>
        <v>raster:subdistrict_vegetation_pct_mean</v>
      </c>
      <c r="D22" t="s">
        <v>1772</v>
      </c>
      <c r="E22" s="1" t="s">
        <v>1768</v>
      </c>
      <c r="F22" s="1" t="s">
        <v>1774</v>
      </c>
      <c r="G22" t="s">
        <v>1746</v>
      </c>
      <c r="H22" t="s">
        <v>1751</v>
      </c>
      <c r="I22" s="8">
        <v>4326</v>
      </c>
      <c r="K22" s="129" t="s">
        <v>1742</v>
      </c>
      <c r="L22">
        <v>20190913</v>
      </c>
      <c r="M22">
        <v>2019</v>
      </c>
      <c r="N22">
        <v>2018</v>
      </c>
      <c r="O22" t="s">
        <v>1744</v>
      </c>
      <c r="P22" t="s">
        <v>103</v>
      </c>
      <c r="Q22" s="129" t="s">
        <v>1745</v>
      </c>
      <c r="R22">
        <v>1000</v>
      </c>
      <c r="S22" t="s">
        <v>100</v>
      </c>
      <c r="T22" t="s">
        <v>1514</v>
      </c>
      <c r="U22" t="s">
        <v>1769</v>
      </c>
      <c r="W22" t="s">
        <v>1771</v>
      </c>
      <c r="X22" t="s">
        <v>1772</v>
      </c>
      <c r="AG22" s="8">
        <v>1</v>
      </c>
      <c r="AH22" s="8" t="s">
        <v>1753</v>
      </c>
      <c r="AI22" s="8">
        <v>100</v>
      </c>
      <c r="AJ22" s="8">
        <v>0</v>
      </c>
      <c r="AK22" s="8" t="s">
        <v>1756</v>
      </c>
      <c r="AL22" s="8">
        <v>255</v>
      </c>
    </row>
    <row r="23" spans="1:41" ht="15" customHeight="1" x14ac:dyDescent="0.25">
      <c r="A23" t="s">
        <v>266</v>
      </c>
      <c r="B23" t="s">
        <v>1371</v>
      </c>
      <c r="C23" t="str">
        <f>"raster:"&amp;U23</f>
        <v>raster:subdistrict_vegetation_pct_sd</v>
      </c>
      <c r="D23" t="s">
        <v>1773</v>
      </c>
      <c r="E23" s="1" t="s">
        <v>1767</v>
      </c>
      <c r="F23" s="1" t="s">
        <v>1774</v>
      </c>
      <c r="G23" t="s">
        <v>1746</v>
      </c>
      <c r="H23" t="s">
        <v>1751</v>
      </c>
      <c r="I23" s="8">
        <v>4326</v>
      </c>
      <c r="K23" s="129" t="s">
        <v>1742</v>
      </c>
      <c r="L23">
        <v>20190913</v>
      </c>
      <c r="M23">
        <v>2019</v>
      </c>
      <c r="N23">
        <v>2018</v>
      </c>
      <c r="O23" t="s">
        <v>1744</v>
      </c>
      <c r="P23" t="s">
        <v>103</v>
      </c>
      <c r="Q23" s="129" t="s">
        <v>1745</v>
      </c>
      <c r="R23">
        <v>1000</v>
      </c>
      <c r="S23" t="s">
        <v>100</v>
      </c>
      <c r="T23" t="s">
        <v>1514</v>
      </c>
      <c r="U23" t="s">
        <v>1770</v>
      </c>
      <c r="W23" t="s">
        <v>1771</v>
      </c>
      <c r="X23" t="s">
        <v>1773</v>
      </c>
      <c r="AG23" s="8">
        <v>1</v>
      </c>
      <c r="AH23" s="8" t="s">
        <v>1753</v>
      </c>
      <c r="AI23" s="8">
        <v>100</v>
      </c>
      <c r="AJ23" s="8">
        <v>0</v>
      </c>
      <c r="AK23" s="8" t="s">
        <v>1762</v>
      </c>
      <c r="AL23" s="8">
        <v>255</v>
      </c>
    </row>
    <row r="24" spans="1:41" ht="15" customHeight="1" x14ac:dyDescent="0.25">
      <c r="A24" t="s">
        <v>266</v>
      </c>
      <c r="B24" t="s">
        <v>1371</v>
      </c>
      <c r="C24" t="str">
        <f>"linkage:"&amp;U24</f>
        <v>linkage:subdistrict_health_centres</v>
      </c>
      <c r="D24" t="s">
        <v>1584</v>
      </c>
      <c r="E24" s="139" t="s">
        <v>1585</v>
      </c>
      <c r="F24" s="139"/>
      <c r="G24" t="s">
        <v>1581</v>
      </c>
      <c r="H24" t="s">
        <v>1597</v>
      </c>
      <c r="J24" s="28" t="s">
        <v>1514</v>
      </c>
      <c r="L24">
        <v>20190617</v>
      </c>
      <c r="M24">
        <v>2018</v>
      </c>
      <c r="N24">
        <v>2018</v>
      </c>
      <c r="O24" t="s">
        <v>1582</v>
      </c>
      <c r="P24" t="s">
        <v>103</v>
      </c>
      <c r="R24" t="s">
        <v>1583</v>
      </c>
      <c r="S24" t="s">
        <v>100</v>
      </c>
      <c r="T24" t="s">
        <v>1514</v>
      </c>
      <c r="U24" t="s">
        <v>1586</v>
      </c>
      <c r="V24" t="s">
        <v>1567</v>
      </c>
      <c r="W24" t="str">
        <f>E24&amp;", by subdistrict"</f>
        <v>Health centers (n = 68), by subdistrict</v>
      </c>
      <c r="X24" t="s">
        <v>1599</v>
      </c>
      <c r="Y24" s="2" t="s">
        <v>1663</v>
      </c>
      <c r="Z24" s="2" t="s">
        <v>1618</v>
      </c>
      <c r="AO24" t="s">
        <v>1591</v>
      </c>
    </row>
    <row r="25" spans="1:41" ht="15" customHeight="1" x14ac:dyDescent="0.25">
      <c r="A25" t="s">
        <v>266</v>
      </c>
      <c r="B25" t="s">
        <v>1371</v>
      </c>
      <c r="C25" t="str">
        <f t="shared" ref="C25:C53" si="0">"linkage:"&amp;U25</f>
        <v>linkage:subdistrict_outpatients_mental_health</v>
      </c>
      <c r="D25" t="s">
        <v>1576</v>
      </c>
      <c r="E25" s="1" t="s">
        <v>1573</v>
      </c>
      <c r="F25" s="1"/>
      <c r="G25" t="s">
        <v>1581</v>
      </c>
      <c r="H25" t="s">
        <v>1597</v>
      </c>
      <c r="J25" s="28" t="s">
        <v>1514</v>
      </c>
      <c r="L25">
        <v>20190617</v>
      </c>
      <c r="M25">
        <v>2018</v>
      </c>
      <c r="N25">
        <v>2018</v>
      </c>
      <c r="O25" t="s">
        <v>1582</v>
      </c>
      <c r="P25" t="s">
        <v>103</v>
      </c>
      <c r="R25" t="s">
        <v>1583</v>
      </c>
      <c r="S25" t="s">
        <v>100</v>
      </c>
      <c r="T25" t="s">
        <v>1514</v>
      </c>
      <c r="U25" t="s">
        <v>1587</v>
      </c>
      <c r="V25" t="s">
        <v>1567</v>
      </c>
      <c r="W25" t="s">
        <v>1696</v>
      </c>
      <c r="X25" t="s">
        <v>1600</v>
      </c>
      <c r="Y25" s="2" t="s">
        <v>1568</v>
      </c>
    </row>
    <row r="26" spans="1:41" ht="15" customHeight="1" x14ac:dyDescent="0.25">
      <c r="A26" t="s">
        <v>266</v>
      </c>
      <c r="B26" t="s">
        <v>1371</v>
      </c>
      <c r="C26" t="str">
        <f t="shared" si="0"/>
        <v>linkage:subdistrict_outpatients_hypertension</v>
      </c>
      <c r="D26" t="s">
        <v>1578</v>
      </c>
      <c r="E26" s="1" t="s">
        <v>1574</v>
      </c>
      <c r="F26" s="1"/>
      <c r="G26" t="s">
        <v>1581</v>
      </c>
      <c r="H26" t="s">
        <v>1597</v>
      </c>
      <c r="J26" s="28" t="s">
        <v>1514</v>
      </c>
      <c r="L26">
        <v>20190617</v>
      </c>
      <c r="M26">
        <v>2018</v>
      </c>
      <c r="N26">
        <v>2018</v>
      </c>
      <c r="O26" t="s">
        <v>1582</v>
      </c>
      <c r="P26" t="s">
        <v>103</v>
      </c>
      <c r="R26" t="s">
        <v>1583</v>
      </c>
      <c r="S26" t="s">
        <v>100</v>
      </c>
      <c r="T26" t="s">
        <v>1514</v>
      </c>
      <c r="U26" t="s">
        <v>1588</v>
      </c>
      <c r="V26" t="s">
        <v>1567</v>
      </c>
      <c r="W26" t="s">
        <v>1696</v>
      </c>
      <c r="X26" t="s">
        <v>1602</v>
      </c>
      <c r="Y26" s="2" t="s">
        <v>1568</v>
      </c>
    </row>
    <row r="27" spans="1:41" ht="15" customHeight="1" x14ac:dyDescent="0.25">
      <c r="A27" t="s">
        <v>266</v>
      </c>
      <c r="B27" t="s">
        <v>1371</v>
      </c>
      <c r="C27" t="str">
        <f t="shared" si="0"/>
        <v>linkage:subdistrict_outpatients_diabetes</v>
      </c>
      <c r="D27" t="s">
        <v>1579</v>
      </c>
      <c r="E27" s="1" t="s">
        <v>1575</v>
      </c>
      <c r="F27" s="1"/>
      <c r="G27" t="s">
        <v>1581</v>
      </c>
      <c r="H27" t="s">
        <v>1597</v>
      </c>
      <c r="J27" s="28" t="s">
        <v>1514</v>
      </c>
      <c r="L27">
        <v>20190617</v>
      </c>
      <c r="M27">
        <v>2018</v>
      </c>
      <c r="N27">
        <v>2018</v>
      </c>
      <c r="O27" t="s">
        <v>1582</v>
      </c>
      <c r="P27" t="s">
        <v>103</v>
      </c>
      <c r="R27" t="s">
        <v>1583</v>
      </c>
      <c r="S27" t="s">
        <v>100</v>
      </c>
      <c r="T27" t="s">
        <v>1514</v>
      </c>
      <c r="U27" t="s">
        <v>1589</v>
      </c>
      <c r="V27" t="s">
        <v>1567</v>
      </c>
      <c r="W27" t="s">
        <v>1696</v>
      </c>
      <c r="X27" t="s">
        <v>1601</v>
      </c>
      <c r="Y27" s="2" t="s">
        <v>1568</v>
      </c>
    </row>
    <row r="28" spans="1:41" ht="15" customHeight="1" x14ac:dyDescent="0.25">
      <c r="A28" t="s">
        <v>266</v>
      </c>
      <c r="B28" t="s">
        <v>1371</v>
      </c>
      <c r="C28" t="str">
        <f t="shared" si="0"/>
        <v>linkage:subdistrict_outpatients_combined_diseases</v>
      </c>
      <c r="D28" t="s">
        <v>1577</v>
      </c>
      <c r="E28" s="139" t="s">
        <v>1580</v>
      </c>
      <c r="F28" s="139"/>
      <c r="G28" t="s">
        <v>1581</v>
      </c>
      <c r="H28" t="s">
        <v>1597</v>
      </c>
      <c r="J28" s="28" t="s">
        <v>1514</v>
      </c>
      <c r="L28">
        <v>20190617</v>
      </c>
      <c r="M28">
        <v>2018</v>
      </c>
      <c r="N28">
        <v>2018</v>
      </c>
      <c r="O28" t="s">
        <v>1582</v>
      </c>
      <c r="P28" t="s">
        <v>103</v>
      </c>
      <c r="R28" t="s">
        <v>1583</v>
      </c>
      <c r="S28" t="s">
        <v>100</v>
      </c>
      <c r="T28" t="s">
        <v>1514</v>
      </c>
      <c r="U28" t="s">
        <v>1590</v>
      </c>
      <c r="V28" t="s">
        <v>1567</v>
      </c>
      <c r="W28" t="s">
        <v>1696</v>
      </c>
      <c r="X28" t="s">
        <v>1606</v>
      </c>
      <c r="Y28" s="2" t="s">
        <v>1568</v>
      </c>
    </row>
    <row r="29" spans="1:41" ht="15" customHeight="1" x14ac:dyDescent="0.25">
      <c r="A29" t="s">
        <v>266</v>
      </c>
      <c r="B29" t="s">
        <v>1371</v>
      </c>
      <c r="C29" t="str">
        <f t="shared" si="0"/>
        <v>linkage:district_health_centres</v>
      </c>
      <c r="D29" t="s">
        <v>1584</v>
      </c>
      <c r="E29" s="139" t="s">
        <v>1585</v>
      </c>
      <c r="F29" s="139"/>
      <c r="G29" t="s">
        <v>1581</v>
      </c>
      <c r="H29" t="s">
        <v>1597</v>
      </c>
      <c r="J29" s="28" t="s">
        <v>1564</v>
      </c>
      <c r="L29">
        <v>20190617</v>
      </c>
      <c r="M29">
        <v>2018</v>
      </c>
      <c r="N29">
        <v>2018</v>
      </c>
      <c r="O29" t="s">
        <v>1582</v>
      </c>
      <c r="P29" t="s">
        <v>103</v>
      </c>
      <c r="R29" t="s">
        <v>1552</v>
      </c>
      <c r="S29" t="s">
        <v>99</v>
      </c>
      <c r="T29" t="s">
        <v>1564</v>
      </c>
      <c r="U29" t="s">
        <v>1592</v>
      </c>
      <c r="V29" t="s">
        <v>1567</v>
      </c>
      <c r="W29" t="str">
        <f>E29&amp;", by district"</f>
        <v>Health centers (n = 68), by district</v>
      </c>
      <c r="X29" t="s">
        <v>1599</v>
      </c>
      <c r="Y29" s="2" t="s">
        <v>1568</v>
      </c>
      <c r="Z29" s="2" t="s">
        <v>1618</v>
      </c>
      <c r="AO29" t="s">
        <v>1591</v>
      </c>
    </row>
    <row r="30" spans="1:41" ht="15" customHeight="1" x14ac:dyDescent="0.25">
      <c r="A30" t="s">
        <v>266</v>
      </c>
      <c r="B30" t="s">
        <v>1371</v>
      </c>
      <c r="C30" t="str">
        <f t="shared" si="0"/>
        <v>linkage:district_outpatients_mental_health</v>
      </c>
      <c r="D30" t="s">
        <v>1576</v>
      </c>
      <c r="E30" s="1" t="s">
        <v>1573</v>
      </c>
      <c r="F30" s="1"/>
      <c r="G30" t="s">
        <v>1581</v>
      </c>
      <c r="H30" t="s">
        <v>1597</v>
      </c>
      <c r="J30" s="28" t="s">
        <v>1564</v>
      </c>
      <c r="L30">
        <v>20190617</v>
      </c>
      <c r="M30">
        <v>2018</v>
      </c>
      <c r="N30">
        <v>2018</v>
      </c>
      <c r="O30" t="s">
        <v>1582</v>
      </c>
      <c r="P30" t="s">
        <v>103</v>
      </c>
      <c r="R30" t="s">
        <v>1552</v>
      </c>
      <c r="S30" t="s">
        <v>99</v>
      </c>
      <c r="T30" t="s">
        <v>1564</v>
      </c>
      <c r="U30" t="s">
        <v>1593</v>
      </c>
      <c r="V30" t="s">
        <v>1567</v>
      </c>
      <c r="W30" t="s">
        <v>1696</v>
      </c>
      <c r="X30" t="s">
        <v>1600</v>
      </c>
      <c r="Y30" s="2" t="s">
        <v>1568</v>
      </c>
    </row>
    <row r="31" spans="1:41" ht="15" customHeight="1" x14ac:dyDescent="0.25">
      <c r="A31" t="s">
        <v>266</v>
      </c>
      <c r="B31" t="s">
        <v>1371</v>
      </c>
      <c r="C31" t="str">
        <f t="shared" si="0"/>
        <v>linkage:district_outpatients_hypertension</v>
      </c>
      <c r="D31" t="s">
        <v>1578</v>
      </c>
      <c r="E31" s="1" t="s">
        <v>1574</v>
      </c>
      <c r="F31" s="1"/>
      <c r="G31" t="s">
        <v>1581</v>
      </c>
      <c r="H31" t="s">
        <v>1597</v>
      </c>
      <c r="J31" s="28" t="s">
        <v>1564</v>
      </c>
      <c r="L31">
        <v>20190617</v>
      </c>
      <c r="M31">
        <v>2018</v>
      </c>
      <c r="N31">
        <v>2018</v>
      </c>
      <c r="O31" t="s">
        <v>1582</v>
      </c>
      <c r="P31" t="s">
        <v>103</v>
      </c>
      <c r="R31" t="s">
        <v>1552</v>
      </c>
      <c r="S31" t="s">
        <v>99</v>
      </c>
      <c r="T31" t="s">
        <v>1564</v>
      </c>
      <c r="U31" t="s">
        <v>1594</v>
      </c>
      <c r="V31" t="s">
        <v>1567</v>
      </c>
      <c r="W31" t="s">
        <v>1696</v>
      </c>
      <c r="X31" t="s">
        <v>1602</v>
      </c>
      <c r="Y31" s="2" t="s">
        <v>1568</v>
      </c>
    </row>
    <row r="32" spans="1:41" ht="15" customHeight="1" x14ac:dyDescent="0.25">
      <c r="A32" t="s">
        <v>266</v>
      </c>
      <c r="B32" t="s">
        <v>1371</v>
      </c>
      <c r="C32" t="str">
        <f t="shared" si="0"/>
        <v>linkage:district_outpatients_diabetes</v>
      </c>
      <c r="D32" t="s">
        <v>1579</v>
      </c>
      <c r="E32" s="1" t="s">
        <v>1575</v>
      </c>
      <c r="F32" s="1"/>
      <c r="G32" t="s">
        <v>1581</v>
      </c>
      <c r="H32" t="s">
        <v>1597</v>
      </c>
      <c r="J32" s="28" t="s">
        <v>1564</v>
      </c>
      <c r="L32">
        <v>20190617</v>
      </c>
      <c r="M32">
        <v>2018</v>
      </c>
      <c r="N32">
        <v>2018</v>
      </c>
      <c r="O32" t="s">
        <v>1582</v>
      </c>
      <c r="P32" t="s">
        <v>103</v>
      </c>
      <c r="R32" t="s">
        <v>1552</v>
      </c>
      <c r="S32" t="s">
        <v>99</v>
      </c>
      <c r="T32" t="s">
        <v>1564</v>
      </c>
      <c r="U32" t="s">
        <v>1595</v>
      </c>
      <c r="V32" t="s">
        <v>1567</v>
      </c>
      <c r="W32" t="s">
        <v>1696</v>
      </c>
      <c r="X32" t="s">
        <v>1601</v>
      </c>
      <c r="Y32" s="2" t="s">
        <v>1568</v>
      </c>
    </row>
    <row r="33" spans="1:41" ht="15" customHeight="1" x14ac:dyDescent="0.25">
      <c r="A33" t="s">
        <v>266</v>
      </c>
      <c r="B33" t="s">
        <v>1371</v>
      </c>
      <c r="C33" t="str">
        <f t="shared" si="0"/>
        <v>linkage:district_outpatients_combined_diseases</v>
      </c>
      <c r="D33" t="s">
        <v>1577</v>
      </c>
      <c r="E33" s="139" t="s">
        <v>1580</v>
      </c>
      <c r="F33" s="139"/>
      <c r="G33" t="s">
        <v>1581</v>
      </c>
      <c r="H33" t="s">
        <v>1597</v>
      </c>
      <c r="J33" s="28" t="s">
        <v>1564</v>
      </c>
      <c r="L33">
        <v>20190617</v>
      </c>
      <c r="M33">
        <v>2018</v>
      </c>
      <c r="N33">
        <v>2018</v>
      </c>
      <c r="O33" t="s">
        <v>1582</v>
      </c>
      <c r="P33" t="s">
        <v>103</v>
      </c>
      <c r="R33" t="s">
        <v>1552</v>
      </c>
      <c r="S33" t="s">
        <v>99</v>
      </c>
      <c r="T33" t="s">
        <v>1564</v>
      </c>
      <c r="U33" t="s">
        <v>1596</v>
      </c>
      <c r="V33" t="s">
        <v>1567</v>
      </c>
      <c r="W33" t="s">
        <v>1696</v>
      </c>
      <c r="X33" t="s">
        <v>1606</v>
      </c>
      <c r="Y33" s="2" t="s">
        <v>1568</v>
      </c>
    </row>
    <row r="34" spans="1:41" ht="15" customHeight="1" x14ac:dyDescent="0.25">
      <c r="A34" t="s">
        <v>266</v>
      </c>
      <c r="B34" t="s">
        <v>1371</v>
      </c>
      <c r="C34" t="str">
        <f t="shared" si="0"/>
        <v>linkage:district_water_quality_do</v>
      </c>
      <c r="D34" t="s">
        <v>1613</v>
      </c>
      <c r="E34" s="1" t="s">
        <v>1613</v>
      </c>
      <c r="F34" s="1"/>
      <c r="G34" t="s">
        <v>1551</v>
      </c>
      <c r="H34" t="s">
        <v>1598</v>
      </c>
      <c r="J34" s="28" t="s">
        <v>1564</v>
      </c>
      <c r="L34">
        <v>20190617</v>
      </c>
      <c r="M34">
        <v>2019</v>
      </c>
      <c r="N34">
        <v>2018</v>
      </c>
      <c r="O34" t="s">
        <v>1549</v>
      </c>
      <c r="P34" t="s">
        <v>103</v>
      </c>
      <c r="R34" t="s">
        <v>1552</v>
      </c>
      <c r="S34" t="s">
        <v>99</v>
      </c>
      <c r="T34" t="s">
        <v>1564</v>
      </c>
      <c r="U34" t="s">
        <v>1607</v>
      </c>
      <c r="V34" t="s">
        <v>1567</v>
      </c>
      <c r="W34" t="s">
        <v>1619</v>
      </c>
      <c r="X34" t="s">
        <v>1605</v>
      </c>
      <c r="Y34" s="2" t="s">
        <v>1604</v>
      </c>
      <c r="AB34" t="s">
        <v>1610</v>
      </c>
      <c r="AO34" t="s">
        <v>1550</v>
      </c>
    </row>
    <row r="35" spans="1:41" ht="15" customHeight="1" x14ac:dyDescent="0.25">
      <c r="A35" t="s">
        <v>266</v>
      </c>
      <c r="B35" t="s">
        <v>1371</v>
      </c>
      <c r="C35" t="str">
        <f t="shared" si="0"/>
        <v>linkage:district_water_quality_bod</v>
      </c>
      <c r="D35" t="s">
        <v>1614</v>
      </c>
      <c r="E35" s="1" t="s">
        <v>1614</v>
      </c>
      <c r="F35" s="1"/>
      <c r="G35" t="s">
        <v>1551</v>
      </c>
      <c r="H35" t="s">
        <v>1598</v>
      </c>
      <c r="J35" s="28" t="s">
        <v>1564</v>
      </c>
      <c r="L35">
        <v>20190617</v>
      </c>
      <c r="M35">
        <v>2019</v>
      </c>
      <c r="N35">
        <v>2018</v>
      </c>
      <c r="O35" t="s">
        <v>1549</v>
      </c>
      <c r="P35" t="s">
        <v>103</v>
      </c>
      <c r="R35" t="s">
        <v>1552</v>
      </c>
      <c r="S35" t="s">
        <v>99</v>
      </c>
      <c r="T35" t="s">
        <v>1564</v>
      </c>
      <c r="U35" t="s">
        <v>1608</v>
      </c>
      <c r="V35" t="s">
        <v>1567</v>
      </c>
      <c r="W35" t="s">
        <v>1619</v>
      </c>
      <c r="X35" t="s">
        <v>1603</v>
      </c>
      <c r="Y35" s="2" t="s">
        <v>1604</v>
      </c>
      <c r="AB35" t="s">
        <v>1610</v>
      </c>
      <c r="AO35" t="s">
        <v>1550</v>
      </c>
    </row>
    <row r="36" spans="1:41" ht="15" customHeight="1" x14ac:dyDescent="0.25">
      <c r="A36" t="s">
        <v>266</v>
      </c>
      <c r="B36" t="s">
        <v>1371</v>
      </c>
      <c r="C36" t="str">
        <f t="shared" si="0"/>
        <v>linkage:district_water_quality_canals_poor</v>
      </c>
      <c r="D36" t="s">
        <v>1615</v>
      </c>
      <c r="E36" s="1" t="s">
        <v>1615</v>
      </c>
      <c r="F36" s="1"/>
      <c r="G36" t="s">
        <v>1551</v>
      </c>
      <c r="H36" t="s">
        <v>1598</v>
      </c>
      <c r="J36" s="28" t="s">
        <v>1564</v>
      </c>
      <c r="L36">
        <v>20190617</v>
      </c>
      <c r="M36">
        <v>2019</v>
      </c>
      <c r="N36">
        <v>2018</v>
      </c>
      <c r="O36" t="s">
        <v>1549</v>
      </c>
      <c r="P36" t="s">
        <v>103</v>
      </c>
      <c r="R36" t="s">
        <v>1552</v>
      </c>
      <c r="S36" t="s">
        <v>99</v>
      </c>
      <c r="T36" t="s">
        <v>1564</v>
      </c>
      <c r="U36" t="s">
        <v>1611</v>
      </c>
      <c r="V36" t="s">
        <v>1567</v>
      </c>
      <c r="W36" t="s">
        <v>1619</v>
      </c>
      <c r="X36" t="s">
        <v>1612</v>
      </c>
      <c r="Y36" s="2" t="s">
        <v>1568</v>
      </c>
      <c r="AB36" t="s">
        <v>1610</v>
      </c>
      <c r="AO36" t="s">
        <v>1550</v>
      </c>
    </row>
    <row r="37" spans="1:41" ht="15" customHeight="1" x14ac:dyDescent="0.25">
      <c r="A37" t="s">
        <v>266</v>
      </c>
      <c r="B37" t="s">
        <v>1371</v>
      </c>
      <c r="C37" t="str">
        <f t="shared" si="0"/>
        <v>linkage:fire_incidence</v>
      </c>
      <c r="D37" t="s">
        <v>1556</v>
      </c>
      <c r="E37" s="1" t="s">
        <v>1557</v>
      </c>
      <c r="F37" s="1"/>
      <c r="G37" t="s">
        <v>1566</v>
      </c>
      <c r="H37" t="s">
        <v>1558</v>
      </c>
      <c r="J37" s="28" t="s">
        <v>1564</v>
      </c>
      <c r="L37">
        <v>20190809</v>
      </c>
      <c r="M37">
        <v>2019</v>
      </c>
      <c r="N37">
        <v>2018</v>
      </c>
      <c r="O37" t="s">
        <v>1570</v>
      </c>
      <c r="P37" t="s">
        <v>103</v>
      </c>
      <c r="R37" t="s">
        <v>99</v>
      </c>
      <c r="S37" t="s">
        <v>99</v>
      </c>
      <c r="T37" t="s">
        <v>1564</v>
      </c>
      <c r="U37" t="s">
        <v>1565</v>
      </c>
      <c r="V37" t="s">
        <v>1567</v>
      </c>
      <c r="W37" t="s">
        <v>1697</v>
      </c>
      <c r="X37" t="s">
        <v>1571</v>
      </c>
      <c r="Y37" s="2" t="s">
        <v>1568</v>
      </c>
    </row>
    <row r="38" spans="1:41" ht="15" customHeight="1" x14ac:dyDescent="0.25">
      <c r="A38" t="s">
        <v>266</v>
      </c>
      <c r="B38" t="s">
        <v>1371</v>
      </c>
      <c r="C38" t="str">
        <f t="shared" si="0"/>
        <v>linkage:subdistrict_main_road_flood_locations</v>
      </c>
      <c r="D38" t="s">
        <v>1627</v>
      </c>
      <c r="E38" s="1" t="s">
        <v>1629</v>
      </c>
      <c r="F38" s="1"/>
      <c r="G38" t="s">
        <v>1650</v>
      </c>
      <c r="H38" t="s">
        <v>1598</v>
      </c>
      <c r="J38" s="28" t="s">
        <v>1514</v>
      </c>
      <c r="L38">
        <v>20190809</v>
      </c>
      <c r="M38">
        <v>2019</v>
      </c>
      <c r="N38">
        <v>2018</v>
      </c>
      <c r="O38" t="s">
        <v>1622</v>
      </c>
      <c r="P38" t="s">
        <v>103</v>
      </c>
      <c r="R38" t="s">
        <v>1623</v>
      </c>
      <c r="S38" t="s">
        <v>100</v>
      </c>
      <c r="T38" t="s">
        <v>1514</v>
      </c>
      <c r="U38" t="s">
        <v>1640</v>
      </c>
      <c r="V38" t="s">
        <v>1624</v>
      </c>
      <c r="W38" t="s">
        <v>1625</v>
      </c>
      <c r="X38" t="s">
        <v>1630</v>
      </c>
      <c r="Y38" s="2" t="s">
        <v>1663</v>
      </c>
    </row>
    <row r="39" spans="1:41" ht="15" customHeight="1" x14ac:dyDescent="0.25">
      <c r="A39" t="s">
        <v>266</v>
      </c>
      <c r="B39" t="s">
        <v>1371</v>
      </c>
      <c r="C39" t="str">
        <f t="shared" si="0"/>
        <v>linkage:subdistrict_main_road_flood_days_rain</v>
      </c>
      <c r="D39" t="s">
        <v>1621</v>
      </c>
      <c r="E39" s="1" t="s">
        <v>1628</v>
      </c>
      <c r="F39" s="1"/>
      <c r="G39" t="s">
        <v>1650</v>
      </c>
      <c r="H39" t="s">
        <v>1598</v>
      </c>
      <c r="J39" s="28" t="s">
        <v>1514</v>
      </c>
      <c r="L39">
        <v>20190809</v>
      </c>
      <c r="M39">
        <v>2019</v>
      </c>
      <c r="N39">
        <v>2018</v>
      </c>
      <c r="O39" t="s">
        <v>1622</v>
      </c>
      <c r="P39" t="s">
        <v>103</v>
      </c>
      <c r="R39" t="s">
        <v>1623</v>
      </c>
      <c r="S39" t="s">
        <v>100</v>
      </c>
      <c r="T39" t="s">
        <v>1514</v>
      </c>
      <c r="U39" t="s">
        <v>1641</v>
      </c>
      <c r="V39" t="s">
        <v>1624</v>
      </c>
      <c r="W39" t="s">
        <v>1625</v>
      </c>
      <c r="X39" t="s">
        <v>1626</v>
      </c>
      <c r="Y39" s="2" t="s">
        <v>1604</v>
      </c>
    </row>
    <row r="40" spans="1:41" ht="15" customHeight="1" x14ac:dyDescent="0.25">
      <c r="A40" t="s">
        <v>266</v>
      </c>
      <c r="B40" t="s">
        <v>1371</v>
      </c>
      <c r="C40" t="str">
        <f t="shared" si="0"/>
        <v>linkage:subdistrict_main_road_flood_intensity</v>
      </c>
      <c r="D40" t="str">
        <f>PROPER(Y40)&amp;" "&amp;X40&amp;" across 14 main road flood areas (BMA, 2018)"</f>
        <v>Average maximum intensity across 14 main road flood areas (BMA, 2018)</v>
      </c>
      <c r="E40" s="1" t="str">
        <f>PROPER(Y40)&amp;" "&amp;X40&amp;" across 14 main road flood areas of Bangkok, "&amp;N40</f>
        <v>Average maximum intensity across 14 main road flood areas of Bangkok, 2018</v>
      </c>
      <c r="F40" s="1"/>
      <c r="G40" t="s">
        <v>1650</v>
      </c>
      <c r="H40" t="s">
        <v>1598</v>
      </c>
      <c r="J40" s="28" t="s">
        <v>1514</v>
      </c>
      <c r="L40">
        <v>20190809</v>
      </c>
      <c r="M40">
        <v>2019</v>
      </c>
      <c r="N40">
        <v>2018</v>
      </c>
      <c r="O40" t="s">
        <v>1622</v>
      </c>
      <c r="P40" t="s">
        <v>103</v>
      </c>
      <c r="R40" t="s">
        <v>1623</v>
      </c>
      <c r="S40" t="s">
        <v>100</v>
      </c>
      <c r="T40" t="s">
        <v>1514</v>
      </c>
      <c r="U40" t="s">
        <v>1642</v>
      </c>
      <c r="V40" t="s">
        <v>1624</v>
      </c>
      <c r="W40" t="s">
        <v>1625</v>
      </c>
      <c r="X40" t="s">
        <v>1631</v>
      </c>
      <c r="Y40" s="2" t="s">
        <v>1604</v>
      </c>
      <c r="AO40" s="9" t="s">
        <v>1632</v>
      </c>
    </row>
    <row r="41" spans="1:41" ht="15" customHeight="1" x14ac:dyDescent="0.25">
      <c r="A41" t="s">
        <v>266</v>
      </c>
      <c r="B41" t="s">
        <v>1371</v>
      </c>
      <c r="C41" t="str">
        <f t="shared" si="0"/>
        <v>linkage:subdistrict_main_road_flood_days_flood</v>
      </c>
      <c r="D41" t="str">
        <f>PROPER(Y41)&amp;" "&amp;X41&amp;" across 14 main road flood areas (BMA, 2018)"</f>
        <v>Average days of flooding across 14 main road flood areas (BMA, 2018)</v>
      </c>
      <c r="E41" s="1" t="str">
        <f>PROPER(Y41)&amp;" "&amp;X41&amp;" across 14 main road flood areas of Bangkok, "&amp;N41</f>
        <v>Average days of flooding across 14 main road flood areas of Bangkok, 2018</v>
      </c>
      <c r="F41" s="1"/>
      <c r="G41" t="s">
        <v>1650</v>
      </c>
      <c r="H41" t="s">
        <v>1598</v>
      </c>
      <c r="J41" s="28" t="s">
        <v>1514</v>
      </c>
      <c r="L41">
        <v>20190809</v>
      </c>
      <c r="M41">
        <v>2019</v>
      </c>
      <c r="N41">
        <v>2018</v>
      </c>
      <c r="O41" t="s">
        <v>1622</v>
      </c>
      <c r="P41" t="s">
        <v>103</v>
      </c>
      <c r="R41" t="s">
        <v>1623</v>
      </c>
      <c r="S41" t="s">
        <v>100</v>
      </c>
      <c r="T41" t="s">
        <v>1514</v>
      </c>
      <c r="U41" t="s">
        <v>1643</v>
      </c>
      <c r="V41" t="s">
        <v>1624</v>
      </c>
      <c r="W41" t="s">
        <v>1625</v>
      </c>
      <c r="X41" t="s">
        <v>1633</v>
      </c>
      <c r="Y41" s="2" t="s">
        <v>1604</v>
      </c>
      <c r="AO41" s="9" t="s">
        <v>1632</v>
      </c>
    </row>
    <row r="42" spans="1:41" ht="15" customHeight="1" x14ac:dyDescent="0.25">
      <c r="A42" t="s">
        <v>266</v>
      </c>
      <c r="B42" t="s">
        <v>1371</v>
      </c>
      <c r="C42" t="str">
        <f t="shared" si="0"/>
        <v>linkage:subdistrict_vulnerable_flood_areas</v>
      </c>
      <c r="D42" t="s">
        <v>1634</v>
      </c>
      <c r="E42" s="1" t="s">
        <v>1635</v>
      </c>
      <c r="F42" s="1"/>
      <c r="G42" t="s">
        <v>1650</v>
      </c>
      <c r="H42" t="s">
        <v>1598</v>
      </c>
      <c r="J42" s="28" t="s">
        <v>1514</v>
      </c>
      <c r="L42">
        <v>20190809</v>
      </c>
      <c r="M42">
        <v>2019</v>
      </c>
      <c r="N42">
        <v>2018</v>
      </c>
      <c r="O42" t="s">
        <v>1622</v>
      </c>
      <c r="P42" t="s">
        <v>103</v>
      </c>
      <c r="R42" t="s">
        <v>1623</v>
      </c>
      <c r="S42" t="s">
        <v>100</v>
      </c>
      <c r="T42" t="s">
        <v>1514</v>
      </c>
      <c r="U42" t="s">
        <v>1644</v>
      </c>
      <c r="V42" t="s">
        <v>1636</v>
      </c>
      <c r="W42" t="s">
        <v>1637</v>
      </c>
      <c r="X42" t="s">
        <v>1638</v>
      </c>
      <c r="Y42" s="2" t="s">
        <v>1568</v>
      </c>
    </row>
    <row r="43" spans="1:41" ht="15" customHeight="1" x14ac:dyDescent="0.25">
      <c r="A43" t="s">
        <v>266</v>
      </c>
      <c r="B43" t="s">
        <v>1371</v>
      </c>
      <c r="C43" t="str">
        <f t="shared" si="0"/>
        <v>linkage:district_main_road_flood_locations</v>
      </c>
      <c r="D43" t="s">
        <v>1627</v>
      </c>
      <c r="E43" s="1" t="s">
        <v>1629</v>
      </c>
      <c r="F43" s="1"/>
      <c r="G43" t="s">
        <v>1650</v>
      </c>
      <c r="H43" t="s">
        <v>1598</v>
      </c>
      <c r="J43" s="28" t="s">
        <v>1564</v>
      </c>
      <c r="L43">
        <v>20190809</v>
      </c>
      <c r="M43">
        <v>2019</v>
      </c>
      <c r="N43">
        <v>2018</v>
      </c>
      <c r="O43" t="s">
        <v>1622</v>
      </c>
      <c r="P43" t="s">
        <v>103</v>
      </c>
      <c r="R43" t="s">
        <v>1639</v>
      </c>
      <c r="S43" t="s">
        <v>99</v>
      </c>
      <c r="T43" t="s">
        <v>1564</v>
      </c>
      <c r="U43" t="s">
        <v>1645</v>
      </c>
      <c r="V43" t="s">
        <v>1624</v>
      </c>
      <c r="W43" t="s">
        <v>1625</v>
      </c>
      <c r="X43" t="s">
        <v>1630</v>
      </c>
      <c r="Y43" s="2" t="s">
        <v>1568</v>
      </c>
    </row>
    <row r="44" spans="1:41" ht="15" customHeight="1" x14ac:dyDescent="0.25">
      <c r="A44" t="s">
        <v>266</v>
      </c>
      <c r="B44" t="s">
        <v>1371</v>
      </c>
      <c r="C44" t="str">
        <f t="shared" si="0"/>
        <v>linkage:district_main_road_flood_days_rain</v>
      </c>
      <c r="D44" t="s">
        <v>1621</v>
      </c>
      <c r="E44" s="1" t="s">
        <v>1628</v>
      </c>
      <c r="F44" s="1"/>
      <c r="G44" t="s">
        <v>1650</v>
      </c>
      <c r="H44" t="s">
        <v>1598</v>
      </c>
      <c r="J44" s="28" t="s">
        <v>1564</v>
      </c>
      <c r="L44">
        <v>20190809</v>
      </c>
      <c r="M44">
        <v>2019</v>
      </c>
      <c r="N44">
        <v>2018</v>
      </c>
      <c r="O44" t="s">
        <v>1622</v>
      </c>
      <c r="P44" t="s">
        <v>103</v>
      </c>
      <c r="R44" t="s">
        <v>1639</v>
      </c>
      <c r="S44" t="s">
        <v>99</v>
      </c>
      <c r="T44" t="s">
        <v>1564</v>
      </c>
      <c r="U44" t="s">
        <v>1646</v>
      </c>
      <c r="V44" t="s">
        <v>1624</v>
      </c>
      <c r="W44" t="s">
        <v>1625</v>
      </c>
      <c r="X44" t="s">
        <v>1626</v>
      </c>
      <c r="Y44" s="2" t="s">
        <v>1604</v>
      </c>
    </row>
    <row r="45" spans="1:41" ht="15" customHeight="1" x14ac:dyDescent="0.25">
      <c r="A45" t="s">
        <v>266</v>
      </c>
      <c r="B45" t="s">
        <v>1371</v>
      </c>
      <c r="C45" t="str">
        <f t="shared" si="0"/>
        <v>linkage:district_main_road_flood_intensity</v>
      </c>
      <c r="D45" t="str">
        <f>PROPER(Y45)&amp;" "&amp;X45&amp;" across 14 main road flood areas (BMA, 2018)"</f>
        <v>Average maximum intensity across 14 main road flood areas (BMA, 2018)</v>
      </c>
      <c r="E45" s="1" t="str">
        <f>PROPER(Y45)&amp;" "&amp;X45&amp;" across 14 main road flood areas of Bangkok, "&amp;N45</f>
        <v>Average maximum intensity across 14 main road flood areas of Bangkok, 2018</v>
      </c>
      <c r="F45" s="1"/>
      <c r="G45" t="s">
        <v>1650</v>
      </c>
      <c r="H45" t="s">
        <v>1598</v>
      </c>
      <c r="J45" s="28" t="s">
        <v>1564</v>
      </c>
      <c r="L45">
        <v>20190809</v>
      </c>
      <c r="M45">
        <v>2019</v>
      </c>
      <c r="N45">
        <v>2018</v>
      </c>
      <c r="O45" t="s">
        <v>1622</v>
      </c>
      <c r="P45" t="s">
        <v>103</v>
      </c>
      <c r="R45" t="s">
        <v>1639</v>
      </c>
      <c r="S45" t="s">
        <v>99</v>
      </c>
      <c r="T45" t="s">
        <v>1564</v>
      </c>
      <c r="U45" t="s">
        <v>1647</v>
      </c>
      <c r="V45" t="s">
        <v>1624</v>
      </c>
      <c r="W45" t="s">
        <v>1625</v>
      </c>
      <c r="X45" t="s">
        <v>1631</v>
      </c>
      <c r="Y45" s="2" t="s">
        <v>1604</v>
      </c>
      <c r="AO45" s="9" t="s">
        <v>1632</v>
      </c>
    </row>
    <row r="46" spans="1:41" ht="15" customHeight="1" x14ac:dyDescent="0.25">
      <c r="A46" t="s">
        <v>266</v>
      </c>
      <c r="B46" t="s">
        <v>1371</v>
      </c>
      <c r="C46" t="str">
        <f t="shared" si="0"/>
        <v>linkage:district_main_road_flood_days_flood</v>
      </c>
      <c r="D46" t="str">
        <f>PROPER(Y46)&amp;" "&amp;X46&amp;" across 14 main road flood areas (BMA, 2018)"</f>
        <v>Average days of flooding across 14 main road flood areas (BMA, 2018)</v>
      </c>
      <c r="E46" s="1" t="str">
        <f>PROPER(Y46)&amp;" "&amp;X46&amp;" across 14 main road flood areas of Bangkok, "&amp;N46</f>
        <v>Average days of flooding across 14 main road flood areas of Bangkok, 2018</v>
      </c>
      <c r="F46" s="1"/>
      <c r="G46" t="s">
        <v>1650</v>
      </c>
      <c r="H46" t="s">
        <v>1598</v>
      </c>
      <c r="J46" s="28" t="s">
        <v>1564</v>
      </c>
      <c r="L46">
        <v>20190809</v>
      </c>
      <c r="M46">
        <v>2019</v>
      </c>
      <c r="N46">
        <v>2018</v>
      </c>
      <c r="O46" t="s">
        <v>1622</v>
      </c>
      <c r="P46" t="s">
        <v>103</v>
      </c>
      <c r="R46" t="s">
        <v>1639</v>
      </c>
      <c r="S46" t="s">
        <v>99</v>
      </c>
      <c r="T46" t="s">
        <v>1564</v>
      </c>
      <c r="U46" t="s">
        <v>1648</v>
      </c>
      <c r="V46" t="s">
        <v>1624</v>
      </c>
      <c r="W46" t="s">
        <v>1625</v>
      </c>
      <c r="X46" t="s">
        <v>1633</v>
      </c>
      <c r="Y46" s="2" t="s">
        <v>1604</v>
      </c>
      <c r="AO46" s="9" t="s">
        <v>1632</v>
      </c>
    </row>
    <row r="47" spans="1:41" ht="15" customHeight="1" x14ac:dyDescent="0.25">
      <c r="A47" t="s">
        <v>266</v>
      </c>
      <c r="B47" t="s">
        <v>1371</v>
      </c>
      <c r="C47" t="str">
        <f t="shared" si="0"/>
        <v>linkage:district_vulnerable_flood_areas</v>
      </c>
      <c r="D47" t="s">
        <v>1634</v>
      </c>
      <c r="E47" s="1" t="s">
        <v>1635</v>
      </c>
      <c r="F47" s="1"/>
      <c r="G47" t="s">
        <v>1650</v>
      </c>
      <c r="H47" t="s">
        <v>1598</v>
      </c>
      <c r="J47" s="28" t="s">
        <v>1564</v>
      </c>
      <c r="L47">
        <v>20190809</v>
      </c>
      <c r="M47">
        <v>2019</v>
      </c>
      <c r="N47">
        <v>2018</v>
      </c>
      <c r="O47" t="s">
        <v>1622</v>
      </c>
      <c r="P47" t="s">
        <v>103</v>
      </c>
      <c r="R47" t="s">
        <v>1639</v>
      </c>
      <c r="S47" t="s">
        <v>99</v>
      </c>
      <c r="T47" t="s">
        <v>1564</v>
      </c>
      <c r="U47" t="s">
        <v>1649</v>
      </c>
      <c r="V47" t="s">
        <v>1636</v>
      </c>
      <c r="W47" t="s">
        <v>1637</v>
      </c>
      <c r="X47" t="s">
        <v>1638</v>
      </c>
      <c r="Y47" s="2" t="s">
        <v>1568</v>
      </c>
    </row>
    <row r="48" spans="1:41" ht="15" customHeight="1" x14ac:dyDescent="0.25">
      <c r="A48" t="s">
        <v>266</v>
      </c>
      <c r="B48" t="s">
        <v>1371</v>
      </c>
      <c r="C48" t="str">
        <f t="shared" si="0"/>
        <v>linkage:district_pcd_monitoring_stations</v>
      </c>
      <c r="D48" s="142" t="s">
        <v>1659</v>
      </c>
      <c r="E48" t="s">
        <v>1660</v>
      </c>
      <c r="G48" t="s">
        <v>1658</v>
      </c>
      <c r="H48" t="s">
        <v>1597</v>
      </c>
      <c r="J48" s="28" t="s">
        <v>1564</v>
      </c>
      <c r="L48">
        <v>20190809</v>
      </c>
      <c r="M48">
        <v>2019</v>
      </c>
      <c r="N48">
        <v>2018</v>
      </c>
      <c r="O48" t="s">
        <v>1651</v>
      </c>
      <c r="P48" t="s">
        <v>103</v>
      </c>
      <c r="R48" t="s">
        <v>1639</v>
      </c>
      <c r="S48" t="s">
        <v>99</v>
      </c>
      <c r="T48" t="s">
        <v>1564</v>
      </c>
      <c r="U48" t="s">
        <v>1661</v>
      </c>
      <c r="V48" t="s">
        <v>1652</v>
      </c>
      <c r="W48" t="s">
        <v>1666</v>
      </c>
      <c r="X48" s="142" t="s">
        <v>1662</v>
      </c>
      <c r="Y48" s="2" t="s">
        <v>1663</v>
      </c>
      <c r="AD48" t="s">
        <v>1654</v>
      </c>
      <c r="AE48" t="s">
        <v>1665</v>
      </c>
      <c r="AF48" t="s">
        <v>1657</v>
      </c>
      <c r="AN48" t="s">
        <v>1653</v>
      </c>
      <c r="AO48" t="s">
        <v>1651</v>
      </c>
    </row>
    <row r="49" spans="1:41" ht="15" customHeight="1" x14ac:dyDescent="0.25">
      <c r="A49" t="s">
        <v>266</v>
      </c>
      <c r="B49" t="s">
        <v>1371</v>
      </c>
      <c r="C49" t="str">
        <f t="shared" si="0"/>
        <v>linkage:district_pm2p5_days_exceeding_thai_standard</v>
      </c>
      <c r="D49" s="142" t="s">
        <v>1680</v>
      </c>
      <c r="E49" s="142" t="s">
        <v>1680</v>
      </c>
      <c r="F49" s="142"/>
      <c r="G49" t="s">
        <v>1658</v>
      </c>
      <c r="H49" t="s">
        <v>1597</v>
      </c>
      <c r="J49" s="28" t="s">
        <v>1564</v>
      </c>
      <c r="L49">
        <v>20190809</v>
      </c>
      <c r="M49">
        <v>2019</v>
      </c>
      <c r="N49">
        <v>2018</v>
      </c>
      <c r="O49" t="s">
        <v>1651</v>
      </c>
      <c r="P49" t="s">
        <v>103</v>
      </c>
      <c r="R49" t="s">
        <v>1639</v>
      </c>
      <c r="S49" t="s">
        <v>99</v>
      </c>
      <c r="T49" t="s">
        <v>1564</v>
      </c>
      <c r="U49" t="s">
        <v>1682</v>
      </c>
      <c r="V49" t="s">
        <v>1652</v>
      </c>
      <c r="W49" t="s">
        <v>1666</v>
      </c>
      <c r="X49" s="142" t="s">
        <v>1678</v>
      </c>
      <c r="Y49" s="2" t="s">
        <v>1604</v>
      </c>
      <c r="AD49" t="s">
        <v>1654</v>
      </c>
      <c r="AE49" t="s">
        <v>1665</v>
      </c>
      <c r="AF49" t="s">
        <v>1657</v>
      </c>
      <c r="AN49" t="s">
        <v>1653</v>
      </c>
      <c r="AO49" t="s">
        <v>1651</v>
      </c>
    </row>
    <row r="50" spans="1:41" ht="15" customHeight="1" x14ac:dyDescent="0.25">
      <c r="A50" t="s">
        <v>266</v>
      </c>
      <c r="B50" t="s">
        <v>1371</v>
      </c>
      <c r="C50" t="str">
        <f t="shared" si="0"/>
        <v>linkage:district_pm2p5_days_exceeding_who_standard</v>
      </c>
      <c r="D50" s="142" t="s">
        <v>1681</v>
      </c>
      <c r="E50" s="142" t="s">
        <v>1681</v>
      </c>
      <c r="F50" s="142"/>
      <c r="G50" t="s">
        <v>1658</v>
      </c>
      <c r="H50" t="s">
        <v>1597</v>
      </c>
      <c r="J50" s="28" t="s">
        <v>1564</v>
      </c>
      <c r="L50">
        <v>20190809</v>
      </c>
      <c r="M50">
        <v>2019</v>
      </c>
      <c r="N50">
        <v>2018</v>
      </c>
      <c r="O50" t="s">
        <v>1651</v>
      </c>
      <c r="P50" t="s">
        <v>103</v>
      </c>
      <c r="R50" t="s">
        <v>1639</v>
      </c>
      <c r="S50" t="s">
        <v>99</v>
      </c>
      <c r="T50" t="s">
        <v>1564</v>
      </c>
      <c r="U50" t="s">
        <v>1683</v>
      </c>
      <c r="V50" t="s">
        <v>1652</v>
      </c>
      <c r="W50" t="s">
        <v>1666</v>
      </c>
      <c r="X50" s="142" t="s">
        <v>1679</v>
      </c>
      <c r="Y50" s="2" t="s">
        <v>1604</v>
      </c>
      <c r="AD50" t="s">
        <v>1654</v>
      </c>
      <c r="AE50" t="s">
        <v>1665</v>
      </c>
      <c r="AF50" t="s">
        <v>1657</v>
      </c>
      <c r="AN50" t="s">
        <v>1653</v>
      </c>
      <c r="AO50" t="s">
        <v>1651</v>
      </c>
    </row>
    <row r="51" spans="1:41" ht="15" customHeight="1" x14ac:dyDescent="0.25">
      <c r="A51" t="s">
        <v>266</v>
      </c>
      <c r="B51" t="s">
        <v>1371</v>
      </c>
      <c r="C51" t="str">
        <f t="shared" si="0"/>
        <v>linkage:district_restaurants</v>
      </c>
      <c r="D51" s="142" t="s">
        <v>1685</v>
      </c>
      <c r="E51" s="142" t="s">
        <v>1685</v>
      </c>
      <c r="F51" s="142"/>
      <c r="G51" t="s">
        <v>1686</v>
      </c>
      <c r="H51" t="s">
        <v>1597</v>
      </c>
      <c r="J51" s="28" t="s">
        <v>1564</v>
      </c>
      <c r="L51">
        <v>20190820</v>
      </c>
      <c r="M51">
        <v>2019</v>
      </c>
      <c r="N51">
        <v>2018</v>
      </c>
      <c r="O51" t="s">
        <v>1687</v>
      </c>
      <c r="P51" t="s">
        <v>103</v>
      </c>
      <c r="R51" t="s">
        <v>1639</v>
      </c>
      <c r="S51" t="s">
        <v>99</v>
      </c>
      <c r="T51" t="s">
        <v>1564</v>
      </c>
      <c r="U51" t="s">
        <v>1688</v>
      </c>
      <c r="V51" t="s">
        <v>1567</v>
      </c>
      <c r="W51" t="s">
        <v>1689</v>
      </c>
      <c r="X51" s="142" t="s">
        <v>1704</v>
      </c>
    </row>
    <row r="52" spans="1:41" ht="15" customHeight="1" x14ac:dyDescent="0.25">
      <c r="A52" t="s">
        <v>266</v>
      </c>
      <c r="B52" t="s">
        <v>1371</v>
      </c>
      <c r="C52" t="str">
        <f t="shared" si="0"/>
        <v>linkage:district_restaurants_per_10k_population</v>
      </c>
      <c r="D52" s="142" t="s">
        <v>1702</v>
      </c>
      <c r="E52" s="142" t="s">
        <v>1702</v>
      </c>
      <c r="F52" s="142"/>
      <c r="G52" t="s">
        <v>1686</v>
      </c>
      <c r="H52" t="s">
        <v>1597</v>
      </c>
      <c r="J52" s="28" t="s">
        <v>1564</v>
      </c>
      <c r="L52">
        <v>20190820</v>
      </c>
      <c r="M52">
        <v>2019</v>
      </c>
      <c r="N52">
        <v>2018</v>
      </c>
      <c r="O52" t="s">
        <v>335</v>
      </c>
      <c r="P52" t="s">
        <v>103</v>
      </c>
      <c r="R52" t="s">
        <v>1639</v>
      </c>
      <c r="S52" t="s">
        <v>99</v>
      </c>
      <c r="T52" t="s">
        <v>1564</v>
      </c>
      <c r="U52" t="s">
        <v>1709</v>
      </c>
      <c r="V52" t="s">
        <v>1567</v>
      </c>
      <c r="W52" t="s">
        <v>1703</v>
      </c>
      <c r="X52" s="142" t="s">
        <v>1704</v>
      </c>
      <c r="AC52" t="s">
        <v>1705</v>
      </c>
    </row>
    <row r="53" spans="1:41" ht="15" customHeight="1" x14ac:dyDescent="0.25">
      <c r="A53" t="s">
        <v>266</v>
      </c>
      <c r="B53" t="s">
        <v>1371</v>
      </c>
      <c r="C53" t="str">
        <f t="shared" si="0"/>
        <v>linkage:district_restaurants_per_sqkm</v>
      </c>
      <c r="D53" s="142" t="s">
        <v>1710</v>
      </c>
      <c r="E53" s="142" t="s">
        <v>1710</v>
      </c>
      <c r="F53" s="142"/>
      <c r="G53" t="s">
        <v>1686</v>
      </c>
      <c r="H53" t="s">
        <v>1597</v>
      </c>
      <c r="J53" s="28" t="s">
        <v>1564</v>
      </c>
      <c r="L53">
        <v>20190820</v>
      </c>
      <c r="M53">
        <v>2019</v>
      </c>
      <c r="N53">
        <v>2018</v>
      </c>
      <c r="O53" t="s">
        <v>335</v>
      </c>
      <c r="P53" t="s">
        <v>103</v>
      </c>
      <c r="R53" t="s">
        <v>1639</v>
      </c>
      <c r="S53" t="s">
        <v>99</v>
      </c>
      <c r="T53" t="s">
        <v>1564</v>
      </c>
      <c r="U53" t="s">
        <v>1708</v>
      </c>
      <c r="V53" t="s">
        <v>1567</v>
      </c>
      <c r="W53" t="s">
        <v>1707</v>
      </c>
      <c r="X53" s="142" t="s">
        <v>1704</v>
      </c>
      <c r="AC53" t="s">
        <v>1706</v>
      </c>
    </row>
    <row r="54" spans="1:41" ht="15" customHeight="1" x14ac:dyDescent="0.25">
      <c r="A54" t="s">
        <v>266</v>
      </c>
      <c r="B54" t="s">
        <v>1371</v>
      </c>
      <c r="C54" t="str">
        <f t="shared" ref="C54:C56" si="1">"linkage:"&amp;U54</f>
        <v>linkage:district_supermarkets</v>
      </c>
      <c r="D54" s="142" t="s">
        <v>1712</v>
      </c>
      <c r="E54" s="142" t="s">
        <v>1712</v>
      </c>
      <c r="F54" s="142"/>
      <c r="G54" t="s">
        <v>1686</v>
      </c>
      <c r="H54" t="s">
        <v>1597</v>
      </c>
      <c r="J54" s="28" t="s">
        <v>1564</v>
      </c>
      <c r="L54">
        <v>20190820</v>
      </c>
      <c r="M54">
        <v>2019</v>
      </c>
      <c r="N54">
        <v>2018</v>
      </c>
      <c r="O54" t="s">
        <v>1687</v>
      </c>
      <c r="P54" t="s">
        <v>103</v>
      </c>
      <c r="R54" t="s">
        <v>1639</v>
      </c>
      <c r="S54" t="s">
        <v>99</v>
      </c>
      <c r="T54" t="s">
        <v>1564</v>
      </c>
      <c r="U54" t="s">
        <v>1713</v>
      </c>
      <c r="V54" t="s">
        <v>1567</v>
      </c>
      <c r="W54" t="s">
        <v>1689</v>
      </c>
      <c r="X54" s="142" t="s">
        <v>1711</v>
      </c>
    </row>
    <row r="55" spans="1:41" ht="15" customHeight="1" x14ac:dyDescent="0.25">
      <c r="A55" t="s">
        <v>266</v>
      </c>
      <c r="B55" t="s">
        <v>1371</v>
      </c>
      <c r="C55" t="str">
        <f t="shared" si="1"/>
        <v>linkage:district_supermarkets_per_10k_population</v>
      </c>
      <c r="D55" s="142" t="s">
        <v>1714</v>
      </c>
      <c r="E55" s="142" t="s">
        <v>1714</v>
      </c>
      <c r="F55" s="142"/>
      <c r="G55" t="s">
        <v>1686</v>
      </c>
      <c r="H55" t="s">
        <v>1597</v>
      </c>
      <c r="J55" s="28" t="s">
        <v>1564</v>
      </c>
      <c r="L55">
        <v>20190820</v>
      </c>
      <c r="M55">
        <v>2019</v>
      </c>
      <c r="N55">
        <v>2018</v>
      </c>
      <c r="O55" t="s">
        <v>335</v>
      </c>
      <c r="P55" t="s">
        <v>103</v>
      </c>
      <c r="R55" t="s">
        <v>1639</v>
      </c>
      <c r="S55" t="s">
        <v>99</v>
      </c>
      <c r="T55" t="s">
        <v>1564</v>
      </c>
      <c r="U55" t="s">
        <v>1715</v>
      </c>
      <c r="V55" t="s">
        <v>1567</v>
      </c>
      <c r="W55" t="s">
        <v>1703</v>
      </c>
      <c r="X55" s="142" t="s">
        <v>1711</v>
      </c>
      <c r="AC55" t="s">
        <v>1705</v>
      </c>
    </row>
    <row r="56" spans="1:41" ht="15" customHeight="1" x14ac:dyDescent="0.25">
      <c r="A56" t="s">
        <v>266</v>
      </c>
      <c r="B56" t="s">
        <v>1371</v>
      </c>
      <c r="C56" t="str">
        <f t="shared" si="1"/>
        <v>linkage:district_supermarkets_per_sqkm</v>
      </c>
      <c r="D56" s="142" t="s">
        <v>1716</v>
      </c>
      <c r="E56" s="142" t="s">
        <v>1716</v>
      </c>
      <c r="F56" s="142"/>
      <c r="G56" t="s">
        <v>1686</v>
      </c>
      <c r="H56" t="s">
        <v>1597</v>
      </c>
      <c r="J56" s="28" t="s">
        <v>1564</v>
      </c>
      <c r="L56">
        <v>20190820</v>
      </c>
      <c r="M56">
        <v>2019</v>
      </c>
      <c r="N56">
        <v>2018</v>
      </c>
      <c r="O56" t="s">
        <v>335</v>
      </c>
      <c r="P56" t="s">
        <v>103</v>
      </c>
      <c r="R56" t="s">
        <v>1639</v>
      </c>
      <c r="S56" t="s">
        <v>99</v>
      </c>
      <c r="T56" t="s">
        <v>1564</v>
      </c>
      <c r="U56" t="s">
        <v>1717</v>
      </c>
      <c r="V56" t="s">
        <v>1567</v>
      </c>
      <c r="W56" t="s">
        <v>1707</v>
      </c>
      <c r="X56" s="142" t="s">
        <v>1711</v>
      </c>
      <c r="AC56" t="s">
        <v>1706</v>
      </c>
    </row>
    <row r="57" spans="1:41" ht="15" customHeight="1" x14ac:dyDescent="0.25">
      <c r="A57" t="s">
        <v>266</v>
      </c>
      <c r="B57" t="s">
        <v>1371</v>
      </c>
      <c r="C57" t="str">
        <f t="shared" ref="C57:C59" si="2">"linkage:"&amp;U57</f>
        <v>linkage:district_minimarts</v>
      </c>
      <c r="D57" s="142" t="s">
        <v>1718</v>
      </c>
      <c r="E57" s="142" t="s">
        <v>1718</v>
      </c>
      <c r="F57" s="142"/>
      <c r="G57" t="s">
        <v>1686</v>
      </c>
      <c r="H57" t="s">
        <v>1597</v>
      </c>
      <c r="J57" s="28" t="s">
        <v>1564</v>
      </c>
      <c r="L57">
        <v>20190820</v>
      </c>
      <c r="M57">
        <v>2019</v>
      </c>
      <c r="N57">
        <v>2018</v>
      </c>
      <c r="O57" t="s">
        <v>1687</v>
      </c>
      <c r="P57" t="s">
        <v>103</v>
      </c>
      <c r="R57" t="s">
        <v>1639</v>
      </c>
      <c r="S57" t="s">
        <v>99</v>
      </c>
      <c r="T57" t="s">
        <v>1564</v>
      </c>
      <c r="U57" t="s">
        <v>1719</v>
      </c>
      <c r="V57" t="s">
        <v>1567</v>
      </c>
      <c r="W57" t="s">
        <v>1689</v>
      </c>
      <c r="X57" s="142" t="s">
        <v>1738</v>
      </c>
    </row>
    <row r="58" spans="1:41" ht="15" customHeight="1" x14ac:dyDescent="0.25">
      <c r="A58" t="s">
        <v>266</v>
      </c>
      <c r="B58" t="s">
        <v>1371</v>
      </c>
      <c r="C58" t="str">
        <f t="shared" si="2"/>
        <v>linkage:district_minimarts_per_10k_population</v>
      </c>
      <c r="D58" s="142" t="s">
        <v>1720</v>
      </c>
      <c r="E58" s="142" t="s">
        <v>1720</v>
      </c>
      <c r="F58" s="142"/>
      <c r="G58" t="s">
        <v>1686</v>
      </c>
      <c r="H58" t="s">
        <v>1597</v>
      </c>
      <c r="J58" s="28" t="s">
        <v>1564</v>
      </c>
      <c r="L58">
        <v>20190820</v>
      </c>
      <c r="M58">
        <v>2019</v>
      </c>
      <c r="N58">
        <v>2018</v>
      </c>
      <c r="O58" t="s">
        <v>335</v>
      </c>
      <c r="P58" t="s">
        <v>103</v>
      </c>
      <c r="R58" t="s">
        <v>1639</v>
      </c>
      <c r="S58" t="s">
        <v>99</v>
      </c>
      <c r="T58" t="s">
        <v>1564</v>
      </c>
      <c r="U58" t="s">
        <v>1721</v>
      </c>
      <c r="V58" t="s">
        <v>1567</v>
      </c>
      <c r="W58" t="s">
        <v>1703</v>
      </c>
      <c r="X58" s="142" t="s">
        <v>1738</v>
      </c>
      <c r="AC58" t="s">
        <v>1705</v>
      </c>
    </row>
    <row r="59" spans="1:41" ht="15" customHeight="1" x14ac:dyDescent="0.25">
      <c r="A59" t="s">
        <v>266</v>
      </c>
      <c r="B59" t="s">
        <v>1371</v>
      </c>
      <c r="C59" t="str">
        <f t="shared" si="2"/>
        <v>linkage:district_minimarts_per_sqkm</v>
      </c>
      <c r="D59" s="142" t="s">
        <v>1722</v>
      </c>
      <c r="E59" s="142" t="s">
        <v>1722</v>
      </c>
      <c r="F59" s="142"/>
      <c r="G59" t="s">
        <v>1686</v>
      </c>
      <c r="H59" t="s">
        <v>1597</v>
      </c>
      <c r="J59" s="28" t="s">
        <v>1564</v>
      </c>
      <c r="L59">
        <v>20190820</v>
      </c>
      <c r="M59">
        <v>2019</v>
      </c>
      <c r="N59">
        <v>2018</v>
      </c>
      <c r="O59" t="s">
        <v>335</v>
      </c>
      <c r="P59" t="s">
        <v>103</v>
      </c>
      <c r="R59" t="s">
        <v>1639</v>
      </c>
      <c r="S59" t="s">
        <v>99</v>
      </c>
      <c r="T59" t="s">
        <v>1564</v>
      </c>
      <c r="U59" t="s">
        <v>1723</v>
      </c>
      <c r="V59" t="s">
        <v>1567</v>
      </c>
      <c r="W59" t="s">
        <v>1707</v>
      </c>
      <c r="X59" s="142" t="s">
        <v>1738</v>
      </c>
      <c r="AC59" t="s">
        <v>1706</v>
      </c>
    </row>
    <row r="60" spans="1:41" ht="15" customHeight="1" x14ac:dyDescent="0.25">
      <c r="A60" t="s">
        <v>266</v>
      </c>
      <c r="B60" t="s">
        <v>1371</v>
      </c>
      <c r="C60" t="str">
        <f t="shared" ref="C60:C65" si="3">"linkage:"&amp;U60</f>
        <v>linkage:district_stalls</v>
      </c>
      <c r="D60" s="142" t="s">
        <v>1724</v>
      </c>
      <c r="E60" s="142" t="s">
        <v>1724</v>
      </c>
      <c r="F60" s="142"/>
      <c r="G60" t="s">
        <v>1686</v>
      </c>
      <c r="H60" t="s">
        <v>1597</v>
      </c>
      <c r="J60" s="28" t="s">
        <v>1564</v>
      </c>
      <c r="L60">
        <v>20190820</v>
      </c>
      <c r="M60">
        <v>2019</v>
      </c>
      <c r="N60">
        <v>2018</v>
      </c>
      <c r="O60" t="s">
        <v>1687</v>
      </c>
      <c r="P60" t="s">
        <v>103</v>
      </c>
      <c r="R60" t="s">
        <v>1639</v>
      </c>
      <c r="S60" t="s">
        <v>99</v>
      </c>
      <c r="T60" t="s">
        <v>1564</v>
      </c>
      <c r="U60" t="s">
        <v>1725</v>
      </c>
      <c r="V60" t="s">
        <v>1567</v>
      </c>
      <c r="W60" t="s">
        <v>1689</v>
      </c>
      <c r="X60" s="142" t="s">
        <v>1737</v>
      </c>
    </row>
    <row r="61" spans="1:41" ht="15" customHeight="1" x14ac:dyDescent="0.25">
      <c r="A61" t="s">
        <v>266</v>
      </c>
      <c r="B61" t="s">
        <v>1371</v>
      </c>
      <c r="C61" t="str">
        <f t="shared" si="3"/>
        <v>linkage:district_stalls_per_10k_population</v>
      </c>
      <c r="D61" s="142" t="s">
        <v>1726</v>
      </c>
      <c r="E61" s="142" t="s">
        <v>1726</v>
      </c>
      <c r="F61" s="142"/>
      <c r="G61" t="s">
        <v>1686</v>
      </c>
      <c r="H61" t="s">
        <v>1597</v>
      </c>
      <c r="J61" s="28" t="s">
        <v>1564</v>
      </c>
      <c r="L61">
        <v>20190820</v>
      </c>
      <c r="M61">
        <v>2019</v>
      </c>
      <c r="N61">
        <v>2018</v>
      </c>
      <c r="O61" t="s">
        <v>335</v>
      </c>
      <c r="P61" t="s">
        <v>103</v>
      </c>
      <c r="R61" t="s">
        <v>1639</v>
      </c>
      <c r="S61" t="s">
        <v>99</v>
      </c>
      <c r="T61" t="s">
        <v>1564</v>
      </c>
      <c r="U61" t="s">
        <v>1727</v>
      </c>
      <c r="V61" t="s">
        <v>1567</v>
      </c>
      <c r="W61" t="s">
        <v>1703</v>
      </c>
      <c r="X61" s="142" t="s">
        <v>1737</v>
      </c>
      <c r="AC61" t="s">
        <v>1705</v>
      </c>
    </row>
    <row r="62" spans="1:41" ht="15" customHeight="1" x14ac:dyDescent="0.25">
      <c r="A62" t="s">
        <v>266</v>
      </c>
      <c r="B62" t="s">
        <v>1371</v>
      </c>
      <c r="C62" t="str">
        <f t="shared" si="3"/>
        <v>linkage:district_stalls_per_sqkm</v>
      </c>
      <c r="D62" s="142" t="s">
        <v>1728</v>
      </c>
      <c r="E62" s="142" t="s">
        <v>1728</v>
      </c>
      <c r="F62" s="142"/>
      <c r="G62" t="s">
        <v>1686</v>
      </c>
      <c r="H62" t="s">
        <v>1597</v>
      </c>
      <c r="J62" s="28" t="s">
        <v>1564</v>
      </c>
      <c r="L62">
        <v>20190820</v>
      </c>
      <c r="M62">
        <v>2019</v>
      </c>
      <c r="N62">
        <v>2018</v>
      </c>
      <c r="O62" t="s">
        <v>335</v>
      </c>
      <c r="P62" t="s">
        <v>103</v>
      </c>
      <c r="R62" t="s">
        <v>1639</v>
      </c>
      <c r="S62" t="s">
        <v>99</v>
      </c>
      <c r="T62" t="s">
        <v>1564</v>
      </c>
      <c r="U62" t="s">
        <v>1729</v>
      </c>
      <c r="V62" t="s">
        <v>1567</v>
      </c>
      <c r="W62" t="s">
        <v>1707</v>
      </c>
      <c r="X62" s="142" t="s">
        <v>1737</v>
      </c>
      <c r="AC62" t="s">
        <v>1706</v>
      </c>
    </row>
    <row r="63" spans="1:41" ht="15" customHeight="1" x14ac:dyDescent="0.25">
      <c r="A63" t="s">
        <v>266</v>
      </c>
      <c r="B63" t="s">
        <v>1371</v>
      </c>
      <c r="C63" t="str">
        <f t="shared" si="3"/>
        <v>linkage:district_markets</v>
      </c>
      <c r="D63" s="142" t="s">
        <v>1731</v>
      </c>
      <c r="E63" s="142" t="s">
        <v>1731</v>
      </c>
      <c r="F63" s="142"/>
      <c r="G63" t="s">
        <v>1686</v>
      </c>
      <c r="H63" t="s">
        <v>1597</v>
      </c>
      <c r="J63" s="28" t="s">
        <v>1564</v>
      </c>
      <c r="L63">
        <v>20190820</v>
      </c>
      <c r="M63">
        <v>2019</v>
      </c>
      <c r="N63">
        <v>2018</v>
      </c>
      <c r="O63" t="s">
        <v>1687</v>
      </c>
      <c r="P63" t="s">
        <v>103</v>
      </c>
      <c r="R63" t="s">
        <v>1639</v>
      </c>
      <c r="S63" t="s">
        <v>99</v>
      </c>
      <c r="T63" t="s">
        <v>1564</v>
      </c>
      <c r="U63" t="s">
        <v>1732</v>
      </c>
      <c r="V63" t="s">
        <v>1567</v>
      </c>
      <c r="W63" t="s">
        <v>1689</v>
      </c>
      <c r="X63" s="142" t="s">
        <v>1730</v>
      </c>
    </row>
    <row r="64" spans="1:41" ht="15" customHeight="1" x14ac:dyDescent="0.25">
      <c r="A64" t="s">
        <v>266</v>
      </c>
      <c r="B64" t="s">
        <v>1371</v>
      </c>
      <c r="C64" t="str">
        <f t="shared" si="3"/>
        <v>linkage:district_markets_per_10k_population</v>
      </c>
      <c r="D64" s="142" t="s">
        <v>1733</v>
      </c>
      <c r="E64" s="142" t="s">
        <v>1733</v>
      </c>
      <c r="F64" s="142"/>
      <c r="G64" t="s">
        <v>1686</v>
      </c>
      <c r="H64" t="s">
        <v>1597</v>
      </c>
      <c r="J64" s="28" t="s">
        <v>1564</v>
      </c>
      <c r="L64">
        <v>20190820</v>
      </c>
      <c r="M64">
        <v>2019</v>
      </c>
      <c r="N64">
        <v>2018</v>
      </c>
      <c r="O64" t="s">
        <v>335</v>
      </c>
      <c r="P64" t="s">
        <v>103</v>
      </c>
      <c r="R64" t="s">
        <v>1639</v>
      </c>
      <c r="S64" t="s">
        <v>99</v>
      </c>
      <c r="T64" t="s">
        <v>1564</v>
      </c>
      <c r="U64" t="s">
        <v>1734</v>
      </c>
      <c r="V64" t="s">
        <v>1567</v>
      </c>
      <c r="W64" t="s">
        <v>1703</v>
      </c>
      <c r="X64" s="142" t="s">
        <v>1730</v>
      </c>
      <c r="AC64" t="s">
        <v>1705</v>
      </c>
    </row>
    <row r="65" spans="1:41" ht="15" customHeight="1" x14ac:dyDescent="0.25">
      <c r="A65" t="s">
        <v>266</v>
      </c>
      <c r="B65" t="s">
        <v>1371</v>
      </c>
      <c r="C65" t="str">
        <f t="shared" si="3"/>
        <v>linkage:district_markets_per_sqkm</v>
      </c>
      <c r="D65" s="142" t="s">
        <v>1735</v>
      </c>
      <c r="E65" s="142" t="s">
        <v>1735</v>
      </c>
      <c r="F65" s="142"/>
      <c r="G65" t="s">
        <v>1686</v>
      </c>
      <c r="H65" t="s">
        <v>1597</v>
      </c>
      <c r="J65" s="28" t="s">
        <v>1564</v>
      </c>
      <c r="L65">
        <v>20190820</v>
      </c>
      <c r="M65">
        <v>2019</v>
      </c>
      <c r="N65">
        <v>2018</v>
      </c>
      <c r="O65" t="s">
        <v>335</v>
      </c>
      <c r="P65" t="s">
        <v>103</v>
      </c>
      <c r="R65" t="s">
        <v>1639</v>
      </c>
      <c r="S65" t="s">
        <v>99</v>
      </c>
      <c r="T65" t="s">
        <v>1564</v>
      </c>
      <c r="U65" t="s">
        <v>1736</v>
      </c>
      <c r="V65" t="s">
        <v>1567</v>
      </c>
      <c r="W65" t="s">
        <v>1707</v>
      </c>
      <c r="X65" s="142" t="s">
        <v>1730</v>
      </c>
      <c r="AC65" t="s">
        <v>1706</v>
      </c>
    </row>
    <row r="66" spans="1:41" ht="15" customHeight="1" x14ac:dyDescent="0.25">
      <c r="A66" t="s">
        <v>266</v>
      </c>
      <c r="B66" t="s">
        <v>1371</v>
      </c>
      <c r="D66" t="s">
        <v>465</v>
      </c>
      <c r="E66" t="s">
        <v>218</v>
      </c>
      <c r="G66" t="s">
        <v>431</v>
      </c>
      <c r="K66" t="s">
        <v>473</v>
      </c>
      <c r="L66">
        <v>20190111</v>
      </c>
      <c r="M66">
        <v>2018</v>
      </c>
      <c r="N66">
        <v>2017</v>
      </c>
      <c r="O66" t="s">
        <v>216</v>
      </c>
      <c r="P66" t="s">
        <v>103</v>
      </c>
      <c r="R66" t="s">
        <v>162</v>
      </c>
      <c r="AO66" t="s">
        <v>219</v>
      </c>
    </row>
    <row r="67" spans="1:41" ht="15" customHeight="1" x14ac:dyDescent="0.25">
      <c r="A67" t="s">
        <v>266</v>
      </c>
      <c r="B67" t="s">
        <v>1371</v>
      </c>
      <c r="D67" t="s">
        <v>466</v>
      </c>
      <c r="E67" t="s">
        <v>230</v>
      </c>
      <c r="G67" t="s">
        <v>432</v>
      </c>
      <c r="K67" t="s">
        <v>221</v>
      </c>
      <c r="L67">
        <v>20190116</v>
      </c>
      <c r="M67">
        <v>2018</v>
      </c>
      <c r="N67">
        <v>2018</v>
      </c>
      <c r="O67" t="s">
        <v>223</v>
      </c>
      <c r="P67" t="s">
        <v>103</v>
      </c>
      <c r="R67" t="s">
        <v>222</v>
      </c>
      <c r="AO67" t="s">
        <v>224</v>
      </c>
    </row>
    <row r="68" spans="1:41" ht="15" customHeight="1" x14ac:dyDescent="0.25">
      <c r="A68" t="s">
        <v>266</v>
      </c>
      <c r="B68" t="s">
        <v>1371</v>
      </c>
      <c r="D68" t="s">
        <v>467</v>
      </c>
      <c r="E68" t="s">
        <v>229</v>
      </c>
      <c r="G68" t="s">
        <v>433</v>
      </c>
      <c r="K68" t="s">
        <v>231</v>
      </c>
      <c r="L68">
        <v>20190118</v>
      </c>
      <c r="M68">
        <v>2017</v>
      </c>
      <c r="N68">
        <v>2017</v>
      </c>
      <c r="O68" t="s">
        <v>223</v>
      </c>
      <c r="P68" t="s">
        <v>103</v>
      </c>
      <c r="R68" t="s">
        <v>235</v>
      </c>
      <c r="AN68" t="s">
        <v>233</v>
      </c>
      <c r="AO68" t="s">
        <v>236</v>
      </c>
    </row>
    <row r="69" spans="1:41" ht="15" customHeight="1" x14ac:dyDescent="0.25">
      <c r="A69" t="s">
        <v>266</v>
      </c>
      <c r="B69" t="s">
        <v>1371</v>
      </c>
      <c r="D69" t="s">
        <v>468</v>
      </c>
      <c r="E69" t="s">
        <v>230</v>
      </c>
      <c r="G69" t="s">
        <v>434</v>
      </c>
      <c r="K69" t="s">
        <v>232</v>
      </c>
      <c r="L69">
        <v>20190118</v>
      </c>
      <c r="M69">
        <v>2018</v>
      </c>
      <c r="N69">
        <v>2018</v>
      </c>
      <c r="O69" t="s">
        <v>223</v>
      </c>
      <c r="P69" t="s">
        <v>103</v>
      </c>
      <c r="R69" t="s">
        <v>222</v>
      </c>
      <c r="AN69" t="s">
        <v>234</v>
      </c>
      <c r="AO69" t="s">
        <v>236</v>
      </c>
    </row>
    <row r="70" spans="1:41" ht="15" customHeight="1" x14ac:dyDescent="0.25">
      <c r="A70" t="s">
        <v>266</v>
      </c>
      <c r="B70" t="s">
        <v>1371</v>
      </c>
      <c r="D70" t="s">
        <v>341</v>
      </c>
      <c r="E70" t="s">
        <v>247</v>
      </c>
      <c r="G70" s="1" t="s">
        <v>435</v>
      </c>
      <c r="H70" s="1"/>
      <c r="I70" s="147"/>
      <c r="J70" s="128"/>
      <c r="K70" t="s">
        <v>340</v>
      </c>
      <c r="L70">
        <v>20190118</v>
      </c>
      <c r="M70">
        <v>2016</v>
      </c>
      <c r="N70">
        <v>2016</v>
      </c>
      <c r="O70" t="s">
        <v>246</v>
      </c>
      <c r="P70" t="s">
        <v>103</v>
      </c>
      <c r="AG70" s="147"/>
      <c r="AH70" s="147"/>
      <c r="AI70" s="147"/>
      <c r="AJ70" s="147"/>
      <c r="AK70" s="147"/>
      <c r="AL70" s="147"/>
    </row>
    <row r="71" spans="1:41" ht="15" customHeight="1" x14ac:dyDescent="0.25">
      <c r="A71" t="s">
        <v>266</v>
      </c>
      <c r="B71" t="s">
        <v>1371</v>
      </c>
      <c r="D71" t="s">
        <v>343</v>
      </c>
      <c r="E71" t="s">
        <v>248</v>
      </c>
      <c r="G71" t="s">
        <v>436</v>
      </c>
      <c r="K71" t="s">
        <v>249</v>
      </c>
      <c r="L71">
        <v>20190118</v>
      </c>
      <c r="M71">
        <v>2016</v>
      </c>
      <c r="N71">
        <v>2016</v>
      </c>
      <c r="O71" t="s">
        <v>246</v>
      </c>
      <c r="P71" t="s">
        <v>103</v>
      </c>
    </row>
    <row r="72" spans="1:41" ht="15" customHeight="1" x14ac:dyDescent="0.25">
      <c r="A72" t="s">
        <v>266</v>
      </c>
      <c r="B72" t="s">
        <v>1371</v>
      </c>
      <c r="D72" t="s">
        <v>339</v>
      </c>
      <c r="E72" t="s">
        <v>243</v>
      </c>
      <c r="G72" t="s">
        <v>437</v>
      </c>
      <c r="K72" t="s">
        <v>206</v>
      </c>
      <c r="L72">
        <v>20181210</v>
      </c>
      <c r="M72">
        <v>2014</v>
      </c>
      <c r="N72">
        <v>2014</v>
      </c>
      <c r="O72" s="131" t="s">
        <v>1495</v>
      </c>
      <c r="P72" t="s">
        <v>103</v>
      </c>
      <c r="R72" t="s">
        <v>257</v>
      </c>
      <c r="AO72" t="s">
        <v>242</v>
      </c>
    </row>
    <row r="73" spans="1:41" ht="15" customHeight="1" x14ac:dyDescent="0.25">
      <c r="A73" t="s">
        <v>266</v>
      </c>
      <c r="B73" t="s">
        <v>1371</v>
      </c>
      <c r="D73" t="s">
        <v>318</v>
      </c>
      <c r="E73" t="s">
        <v>253</v>
      </c>
      <c r="G73" t="s">
        <v>438</v>
      </c>
      <c r="K73" t="s">
        <v>205</v>
      </c>
      <c r="L73">
        <v>20181210</v>
      </c>
      <c r="M73">
        <v>2014</v>
      </c>
      <c r="N73">
        <v>2014</v>
      </c>
      <c r="O73" s="131" t="s">
        <v>1495</v>
      </c>
      <c r="P73" t="s">
        <v>103</v>
      </c>
      <c r="R73" t="s">
        <v>184</v>
      </c>
    </row>
    <row r="74" spans="1:41" ht="15" customHeight="1" x14ac:dyDescent="0.25">
      <c r="A74" t="s">
        <v>266</v>
      </c>
      <c r="B74" t="s">
        <v>1371</v>
      </c>
      <c r="D74" t="s">
        <v>314</v>
      </c>
      <c r="E74" t="s">
        <v>254</v>
      </c>
      <c r="AO74" t="s">
        <v>255</v>
      </c>
    </row>
    <row r="75" spans="1:41" ht="15" customHeight="1" x14ac:dyDescent="0.25">
      <c r="A75" t="s">
        <v>266</v>
      </c>
      <c r="B75" t="s">
        <v>1371</v>
      </c>
      <c r="D75" t="s">
        <v>319</v>
      </c>
      <c r="E75" t="s">
        <v>259</v>
      </c>
      <c r="G75" t="s">
        <v>438</v>
      </c>
      <c r="K75" t="s">
        <v>205</v>
      </c>
      <c r="L75">
        <v>20181210</v>
      </c>
      <c r="M75">
        <v>2014</v>
      </c>
      <c r="N75">
        <v>2014</v>
      </c>
      <c r="O75" s="131" t="s">
        <v>1495</v>
      </c>
      <c r="P75" t="s">
        <v>103</v>
      </c>
      <c r="R75" t="s">
        <v>184</v>
      </c>
    </row>
    <row r="76" spans="1:41" ht="15" customHeight="1" x14ac:dyDescent="0.25">
      <c r="A76" t="s">
        <v>266</v>
      </c>
      <c r="B76" t="s">
        <v>1371</v>
      </c>
      <c r="D76" t="s">
        <v>315</v>
      </c>
      <c r="E76" t="s">
        <v>260</v>
      </c>
    </row>
    <row r="77" spans="1:41" ht="15" customHeight="1" x14ac:dyDescent="0.25">
      <c r="A77" t="s">
        <v>266</v>
      </c>
      <c r="B77" t="s">
        <v>1371</v>
      </c>
      <c r="D77" t="s">
        <v>328</v>
      </c>
      <c r="E77" t="s">
        <v>267</v>
      </c>
      <c r="G77" t="s">
        <v>439</v>
      </c>
      <c r="K77" t="s">
        <v>268</v>
      </c>
      <c r="L77">
        <v>20180118</v>
      </c>
      <c r="M77">
        <v>2018</v>
      </c>
      <c r="N77">
        <v>2018</v>
      </c>
      <c r="O77" t="s">
        <v>7</v>
      </c>
      <c r="P77" t="s">
        <v>103</v>
      </c>
      <c r="R77" t="s">
        <v>162</v>
      </c>
      <c r="AO77" t="s">
        <v>269</v>
      </c>
    </row>
    <row r="78" spans="1:41" ht="15" customHeight="1" x14ac:dyDescent="0.25">
      <c r="A78" t="s">
        <v>266</v>
      </c>
      <c r="B78" t="s">
        <v>1371</v>
      </c>
      <c r="D78" t="s">
        <v>329</v>
      </c>
      <c r="E78" t="s">
        <v>280</v>
      </c>
      <c r="G78" t="s">
        <v>440</v>
      </c>
      <c r="K78" t="s">
        <v>279</v>
      </c>
      <c r="L78">
        <v>20180121</v>
      </c>
      <c r="M78">
        <v>2018</v>
      </c>
      <c r="N78">
        <v>2017</v>
      </c>
      <c r="O78" t="s">
        <v>7</v>
      </c>
      <c r="P78" t="s">
        <v>103</v>
      </c>
      <c r="R78" t="s">
        <v>162</v>
      </c>
      <c r="AO78" t="s">
        <v>281</v>
      </c>
    </row>
    <row r="79" spans="1:41" ht="15" customHeight="1" x14ac:dyDescent="0.25">
      <c r="A79" t="s">
        <v>266</v>
      </c>
      <c r="B79" t="s">
        <v>1371</v>
      </c>
      <c r="D79" t="s">
        <v>330</v>
      </c>
      <c r="E79" t="s">
        <v>278</v>
      </c>
      <c r="G79" t="s">
        <v>441</v>
      </c>
      <c r="K79" t="s">
        <v>276</v>
      </c>
      <c r="L79">
        <v>20180121</v>
      </c>
      <c r="M79">
        <v>2018</v>
      </c>
      <c r="N79">
        <v>2017</v>
      </c>
      <c r="O79" t="s">
        <v>7</v>
      </c>
      <c r="P79" t="s">
        <v>103</v>
      </c>
      <c r="R79" t="s">
        <v>277</v>
      </c>
    </row>
    <row r="80" spans="1:41" ht="15" customHeight="1" x14ac:dyDescent="0.25">
      <c r="A80" t="s">
        <v>266</v>
      </c>
      <c r="B80" t="s">
        <v>1371</v>
      </c>
      <c r="D80" t="s">
        <v>331</v>
      </c>
      <c r="E80" t="s">
        <v>283</v>
      </c>
      <c r="G80" t="s">
        <v>442</v>
      </c>
      <c r="K80" t="s">
        <v>284</v>
      </c>
      <c r="L80">
        <v>20180121</v>
      </c>
      <c r="M80">
        <v>2018</v>
      </c>
      <c r="N80">
        <v>2017</v>
      </c>
      <c r="O80" t="s">
        <v>285</v>
      </c>
      <c r="P80" t="s">
        <v>103</v>
      </c>
      <c r="R80" t="s">
        <v>290</v>
      </c>
    </row>
    <row r="81" spans="1:41" ht="15" customHeight="1" x14ac:dyDescent="0.25">
      <c r="A81" t="s">
        <v>266</v>
      </c>
      <c r="B81" t="s">
        <v>1371</v>
      </c>
      <c r="C81" s="9"/>
      <c r="D81" s="9" t="s">
        <v>291</v>
      </c>
    </row>
    <row r="82" spans="1:41" ht="15" customHeight="1" x14ac:dyDescent="0.25">
      <c r="A82" t="s">
        <v>266</v>
      </c>
      <c r="B82" t="s">
        <v>1371</v>
      </c>
      <c r="C82" s="9"/>
      <c r="D82" s="9" t="s">
        <v>292</v>
      </c>
    </row>
    <row r="83" spans="1:41" ht="15" customHeight="1" x14ac:dyDescent="0.25">
      <c r="A83" t="s">
        <v>266</v>
      </c>
      <c r="B83" t="s">
        <v>1371</v>
      </c>
      <c r="D83" t="s">
        <v>332</v>
      </c>
      <c r="E83" t="s">
        <v>168</v>
      </c>
      <c r="G83" t="s">
        <v>443</v>
      </c>
      <c r="K83" t="s">
        <v>159</v>
      </c>
      <c r="L83">
        <v>20190116</v>
      </c>
      <c r="M83">
        <v>2010</v>
      </c>
      <c r="N83">
        <v>2010</v>
      </c>
      <c r="O83" t="s">
        <v>7</v>
      </c>
      <c r="P83" t="s">
        <v>103</v>
      </c>
      <c r="R83" t="s">
        <v>162</v>
      </c>
    </row>
    <row r="84" spans="1:41" ht="15" customHeight="1" x14ac:dyDescent="0.25">
      <c r="A84" t="s">
        <v>266</v>
      </c>
      <c r="B84" t="s">
        <v>1371</v>
      </c>
      <c r="D84" t="s">
        <v>337</v>
      </c>
      <c r="E84" t="s">
        <v>272</v>
      </c>
      <c r="G84" t="s">
        <v>444</v>
      </c>
      <c r="K84" t="s">
        <v>273</v>
      </c>
      <c r="L84">
        <v>20180121</v>
      </c>
      <c r="M84">
        <v>2019</v>
      </c>
      <c r="N84">
        <v>2019</v>
      </c>
      <c r="O84" t="s">
        <v>274</v>
      </c>
      <c r="P84" t="s">
        <v>103</v>
      </c>
      <c r="R84" t="s">
        <v>162</v>
      </c>
      <c r="AO84" t="s">
        <v>275</v>
      </c>
    </row>
    <row r="85" spans="1:41" ht="15" customHeight="1" x14ac:dyDescent="0.25">
      <c r="A85" t="s">
        <v>266</v>
      </c>
      <c r="B85" t="s">
        <v>1371</v>
      </c>
      <c r="D85" t="s">
        <v>316</v>
      </c>
      <c r="E85" t="s">
        <v>171</v>
      </c>
      <c r="L85" s="8" t="s">
        <v>203</v>
      </c>
      <c r="O85" t="s">
        <v>69</v>
      </c>
      <c r="P85" t="s">
        <v>82</v>
      </c>
      <c r="Q85" s="129" t="s">
        <v>1473</v>
      </c>
      <c r="R85" t="s">
        <v>256</v>
      </c>
      <c r="AO85" t="s">
        <v>172</v>
      </c>
    </row>
    <row r="86" spans="1:41" ht="15" customHeight="1" x14ac:dyDescent="0.25">
      <c r="A86" t="s">
        <v>266</v>
      </c>
      <c r="B86" t="s">
        <v>1371</v>
      </c>
      <c r="D86" t="s">
        <v>320</v>
      </c>
      <c r="E86" t="s">
        <v>294</v>
      </c>
      <c r="G86" t="s">
        <v>445</v>
      </c>
      <c r="K86" t="s">
        <v>295</v>
      </c>
      <c r="L86" s="8">
        <v>20181210</v>
      </c>
      <c r="M86">
        <v>2014</v>
      </c>
      <c r="N86">
        <v>2014</v>
      </c>
      <c r="O86" s="131" t="s">
        <v>1495</v>
      </c>
      <c r="P86" t="s">
        <v>103</v>
      </c>
      <c r="R86" t="s">
        <v>184</v>
      </c>
      <c r="AO86" t="s">
        <v>296</v>
      </c>
    </row>
    <row r="87" spans="1:41" ht="15" customHeight="1" x14ac:dyDescent="0.25">
      <c r="A87" t="s">
        <v>266</v>
      </c>
      <c r="B87" t="s">
        <v>1371</v>
      </c>
      <c r="D87" t="s">
        <v>317</v>
      </c>
      <c r="E87" t="s">
        <v>297</v>
      </c>
      <c r="L87" s="8" t="s">
        <v>203</v>
      </c>
      <c r="O87" t="s">
        <v>69</v>
      </c>
      <c r="P87" t="s">
        <v>82</v>
      </c>
      <c r="Q87" s="129" t="s">
        <v>1473</v>
      </c>
      <c r="R87" t="s">
        <v>256</v>
      </c>
      <c r="AO87" t="s">
        <v>172</v>
      </c>
    </row>
    <row r="88" spans="1:41" ht="15" customHeight="1" x14ac:dyDescent="0.25">
      <c r="A88" t="s">
        <v>266</v>
      </c>
      <c r="B88" t="s">
        <v>1371</v>
      </c>
      <c r="D88" t="s">
        <v>321</v>
      </c>
      <c r="E88" t="s">
        <v>298</v>
      </c>
      <c r="G88" t="s">
        <v>397</v>
      </c>
      <c r="K88" t="s">
        <v>299</v>
      </c>
      <c r="L88" s="8">
        <v>20181210</v>
      </c>
      <c r="M88">
        <v>2014</v>
      </c>
      <c r="N88">
        <v>2014</v>
      </c>
      <c r="O88" s="131" t="s">
        <v>1495</v>
      </c>
      <c r="P88" t="s">
        <v>103</v>
      </c>
      <c r="R88" t="s">
        <v>184</v>
      </c>
      <c r="AO88" t="s">
        <v>300</v>
      </c>
    </row>
    <row r="89" spans="1:41" ht="15" customHeight="1" x14ac:dyDescent="0.25">
      <c r="A89" t="s">
        <v>266</v>
      </c>
      <c r="B89" t="s">
        <v>1371</v>
      </c>
      <c r="C89" s="9"/>
      <c r="D89" s="9" t="s">
        <v>304</v>
      </c>
      <c r="L89" s="8"/>
    </row>
    <row r="90" spans="1:41" ht="15" customHeight="1" x14ac:dyDescent="0.25">
      <c r="A90" t="s">
        <v>266</v>
      </c>
      <c r="B90" t="s">
        <v>1371</v>
      </c>
      <c r="D90" t="s">
        <v>338</v>
      </c>
      <c r="E90" t="s">
        <v>302</v>
      </c>
      <c r="G90" t="s">
        <v>446</v>
      </c>
      <c r="K90" t="s">
        <v>301</v>
      </c>
      <c r="L90">
        <v>20190121</v>
      </c>
      <c r="M90">
        <v>2015</v>
      </c>
      <c r="N90">
        <v>2015</v>
      </c>
      <c r="O90" t="s">
        <v>7</v>
      </c>
      <c r="P90" t="s">
        <v>103</v>
      </c>
      <c r="R90" t="s">
        <v>290</v>
      </c>
      <c r="AO90" t="s">
        <v>303</v>
      </c>
    </row>
    <row r="91" spans="1:41" ht="15" customHeight="1" x14ac:dyDescent="0.25">
      <c r="A91" t="s">
        <v>266</v>
      </c>
      <c r="B91" t="s">
        <v>1371</v>
      </c>
      <c r="D91" t="s">
        <v>306</v>
      </c>
      <c r="E91" t="s">
        <v>305</v>
      </c>
      <c r="G91" t="s">
        <v>447</v>
      </c>
      <c r="K91" t="s">
        <v>307</v>
      </c>
      <c r="L91" s="8">
        <v>20181210</v>
      </c>
      <c r="M91">
        <v>2014</v>
      </c>
      <c r="N91">
        <v>2014</v>
      </c>
      <c r="O91" s="131" t="s">
        <v>1495</v>
      </c>
      <c r="P91" t="s">
        <v>103</v>
      </c>
      <c r="R91" t="s">
        <v>184</v>
      </c>
      <c r="AO91" t="s">
        <v>308</v>
      </c>
    </row>
    <row r="92" spans="1:41" ht="15" customHeight="1" x14ac:dyDescent="0.25">
      <c r="A92" t="s">
        <v>266</v>
      </c>
      <c r="B92" t="s">
        <v>1371</v>
      </c>
      <c r="D92" t="s">
        <v>312</v>
      </c>
      <c r="E92" t="s">
        <v>309</v>
      </c>
      <c r="L92" s="8"/>
      <c r="O92" t="s">
        <v>69</v>
      </c>
      <c r="P92" t="s">
        <v>82</v>
      </c>
      <c r="Q92" s="129" t="s">
        <v>1473</v>
      </c>
      <c r="R92" t="s">
        <v>551</v>
      </c>
    </row>
    <row r="93" spans="1:41" ht="15" customHeight="1" x14ac:dyDescent="0.25">
      <c r="A93" t="s">
        <v>266</v>
      </c>
      <c r="B93" t="s">
        <v>1371</v>
      </c>
      <c r="D93" t="s">
        <v>310</v>
      </c>
      <c r="E93" t="s">
        <v>169</v>
      </c>
      <c r="G93" t="s">
        <v>448</v>
      </c>
      <c r="K93" t="s">
        <v>160</v>
      </c>
      <c r="L93">
        <v>20190116</v>
      </c>
      <c r="M93">
        <v>2010</v>
      </c>
      <c r="N93">
        <v>2010</v>
      </c>
      <c r="O93" t="s">
        <v>7</v>
      </c>
      <c r="P93" t="s">
        <v>103</v>
      </c>
      <c r="R93" t="s">
        <v>162</v>
      </c>
    </row>
    <row r="94" spans="1:41" ht="15" customHeight="1" x14ac:dyDescent="0.25">
      <c r="A94" t="s">
        <v>556</v>
      </c>
      <c r="B94" t="s">
        <v>1371</v>
      </c>
      <c r="E94" t="s">
        <v>84</v>
      </c>
      <c r="G94" t="s">
        <v>396</v>
      </c>
      <c r="K94" t="s">
        <v>199</v>
      </c>
      <c r="L94">
        <v>20190117</v>
      </c>
      <c r="M94">
        <v>2005</v>
      </c>
      <c r="N94">
        <v>2005</v>
      </c>
      <c r="O94" t="s">
        <v>106</v>
      </c>
      <c r="P94" t="s">
        <v>105</v>
      </c>
      <c r="R94" t="s">
        <v>101</v>
      </c>
      <c r="AO94" t="s">
        <v>104</v>
      </c>
    </row>
    <row r="95" spans="1:41" ht="15" customHeight="1" x14ac:dyDescent="0.25">
      <c r="A95" t="s">
        <v>556</v>
      </c>
      <c r="B95" t="s">
        <v>1371</v>
      </c>
      <c r="E95" t="s">
        <v>240</v>
      </c>
      <c r="G95" t="s">
        <v>397</v>
      </c>
      <c r="K95" t="s">
        <v>204</v>
      </c>
      <c r="L95">
        <v>20181210</v>
      </c>
      <c r="M95">
        <v>2014</v>
      </c>
      <c r="N95">
        <v>2014</v>
      </c>
      <c r="O95" s="131" t="s">
        <v>1495</v>
      </c>
      <c r="P95" t="s">
        <v>103</v>
      </c>
      <c r="R95" t="s">
        <v>101</v>
      </c>
      <c r="AO95" t="s">
        <v>104</v>
      </c>
    </row>
    <row r="96" spans="1:41" ht="15" customHeight="1" x14ac:dyDescent="0.25">
      <c r="A96" t="s">
        <v>556</v>
      </c>
      <c r="B96" t="s">
        <v>1371</v>
      </c>
      <c r="E96" t="s">
        <v>107</v>
      </c>
      <c r="G96" t="s">
        <v>398</v>
      </c>
      <c r="K96" t="s">
        <v>186</v>
      </c>
      <c r="L96">
        <v>20190117</v>
      </c>
      <c r="M96" t="s">
        <v>190</v>
      </c>
      <c r="N96" t="s">
        <v>189</v>
      </c>
      <c r="O96" t="s">
        <v>188</v>
      </c>
      <c r="P96" t="s">
        <v>187</v>
      </c>
      <c r="Q96" s="129" t="s">
        <v>1477</v>
      </c>
      <c r="AO96" t="s">
        <v>220</v>
      </c>
    </row>
    <row r="97" spans="1:41" ht="15" customHeight="1" x14ac:dyDescent="0.25">
      <c r="A97" t="s">
        <v>556</v>
      </c>
      <c r="B97" t="s">
        <v>1371</v>
      </c>
      <c r="D97" t="s">
        <v>210</v>
      </c>
      <c r="E97" t="s">
        <v>173</v>
      </c>
      <c r="G97" t="s">
        <v>426</v>
      </c>
      <c r="K97" t="s">
        <v>182</v>
      </c>
      <c r="L97">
        <v>20190117</v>
      </c>
      <c r="M97">
        <v>2019</v>
      </c>
      <c r="N97">
        <v>2019</v>
      </c>
      <c r="O97" t="s">
        <v>183</v>
      </c>
      <c r="P97" t="s">
        <v>103</v>
      </c>
      <c r="R97" t="s">
        <v>184</v>
      </c>
      <c r="AO97" t="s">
        <v>177</v>
      </c>
    </row>
    <row r="98" spans="1:41" ht="15" customHeight="1" x14ac:dyDescent="0.25">
      <c r="A98" t="s">
        <v>556</v>
      </c>
      <c r="B98" t="s">
        <v>1371</v>
      </c>
      <c r="D98" t="s">
        <v>346</v>
      </c>
      <c r="E98" t="s">
        <v>174</v>
      </c>
      <c r="G98" t="s">
        <v>427</v>
      </c>
      <c r="K98" t="s">
        <v>181</v>
      </c>
      <c r="L98">
        <v>20190117</v>
      </c>
      <c r="M98">
        <v>2018</v>
      </c>
      <c r="N98">
        <v>2018</v>
      </c>
      <c r="O98" t="s">
        <v>183</v>
      </c>
      <c r="P98" t="s">
        <v>103</v>
      </c>
      <c r="R98" t="s">
        <v>184</v>
      </c>
      <c r="AO98" t="s">
        <v>177</v>
      </c>
    </row>
    <row r="99" spans="1:41" ht="15" customHeight="1" x14ac:dyDescent="0.25">
      <c r="A99" t="s">
        <v>556</v>
      </c>
      <c r="B99" t="s">
        <v>1371</v>
      </c>
      <c r="D99" t="s">
        <v>211</v>
      </c>
      <c r="E99" t="s">
        <v>176</v>
      </c>
      <c r="G99" t="s">
        <v>428</v>
      </c>
      <c r="K99" t="s">
        <v>180</v>
      </c>
      <c r="L99">
        <v>20190117</v>
      </c>
      <c r="M99">
        <v>2019</v>
      </c>
      <c r="N99">
        <v>2019</v>
      </c>
      <c r="O99" t="s">
        <v>183</v>
      </c>
      <c r="P99" t="s">
        <v>103</v>
      </c>
      <c r="R99" t="s">
        <v>185</v>
      </c>
      <c r="AO99" t="s">
        <v>178</v>
      </c>
    </row>
    <row r="100" spans="1:41" ht="15" customHeight="1" x14ac:dyDescent="0.25">
      <c r="A100" t="s">
        <v>556</v>
      </c>
      <c r="B100" t="s">
        <v>1371</v>
      </c>
      <c r="D100" t="s">
        <v>347</v>
      </c>
      <c r="E100" t="s">
        <v>175</v>
      </c>
      <c r="G100" t="s">
        <v>429</v>
      </c>
      <c r="K100" t="s">
        <v>179</v>
      </c>
      <c r="L100">
        <v>20190117</v>
      </c>
      <c r="M100">
        <v>2018</v>
      </c>
      <c r="N100">
        <v>2018</v>
      </c>
      <c r="O100" t="s">
        <v>183</v>
      </c>
      <c r="P100" t="s">
        <v>103</v>
      </c>
      <c r="R100" t="s">
        <v>185</v>
      </c>
      <c r="AO100" t="s">
        <v>178</v>
      </c>
    </row>
    <row r="101" spans="1:41" ht="15" customHeight="1" x14ac:dyDescent="0.25">
      <c r="A101" t="s">
        <v>556</v>
      </c>
      <c r="B101" t="s">
        <v>1371</v>
      </c>
      <c r="D101" t="s">
        <v>339</v>
      </c>
      <c r="E101" t="s">
        <v>243</v>
      </c>
      <c r="G101" t="s">
        <v>437</v>
      </c>
      <c r="K101" t="s">
        <v>206</v>
      </c>
      <c r="L101">
        <v>20181210</v>
      </c>
      <c r="M101">
        <v>2014</v>
      </c>
      <c r="N101">
        <v>2014</v>
      </c>
      <c r="O101" s="131" t="s">
        <v>1495</v>
      </c>
      <c r="P101" t="s">
        <v>103</v>
      </c>
      <c r="R101" t="s">
        <v>257</v>
      </c>
      <c r="AO101" t="s">
        <v>242</v>
      </c>
    </row>
    <row r="102" spans="1:41" ht="15" customHeight="1" x14ac:dyDescent="0.25">
      <c r="A102" t="s">
        <v>556</v>
      </c>
      <c r="B102" t="s">
        <v>1371</v>
      </c>
      <c r="D102" t="s">
        <v>314</v>
      </c>
      <c r="E102" t="s">
        <v>254</v>
      </c>
      <c r="AO102" t="s">
        <v>255</v>
      </c>
    </row>
    <row r="103" spans="1:41" ht="15" customHeight="1" x14ac:dyDescent="0.25">
      <c r="A103" t="s">
        <v>556</v>
      </c>
      <c r="B103" t="s">
        <v>1371</v>
      </c>
      <c r="D103" t="s">
        <v>315</v>
      </c>
      <c r="E103" t="s">
        <v>260</v>
      </c>
    </row>
    <row r="104" spans="1:41" ht="15" customHeight="1" x14ac:dyDescent="0.25">
      <c r="A104" t="s">
        <v>556</v>
      </c>
      <c r="B104" t="s">
        <v>1371</v>
      </c>
      <c r="D104" t="s">
        <v>320</v>
      </c>
      <c r="E104" t="s">
        <v>294</v>
      </c>
      <c r="G104" t="s">
        <v>445</v>
      </c>
      <c r="K104" t="s">
        <v>295</v>
      </c>
      <c r="L104">
        <v>20181210</v>
      </c>
      <c r="M104">
        <v>2014</v>
      </c>
      <c r="N104">
        <v>2014</v>
      </c>
      <c r="O104" s="131" t="s">
        <v>1495</v>
      </c>
      <c r="P104" t="s">
        <v>103</v>
      </c>
      <c r="R104" t="s">
        <v>184</v>
      </c>
      <c r="AO104" t="s">
        <v>296</v>
      </c>
    </row>
    <row r="105" spans="1:41" ht="15" customHeight="1" x14ac:dyDescent="0.25">
      <c r="A105" t="s">
        <v>556</v>
      </c>
      <c r="B105" t="s">
        <v>1371</v>
      </c>
      <c r="D105" t="s">
        <v>321</v>
      </c>
      <c r="E105" t="s">
        <v>298</v>
      </c>
      <c r="G105" t="s">
        <v>397</v>
      </c>
      <c r="K105" t="s">
        <v>299</v>
      </c>
      <c r="L105">
        <v>20181210</v>
      </c>
      <c r="M105">
        <v>2014</v>
      </c>
      <c r="N105">
        <v>2014</v>
      </c>
      <c r="O105" s="131" t="s">
        <v>1495</v>
      </c>
      <c r="P105" t="s">
        <v>103</v>
      </c>
      <c r="R105" t="s">
        <v>184</v>
      </c>
      <c r="AO105" t="s">
        <v>300</v>
      </c>
    </row>
    <row r="106" spans="1:41" ht="15" customHeight="1" x14ac:dyDescent="0.25">
      <c r="A106" t="s">
        <v>556</v>
      </c>
      <c r="B106" t="s">
        <v>1371</v>
      </c>
      <c r="D106" t="s">
        <v>557</v>
      </c>
      <c r="E106" t="s">
        <v>553</v>
      </c>
      <c r="G106" t="s">
        <v>554</v>
      </c>
      <c r="M106">
        <v>2014</v>
      </c>
      <c r="N106">
        <v>2014</v>
      </c>
      <c r="O106" s="131" t="s">
        <v>1495</v>
      </c>
      <c r="P106" t="s">
        <v>103</v>
      </c>
      <c r="R106" t="s">
        <v>184</v>
      </c>
    </row>
    <row r="107" spans="1:41" ht="15" customHeight="1" x14ac:dyDescent="0.25">
      <c r="A107" t="s">
        <v>558</v>
      </c>
      <c r="B107" t="s">
        <v>1371</v>
      </c>
      <c r="D107" t="s">
        <v>193</v>
      </c>
      <c r="E107" t="s">
        <v>393</v>
      </c>
      <c r="G107" t="s">
        <v>197</v>
      </c>
      <c r="K107">
        <v>20181109</v>
      </c>
      <c r="L107">
        <v>2010</v>
      </c>
      <c r="M107">
        <v>2020</v>
      </c>
      <c r="N107" t="s">
        <v>64</v>
      </c>
      <c r="O107" t="s">
        <v>66</v>
      </c>
      <c r="P107">
        <v>1000</v>
      </c>
      <c r="R107" t="s">
        <v>73</v>
      </c>
      <c r="AN107" t="s">
        <v>68</v>
      </c>
    </row>
    <row r="108" spans="1:41" ht="15" customHeight="1" x14ac:dyDescent="0.25">
      <c r="A108" t="s">
        <v>558</v>
      </c>
      <c r="B108" t="s">
        <v>1371</v>
      </c>
      <c r="D108" t="s">
        <v>192</v>
      </c>
      <c r="E108" t="s">
        <v>394</v>
      </c>
      <c r="G108" t="s">
        <v>196</v>
      </c>
      <c r="K108">
        <v>20181109</v>
      </c>
      <c r="L108">
        <v>2010</v>
      </c>
      <c r="M108">
        <v>2020</v>
      </c>
      <c r="N108" t="s">
        <v>64</v>
      </c>
      <c r="O108" t="s">
        <v>66</v>
      </c>
      <c r="P108">
        <v>100</v>
      </c>
      <c r="R108" t="s">
        <v>74</v>
      </c>
      <c r="AN108" t="s">
        <v>68</v>
      </c>
    </row>
    <row r="109" spans="1:41" ht="15" customHeight="1" x14ac:dyDescent="0.25">
      <c r="A109" t="s">
        <v>558</v>
      </c>
      <c r="B109" t="s">
        <v>1371</v>
      </c>
      <c r="D109" t="s">
        <v>195</v>
      </c>
      <c r="E109" t="s">
        <v>395</v>
      </c>
      <c r="G109" t="s">
        <v>198</v>
      </c>
      <c r="K109">
        <v>20181109</v>
      </c>
      <c r="L109">
        <v>2010</v>
      </c>
      <c r="M109">
        <v>2020</v>
      </c>
      <c r="N109" t="s">
        <v>64</v>
      </c>
      <c r="O109" t="s">
        <v>66</v>
      </c>
      <c r="P109">
        <v>1000</v>
      </c>
      <c r="R109" t="s">
        <v>73</v>
      </c>
      <c r="AN109" t="s">
        <v>68</v>
      </c>
    </row>
    <row r="110" spans="1:41" ht="15" customHeight="1" x14ac:dyDescent="0.25">
      <c r="A110" t="s">
        <v>558</v>
      </c>
      <c r="B110" t="s">
        <v>1371</v>
      </c>
      <c r="D110" t="s">
        <v>112</v>
      </c>
      <c r="E110" t="s">
        <v>399</v>
      </c>
      <c r="G110" t="s">
        <v>134</v>
      </c>
      <c r="K110">
        <v>20190116</v>
      </c>
      <c r="L110">
        <v>2010</v>
      </c>
      <c r="M110">
        <v>2010</v>
      </c>
      <c r="N110" t="s">
        <v>7</v>
      </c>
      <c r="O110" t="s">
        <v>103</v>
      </c>
      <c r="P110" t="s">
        <v>162</v>
      </c>
    </row>
    <row r="111" spans="1:41" ht="15" customHeight="1" x14ac:dyDescent="0.25">
      <c r="A111" t="s">
        <v>558</v>
      </c>
      <c r="B111" t="s">
        <v>1371</v>
      </c>
      <c r="D111" t="s">
        <v>114</v>
      </c>
      <c r="E111" t="s">
        <v>401</v>
      </c>
      <c r="G111" t="s">
        <v>135</v>
      </c>
      <c r="K111">
        <v>20190116</v>
      </c>
      <c r="L111">
        <v>2010</v>
      </c>
      <c r="M111">
        <v>2010</v>
      </c>
      <c r="N111" t="s">
        <v>7</v>
      </c>
      <c r="O111" t="s">
        <v>103</v>
      </c>
      <c r="P111" t="s">
        <v>162</v>
      </c>
    </row>
    <row r="112" spans="1:41" ht="15" customHeight="1" x14ac:dyDescent="0.25">
      <c r="A112" t="s">
        <v>558</v>
      </c>
      <c r="B112" t="s">
        <v>1371</v>
      </c>
      <c r="D112" t="s">
        <v>115</v>
      </c>
      <c r="E112" t="s">
        <v>402</v>
      </c>
      <c r="G112" t="s">
        <v>136</v>
      </c>
      <c r="K112">
        <v>20190116</v>
      </c>
      <c r="L112">
        <v>2010</v>
      </c>
      <c r="M112">
        <v>2010</v>
      </c>
      <c r="N112" t="s">
        <v>7</v>
      </c>
      <c r="O112" t="s">
        <v>103</v>
      </c>
      <c r="P112" t="s">
        <v>162</v>
      </c>
    </row>
    <row r="113" spans="1:16" ht="15" customHeight="1" x14ac:dyDescent="0.25">
      <c r="A113" t="s">
        <v>558</v>
      </c>
      <c r="B113" t="s">
        <v>1371</v>
      </c>
      <c r="D113" t="s">
        <v>116</v>
      </c>
      <c r="E113" t="s">
        <v>403</v>
      </c>
      <c r="G113" t="s">
        <v>137</v>
      </c>
      <c r="K113">
        <v>20190116</v>
      </c>
      <c r="L113">
        <v>2010</v>
      </c>
      <c r="M113">
        <v>2010</v>
      </c>
      <c r="N113" t="s">
        <v>7</v>
      </c>
      <c r="O113" t="s">
        <v>103</v>
      </c>
      <c r="P113" t="s">
        <v>162</v>
      </c>
    </row>
    <row r="114" spans="1:16" ht="15" customHeight="1" x14ac:dyDescent="0.25">
      <c r="A114" t="s">
        <v>558</v>
      </c>
      <c r="B114" t="s">
        <v>1371</v>
      </c>
      <c r="D114" t="s">
        <v>117</v>
      </c>
      <c r="E114" t="s">
        <v>404</v>
      </c>
      <c r="G114" t="s">
        <v>138</v>
      </c>
      <c r="K114">
        <v>20190116</v>
      </c>
      <c r="L114">
        <v>2010</v>
      </c>
      <c r="M114">
        <v>2010</v>
      </c>
      <c r="N114" t="s">
        <v>7</v>
      </c>
      <c r="O114" t="s">
        <v>103</v>
      </c>
      <c r="P114" t="s">
        <v>162</v>
      </c>
    </row>
    <row r="115" spans="1:16" ht="15" customHeight="1" x14ac:dyDescent="0.25">
      <c r="A115" t="s">
        <v>558</v>
      </c>
      <c r="B115" t="s">
        <v>1371</v>
      </c>
      <c r="D115" t="s">
        <v>118</v>
      </c>
      <c r="E115" t="s">
        <v>405</v>
      </c>
      <c r="G115" t="s">
        <v>139</v>
      </c>
      <c r="K115">
        <v>20190116</v>
      </c>
      <c r="L115">
        <v>2010</v>
      </c>
      <c r="M115">
        <v>2010</v>
      </c>
      <c r="N115" t="s">
        <v>7</v>
      </c>
      <c r="O115" t="s">
        <v>103</v>
      </c>
      <c r="P115" t="s">
        <v>162</v>
      </c>
    </row>
    <row r="116" spans="1:16" ht="15" customHeight="1" x14ac:dyDescent="0.25">
      <c r="A116" t="s">
        <v>558</v>
      </c>
      <c r="B116" t="s">
        <v>1371</v>
      </c>
      <c r="D116" t="s">
        <v>120</v>
      </c>
      <c r="E116" t="s">
        <v>407</v>
      </c>
      <c r="G116" t="s">
        <v>141</v>
      </c>
      <c r="K116">
        <v>20190116</v>
      </c>
      <c r="L116">
        <v>2010</v>
      </c>
      <c r="M116">
        <v>2010</v>
      </c>
      <c r="N116" t="s">
        <v>7</v>
      </c>
      <c r="O116" t="s">
        <v>103</v>
      </c>
      <c r="P116" t="s">
        <v>162</v>
      </c>
    </row>
    <row r="117" spans="1:16" ht="15" customHeight="1" x14ac:dyDescent="0.25">
      <c r="A117" t="s">
        <v>558</v>
      </c>
      <c r="B117" t="s">
        <v>1371</v>
      </c>
      <c r="D117" t="s">
        <v>121</v>
      </c>
      <c r="E117" t="s">
        <v>408</v>
      </c>
      <c r="G117" t="s">
        <v>142</v>
      </c>
      <c r="K117">
        <v>20190116</v>
      </c>
      <c r="L117">
        <v>2010</v>
      </c>
      <c r="M117">
        <v>2010</v>
      </c>
      <c r="N117" t="s">
        <v>7</v>
      </c>
      <c r="O117" t="s">
        <v>103</v>
      </c>
      <c r="P117" t="s">
        <v>162</v>
      </c>
    </row>
    <row r="118" spans="1:16" ht="15" customHeight="1" x14ac:dyDescent="0.25">
      <c r="A118" t="s">
        <v>558</v>
      </c>
      <c r="B118" t="s">
        <v>1371</v>
      </c>
      <c r="D118" t="s">
        <v>122</v>
      </c>
      <c r="E118" t="s">
        <v>409</v>
      </c>
      <c r="G118" t="s">
        <v>143</v>
      </c>
      <c r="K118">
        <v>20190116</v>
      </c>
      <c r="L118">
        <v>2010</v>
      </c>
      <c r="M118">
        <v>2010</v>
      </c>
      <c r="N118" t="s">
        <v>7</v>
      </c>
      <c r="O118" t="s">
        <v>103</v>
      </c>
      <c r="P118" t="s">
        <v>162</v>
      </c>
    </row>
    <row r="119" spans="1:16" ht="15" customHeight="1" x14ac:dyDescent="0.25">
      <c r="A119" t="s">
        <v>558</v>
      </c>
      <c r="B119" t="s">
        <v>1371</v>
      </c>
      <c r="D119" t="s">
        <v>123</v>
      </c>
      <c r="E119" t="s">
        <v>410</v>
      </c>
      <c r="G119" t="s">
        <v>144</v>
      </c>
      <c r="K119">
        <v>20190116</v>
      </c>
      <c r="L119">
        <v>2010</v>
      </c>
      <c r="M119">
        <v>2010</v>
      </c>
      <c r="N119" t="s">
        <v>7</v>
      </c>
      <c r="O119" t="s">
        <v>103</v>
      </c>
      <c r="P119" t="s">
        <v>162</v>
      </c>
    </row>
    <row r="120" spans="1:16" ht="15" customHeight="1" x14ac:dyDescent="0.25">
      <c r="A120" t="s">
        <v>558</v>
      </c>
      <c r="B120" t="s">
        <v>1371</v>
      </c>
      <c r="D120" t="s">
        <v>125</v>
      </c>
      <c r="E120" t="s">
        <v>412</v>
      </c>
      <c r="G120" t="s">
        <v>146</v>
      </c>
      <c r="K120">
        <v>20190116</v>
      </c>
      <c r="L120">
        <v>2010</v>
      </c>
      <c r="M120">
        <v>2010</v>
      </c>
      <c r="N120" t="s">
        <v>7</v>
      </c>
      <c r="O120" t="s">
        <v>103</v>
      </c>
      <c r="P120" t="s">
        <v>162</v>
      </c>
    </row>
    <row r="121" spans="1:16" ht="15" customHeight="1" x14ac:dyDescent="0.25">
      <c r="A121" t="s">
        <v>558</v>
      </c>
      <c r="B121" t="s">
        <v>1371</v>
      </c>
      <c r="D121" t="s">
        <v>126</v>
      </c>
      <c r="E121" t="s">
        <v>413</v>
      </c>
      <c r="G121" t="s">
        <v>147</v>
      </c>
      <c r="K121">
        <v>20190116</v>
      </c>
      <c r="L121">
        <v>2010</v>
      </c>
      <c r="M121">
        <v>2010</v>
      </c>
      <c r="N121" t="s">
        <v>7</v>
      </c>
      <c r="O121" t="s">
        <v>103</v>
      </c>
      <c r="P121" t="s">
        <v>162</v>
      </c>
    </row>
    <row r="122" spans="1:16" ht="15" customHeight="1" x14ac:dyDescent="0.25">
      <c r="A122" t="s">
        <v>558</v>
      </c>
      <c r="B122" t="s">
        <v>1371</v>
      </c>
      <c r="D122" t="s">
        <v>127</v>
      </c>
      <c r="E122" t="s">
        <v>414</v>
      </c>
      <c r="G122" t="s">
        <v>148</v>
      </c>
      <c r="K122">
        <v>20190116</v>
      </c>
      <c r="L122">
        <v>2010</v>
      </c>
      <c r="M122">
        <v>2010</v>
      </c>
      <c r="N122" t="s">
        <v>7</v>
      </c>
      <c r="O122" t="s">
        <v>103</v>
      </c>
      <c r="P122" t="s">
        <v>162</v>
      </c>
    </row>
    <row r="123" spans="1:16" ht="15" customHeight="1" x14ac:dyDescent="0.25">
      <c r="A123" t="s">
        <v>558</v>
      </c>
      <c r="B123" t="s">
        <v>1371</v>
      </c>
      <c r="D123" t="s">
        <v>128</v>
      </c>
      <c r="E123" t="s">
        <v>415</v>
      </c>
      <c r="G123" t="s">
        <v>149</v>
      </c>
      <c r="K123">
        <v>20190116</v>
      </c>
      <c r="L123">
        <v>2010</v>
      </c>
      <c r="M123">
        <v>2010</v>
      </c>
      <c r="N123" t="s">
        <v>7</v>
      </c>
      <c r="O123" t="s">
        <v>103</v>
      </c>
      <c r="P123" t="s">
        <v>162</v>
      </c>
    </row>
    <row r="124" spans="1:16" ht="15" customHeight="1" x14ac:dyDescent="0.25">
      <c r="A124" t="s">
        <v>558</v>
      </c>
      <c r="B124" t="s">
        <v>1371</v>
      </c>
      <c r="D124" t="s">
        <v>129</v>
      </c>
      <c r="E124" t="s">
        <v>416</v>
      </c>
      <c r="G124" t="s">
        <v>150</v>
      </c>
      <c r="K124">
        <v>20190116</v>
      </c>
      <c r="L124">
        <v>2010</v>
      </c>
      <c r="M124">
        <v>2010</v>
      </c>
      <c r="N124" t="s">
        <v>7</v>
      </c>
      <c r="O124" t="s">
        <v>103</v>
      </c>
      <c r="P124" t="s">
        <v>162</v>
      </c>
    </row>
    <row r="125" spans="1:16" ht="15" customHeight="1" x14ac:dyDescent="0.25">
      <c r="A125" t="s">
        <v>558</v>
      </c>
      <c r="B125" t="s">
        <v>1371</v>
      </c>
      <c r="D125" t="s">
        <v>130</v>
      </c>
      <c r="E125" t="s">
        <v>417</v>
      </c>
      <c r="G125" t="s">
        <v>151</v>
      </c>
      <c r="K125">
        <v>20190116</v>
      </c>
      <c r="L125">
        <v>2010</v>
      </c>
      <c r="M125">
        <v>2010</v>
      </c>
      <c r="N125" t="s">
        <v>7</v>
      </c>
      <c r="O125" t="s">
        <v>103</v>
      </c>
      <c r="P125" t="s">
        <v>162</v>
      </c>
    </row>
    <row r="126" spans="1:16" ht="15" customHeight="1" x14ac:dyDescent="0.25">
      <c r="A126" t="s">
        <v>558</v>
      </c>
      <c r="B126" t="s">
        <v>1371</v>
      </c>
      <c r="D126" t="s">
        <v>131</v>
      </c>
      <c r="E126" t="s">
        <v>418</v>
      </c>
      <c r="G126" t="s">
        <v>152</v>
      </c>
      <c r="K126">
        <v>20190116</v>
      </c>
      <c r="L126">
        <v>2010</v>
      </c>
      <c r="M126">
        <v>2010</v>
      </c>
      <c r="N126" t="s">
        <v>7</v>
      </c>
      <c r="O126" t="s">
        <v>103</v>
      </c>
      <c r="P126" t="s">
        <v>162</v>
      </c>
    </row>
    <row r="127" spans="1:16" ht="15" customHeight="1" x14ac:dyDescent="0.25">
      <c r="A127" t="s">
        <v>558</v>
      </c>
      <c r="B127" t="s">
        <v>1371</v>
      </c>
      <c r="D127" t="s">
        <v>132</v>
      </c>
      <c r="E127" t="s">
        <v>419</v>
      </c>
      <c r="G127" t="s">
        <v>153</v>
      </c>
      <c r="K127">
        <v>20190116</v>
      </c>
      <c r="L127">
        <v>2010</v>
      </c>
      <c r="M127">
        <v>2010</v>
      </c>
      <c r="N127" t="s">
        <v>7</v>
      </c>
      <c r="O127" t="s">
        <v>103</v>
      </c>
      <c r="P127" t="s">
        <v>162</v>
      </c>
    </row>
    <row r="128" spans="1:16" ht="15" customHeight="1" x14ac:dyDescent="0.25">
      <c r="A128" t="s">
        <v>558</v>
      </c>
      <c r="B128" t="s">
        <v>1371</v>
      </c>
      <c r="D128" t="s">
        <v>163</v>
      </c>
      <c r="E128" t="s">
        <v>420</v>
      </c>
      <c r="G128" t="s">
        <v>154</v>
      </c>
      <c r="K128">
        <v>20190116</v>
      </c>
      <c r="L128">
        <v>2010</v>
      </c>
      <c r="M128">
        <v>2010</v>
      </c>
      <c r="N128" t="s">
        <v>7</v>
      </c>
      <c r="O128" t="s">
        <v>103</v>
      </c>
      <c r="P128" t="s">
        <v>162</v>
      </c>
    </row>
    <row r="129" spans="1:41" ht="15" customHeight="1" x14ac:dyDescent="0.25">
      <c r="A129" t="s">
        <v>558</v>
      </c>
      <c r="B129" t="s">
        <v>1371</v>
      </c>
      <c r="D129" t="s">
        <v>164</v>
      </c>
      <c r="E129" t="s">
        <v>421</v>
      </c>
      <c r="G129" t="s">
        <v>155</v>
      </c>
      <c r="K129">
        <v>20190116</v>
      </c>
      <c r="L129">
        <v>2010</v>
      </c>
      <c r="M129">
        <v>2010</v>
      </c>
      <c r="N129" t="s">
        <v>7</v>
      </c>
      <c r="O129" t="s">
        <v>103</v>
      </c>
      <c r="P129" t="s">
        <v>162</v>
      </c>
    </row>
    <row r="130" spans="1:41" ht="15" customHeight="1" x14ac:dyDescent="0.25">
      <c r="A130" t="s">
        <v>558</v>
      </c>
      <c r="B130" t="s">
        <v>1371</v>
      </c>
      <c r="D130" t="s">
        <v>165</v>
      </c>
      <c r="E130" t="s">
        <v>422</v>
      </c>
      <c r="G130" t="s">
        <v>156</v>
      </c>
      <c r="K130">
        <v>20190116</v>
      </c>
      <c r="L130">
        <v>2010</v>
      </c>
      <c r="M130">
        <v>2010</v>
      </c>
      <c r="N130" t="s">
        <v>7</v>
      </c>
      <c r="O130" t="s">
        <v>103</v>
      </c>
      <c r="P130" t="s">
        <v>162</v>
      </c>
    </row>
    <row r="131" spans="1:41" ht="15" customHeight="1" x14ac:dyDescent="0.25">
      <c r="A131" t="s">
        <v>558</v>
      </c>
      <c r="B131" t="s">
        <v>1371</v>
      </c>
      <c r="D131" t="s">
        <v>166</v>
      </c>
      <c r="E131" t="s">
        <v>423</v>
      </c>
      <c r="G131" t="s">
        <v>157</v>
      </c>
      <c r="K131">
        <v>20190116</v>
      </c>
      <c r="L131">
        <v>2010</v>
      </c>
      <c r="M131">
        <v>2010</v>
      </c>
      <c r="N131" t="s">
        <v>7</v>
      </c>
      <c r="O131" t="s">
        <v>103</v>
      </c>
      <c r="P131" t="s">
        <v>162</v>
      </c>
    </row>
    <row r="132" spans="1:41" ht="15" customHeight="1" x14ac:dyDescent="0.25">
      <c r="A132" t="s">
        <v>558</v>
      </c>
      <c r="B132" t="s">
        <v>1371</v>
      </c>
      <c r="D132" t="s">
        <v>170</v>
      </c>
      <c r="E132" t="s">
        <v>425</v>
      </c>
      <c r="G132" t="s">
        <v>161</v>
      </c>
      <c r="K132">
        <v>20190116</v>
      </c>
      <c r="L132">
        <v>2010</v>
      </c>
      <c r="M132">
        <v>2010</v>
      </c>
      <c r="N132" t="s">
        <v>7</v>
      </c>
      <c r="O132" t="s">
        <v>103</v>
      </c>
      <c r="P132" t="s">
        <v>162</v>
      </c>
    </row>
    <row r="133" spans="1:41" ht="15" customHeight="1" x14ac:dyDescent="0.25">
      <c r="A133" t="s">
        <v>558</v>
      </c>
      <c r="B133" t="s">
        <v>1371</v>
      </c>
      <c r="D133" t="s">
        <v>214</v>
      </c>
      <c r="E133" t="s">
        <v>431</v>
      </c>
      <c r="G133" t="s">
        <v>212</v>
      </c>
      <c r="K133">
        <v>20190111</v>
      </c>
      <c r="L133">
        <v>2018</v>
      </c>
      <c r="M133" t="s">
        <v>217</v>
      </c>
      <c r="N133" t="s">
        <v>216</v>
      </c>
      <c r="O133" t="s">
        <v>103</v>
      </c>
      <c r="P133" t="s">
        <v>162</v>
      </c>
      <c r="AN133" t="s">
        <v>474</v>
      </c>
    </row>
    <row r="134" spans="1:41" ht="15" customHeight="1" x14ac:dyDescent="0.25">
      <c r="A134" t="s">
        <v>558</v>
      </c>
      <c r="B134" t="s">
        <v>1371</v>
      </c>
      <c r="D134" t="s">
        <v>251</v>
      </c>
      <c r="E134" t="s">
        <v>252</v>
      </c>
      <c r="N134" t="s">
        <v>241</v>
      </c>
      <c r="O134" t="s">
        <v>103</v>
      </c>
      <c r="P134" t="s">
        <v>184</v>
      </c>
    </row>
    <row r="135" spans="1:41" ht="15" customHeight="1" x14ac:dyDescent="0.25">
      <c r="A135" t="s">
        <v>266</v>
      </c>
      <c r="B135" t="s">
        <v>1454</v>
      </c>
      <c r="C135" s="28" t="s">
        <v>1437</v>
      </c>
      <c r="D135" t="s">
        <v>345</v>
      </c>
      <c r="E135" t="s">
        <v>194</v>
      </c>
      <c r="G135" t="s">
        <v>1430</v>
      </c>
      <c r="H135" t="s">
        <v>1434</v>
      </c>
      <c r="I135" s="8">
        <v>4326</v>
      </c>
      <c r="K135" t="s">
        <v>1481</v>
      </c>
      <c r="L135">
        <v>20181109</v>
      </c>
      <c r="M135">
        <v>2010</v>
      </c>
      <c r="N135">
        <v>2020</v>
      </c>
      <c r="O135" s="129" t="s">
        <v>1474</v>
      </c>
      <c r="P135" t="s">
        <v>1475</v>
      </c>
      <c r="Q135" s="129" t="s">
        <v>1476</v>
      </c>
      <c r="R135">
        <v>100</v>
      </c>
      <c r="AG135" s="8">
        <v>1</v>
      </c>
      <c r="AN135" t="s">
        <v>72</v>
      </c>
      <c r="AO135" t="s">
        <v>68</v>
      </c>
    </row>
    <row r="136" spans="1:41" ht="15" customHeight="1" x14ac:dyDescent="0.25">
      <c r="A136" t="s">
        <v>266</v>
      </c>
      <c r="B136" t="s">
        <v>1454</v>
      </c>
      <c r="C136" s="28" t="s">
        <v>1455</v>
      </c>
      <c r="D136" t="s">
        <v>345</v>
      </c>
      <c r="E136" t="s">
        <v>194</v>
      </c>
      <c r="G136" t="s">
        <v>1456</v>
      </c>
      <c r="H136" t="s">
        <v>1434</v>
      </c>
      <c r="I136" s="8">
        <v>4326</v>
      </c>
      <c r="K136" t="s">
        <v>1481</v>
      </c>
      <c r="L136">
        <v>20181109</v>
      </c>
      <c r="M136">
        <v>2010</v>
      </c>
      <c r="N136">
        <v>2020</v>
      </c>
      <c r="O136" s="129" t="s">
        <v>1474</v>
      </c>
      <c r="P136" t="s">
        <v>1475</v>
      </c>
      <c r="Q136" s="129" t="s">
        <v>1476</v>
      </c>
      <c r="R136">
        <v>100</v>
      </c>
      <c r="AG136" s="8">
        <v>1</v>
      </c>
      <c r="AN136" t="s">
        <v>72</v>
      </c>
      <c r="AO136" t="s">
        <v>68</v>
      </c>
    </row>
    <row r="137" spans="1:41" ht="15" customHeight="1" x14ac:dyDescent="0.25">
      <c r="A137" t="s">
        <v>266</v>
      </c>
      <c r="B137" t="s">
        <v>1454</v>
      </c>
      <c r="C137" t="s">
        <v>1427</v>
      </c>
      <c r="D137" t="s">
        <v>1441</v>
      </c>
      <c r="E137" t="s">
        <v>76</v>
      </c>
      <c r="G137" t="s">
        <v>1446</v>
      </c>
      <c r="H137" t="s">
        <v>1435</v>
      </c>
      <c r="I137" s="8">
        <v>4326</v>
      </c>
      <c r="K137" s="129" t="s">
        <v>1439</v>
      </c>
      <c r="L137">
        <v>20190409</v>
      </c>
      <c r="M137">
        <v>2017</v>
      </c>
      <c r="N137">
        <v>2017</v>
      </c>
      <c r="O137" t="s">
        <v>106</v>
      </c>
      <c r="P137" t="s">
        <v>1479</v>
      </c>
      <c r="Q137" t="s">
        <v>1478</v>
      </c>
      <c r="R137" t="s">
        <v>102</v>
      </c>
    </row>
    <row r="138" spans="1:41" ht="15" customHeight="1" x14ac:dyDescent="0.25">
      <c r="A138" t="s">
        <v>266</v>
      </c>
      <c r="B138" t="s">
        <v>1454</v>
      </c>
      <c r="C138" t="s">
        <v>1409</v>
      </c>
      <c r="D138" t="s">
        <v>1442</v>
      </c>
      <c r="E138" t="s">
        <v>75</v>
      </c>
      <c r="G138" t="s">
        <v>1447</v>
      </c>
      <c r="H138" t="s">
        <v>1435</v>
      </c>
      <c r="I138" s="8">
        <v>4326</v>
      </c>
      <c r="K138" s="129" t="s">
        <v>1439</v>
      </c>
      <c r="L138">
        <v>20190409</v>
      </c>
      <c r="M138">
        <v>2017</v>
      </c>
      <c r="N138">
        <v>2017</v>
      </c>
      <c r="O138" t="s">
        <v>106</v>
      </c>
      <c r="P138" t="s">
        <v>1479</v>
      </c>
      <c r="Q138" t="s">
        <v>1478</v>
      </c>
      <c r="R138" t="s">
        <v>98</v>
      </c>
    </row>
    <row r="139" spans="1:41" ht="15" customHeight="1" x14ac:dyDescent="0.25">
      <c r="A139" t="s">
        <v>266</v>
      </c>
      <c r="B139" t="s">
        <v>1454</v>
      </c>
      <c r="C139" t="s">
        <v>1398</v>
      </c>
      <c r="D139" t="s">
        <v>1443</v>
      </c>
      <c r="E139" t="s">
        <v>77</v>
      </c>
      <c r="G139" t="s">
        <v>1448</v>
      </c>
      <c r="H139" t="s">
        <v>1435</v>
      </c>
      <c r="I139" s="8">
        <v>4326</v>
      </c>
      <c r="K139" s="129" t="s">
        <v>1439</v>
      </c>
      <c r="L139">
        <v>20190409</v>
      </c>
      <c r="M139">
        <v>2017</v>
      </c>
      <c r="N139">
        <v>2017</v>
      </c>
      <c r="O139" t="s">
        <v>106</v>
      </c>
      <c r="P139" t="s">
        <v>1479</v>
      </c>
      <c r="Q139" t="s">
        <v>1478</v>
      </c>
      <c r="R139" t="s">
        <v>99</v>
      </c>
      <c r="AO139" t="s">
        <v>191</v>
      </c>
    </row>
    <row r="140" spans="1:41" ht="15" customHeight="1" x14ac:dyDescent="0.25">
      <c r="A140" t="s">
        <v>266</v>
      </c>
      <c r="B140" t="s">
        <v>1454</v>
      </c>
      <c r="C140" t="s">
        <v>1480</v>
      </c>
      <c r="D140" t="s">
        <v>1444</v>
      </c>
      <c r="E140" t="s">
        <v>80</v>
      </c>
      <c r="G140" t="s">
        <v>1445</v>
      </c>
      <c r="H140" t="s">
        <v>1435</v>
      </c>
      <c r="I140" s="8">
        <v>4326</v>
      </c>
      <c r="K140" t="s">
        <v>1440</v>
      </c>
      <c r="L140">
        <v>20190409</v>
      </c>
      <c r="M140">
        <v>2017</v>
      </c>
      <c r="N140">
        <v>2017</v>
      </c>
      <c r="O140" t="s">
        <v>106</v>
      </c>
      <c r="P140" t="s">
        <v>1479</v>
      </c>
      <c r="Q140" t="s">
        <v>1478</v>
      </c>
      <c r="R140" t="s">
        <v>100</v>
      </c>
    </row>
    <row r="141" spans="1:41" ht="15" customHeight="1" x14ac:dyDescent="0.25">
      <c r="A141" t="s">
        <v>266</v>
      </c>
      <c r="B141" t="s">
        <v>1454</v>
      </c>
      <c r="C141" t="s">
        <v>1427</v>
      </c>
      <c r="D141" t="s">
        <v>313</v>
      </c>
      <c r="E141" t="s">
        <v>81</v>
      </c>
      <c r="O141" t="s">
        <v>69</v>
      </c>
      <c r="P141" t="s">
        <v>82</v>
      </c>
      <c r="Q141" s="129" t="s">
        <v>1473</v>
      </c>
      <c r="R141" t="s">
        <v>101</v>
      </c>
      <c r="AN141" t="s">
        <v>83</v>
      </c>
      <c r="AO141" t="s">
        <v>172</v>
      </c>
    </row>
    <row r="142" spans="1:41" ht="15" customHeight="1" x14ac:dyDescent="0.25">
      <c r="A142" t="s">
        <v>266</v>
      </c>
      <c r="B142" t="s">
        <v>1454</v>
      </c>
      <c r="C142" t="s">
        <v>1428</v>
      </c>
      <c r="D142" t="s">
        <v>327</v>
      </c>
      <c r="E142" t="s">
        <v>111</v>
      </c>
      <c r="G142" t="s">
        <v>1431</v>
      </c>
      <c r="H142" t="s">
        <v>1436</v>
      </c>
      <c r="K142" s="129" t="s">
        <v>133</v>
      </c>
      <c r="L142">
        <v>20190116</v>
      </c>
      <c r="M142">
        <v>2010</v>
      </c>
      <c r="N142">
        <v>2010</v>
      </c>
      <c r="O142" t="s">
        <v>7</v>
      </c>
      <c r="P142" t="s">
        <v>103</v>
      </c>
      <c r="R142" t="s">
        <v>99</v>
      </c>
    </row>
  </sheetData>
  <autoFilter ref="A1:AO134"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85" r:id="rId6" xr:uid="{339321AC-DE37-4F8F-8B3A-5DA62CDC43E5}"/>
    <hyperlink ref="Q87" r:id="rId7" xr:uid="{D9B75098-543B-406C-8F52-1C0A9AA99D29}"/>
    <hyperlink ref="Q92"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96" r:id="rId13" xr:uid="{A7F5A979-A104-4AFC-9200-CF0867C024B8}"/>
    <hyperlink ref="K142" r:id="rId14" xr:uid="{53197098-6EF0-4B56-86B3-DD4C6AEB1AFF}"/>
    <hyperlink ref="K137" r:id="rId15" xr:uid="{C4EA3EC9-AA72-4837-A09C-E8C2C1890704}"/>
    <hyperlink ref="K138" r:id="rId16" xr:uid="{C0870552-9BCA-4435-A002-45579AA061F8}"/>
    <hyperlink ref="K139" r:id="rId17" xr:uid="{7FCE17F7-539A-4F4B-8EE8-EC17329917C8}"/>
    <hyperlink ref="Q141" r:id="rId18" xr:uid="{4539D320-CF1F-4AD7-AC8A-FCFED17E8EAF}"/>
    <hyperlink ref="O135" r:id="rId19" xr:uid="{375A1514-2A50-40C6-AF7F-22667EA1F6C5}"/>
    <hyperlink ref="O136" r:id="rId20" xr:uid="{793A2BB4-35C2-4392-B180-86A3B189523E}"/>
    <hyperlink ref="Q135" r:id="rId21" xr:uid="{CC793976-8B1E-4D46-80E4-1A8C2E2C8668}"/>
    <hyperlink ref="Q136" r:id="rId22" xr:uid="{E8D3AD64-1109-4593-BF85-6325E13B9ED4}"/>
    <hyperlink ref="K2" r:id="rId23" xr:uid="{0AAED898-DC6A-4F03-8977-C81C529D4DC7}"/>
    <hyperlink ref="K10" r:id="rId24" display="http://www.bangkok.go.th/" xr:uid="{14E2AAE9-CCA1-4FD2-97F3-9C64015E062C}"/>
    <hyperlink ref="K21" r:id="rId25" xr:uid="{469FEF47-9982-4A0F-84F3-13FE7A62270B}"/>
    <hyperlink ref="K22" r:id="rId26" xr:uid="{3C2274CC-9AAF-401A-9D83-338C954C847D}"/>
    <hyperlink ref="Q21" r:id="rId27" xr:uid="{2943F4BD-7BFA-48AD-81B9-163B893CC266}"/>
    <hyperlink ref="Q22" r:id="rId28" xr:uid="{AD8652D5-AC78-4731-8DDD-59802D2CA508}"/>
    <hyperlink ref="K23" r:id="rId29" xr:uid="{1651F413-04F6-49EF-A202-F0CB42511848}"/>
    <hyperlink ref="Q23" r:id="rId30" xr:uid="{A11C11A4-FA10-4D11-B882-4F9BBA90E4B9}"/>
  </hyperlinks>
  <pageMargins left="0.7" right="0.7" top="0.75" bottom="0.75" header="0.3" footer="0.3"/>
  <pageSetup paperSize="9" orientation="portrait" r:id="rId31"/>
  <legacyDrawing r:id="rId3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25"/>
  <sheetViews>
    <sheetView showGridLines="0" workbookViewId="0">
      <selection activeCell="C22" sqref="C22"/>
    </sheetView>
  </sheetViews>
  <sheetFormatPr defaultRowHeight="15" x14ac:dyDescent="0.25"/>
  <cols>
    <col min="1" max="2" width="13" customWidth="1"/>
    <col min="3" max="3" width="95.7109375" customWidth="1"/>
  </cols>
  <sheetData>
    <row r="1" spans="1:3" x14ac:dyDescent="0.25">
      <c r="A1" s="71" t="s">
        <v>1507</v>
      </c>
      <c r="B1" s="71" t="s">
        <v>761</v>
      </c>
      <c r="C1" s="71" t="s">
        <v>86</v>
      </c>
    </row>
    <row r="2" spans="1:3" x14ac:dyDescent="0.25">
      <c r="A2" t="s">
        <v>335</v>
      </c>
      <c r="B2" t="s">
        <v>1509</v>
      </c>
      <c r="C2" t="s">
        <v>336</v>
      </c>
    </row>
    <row r="3" spans="1:3" x14ac:dyDescent="0.25">
      <c r="A3" t="s">
        <v>1763</v>
      </c>
      <c r="B3" s="135" t="s">
        <v>1764</v>
      </c>
      <c r="C3" s="135" t="s">
        <v>1765</v>
      </c>
    </row>
    <row r="4" spans="1:3" x14ac:dyDescent="0.25">
      <c r="A4" t="s">
        <v>1766</v>
      </c>
      <c r="B4" s="135" t="s">
        <v>1509</v>
      </c>
      <c r="C4" s="135" t="s">
        <v>1743</v>
      </c>
    </row>
    <row r="5" spans="1:3" x14ac:dyDescent="0.25">
      <c r="A5" s="135" t="s">
        <v>1508</v>
      </c>
      <c r="B5" s="136" t="s">
        <v>1510</v>
      </c>
      <c r="C5" s="135" t="s">
        <v>1511</v>
      </c>
    </row>
    <row r="6" spans="1:3" x14ac:dyDescent="0.25">
      <c r="A6" t="s">
        <v>1673</v>
      </c>
      <c r="B6" s="135" t="s">
        <v>1668</v>
      </c>
      <c r="C6" s="135" t="s">
        <v>1674</v>
      </c>
    </row>
    <row r="7" spans="1:3" x14ac:dyDescent="0.25">
      <c r="A7" t="s">
        <v>333</v>
      </c>
      <c r="B7" t="s">
        <v>1509</v>
      </c>
      <c r="C7" t="s">
        <v>334</v>
      </c>
    </row>
    <row r="8" spans="1:3" x14ac:dyDescent="0.25">
      <c r="A8" t="s">
        <v>227</v>
      </c>
      <c r="B8" t="s">
        <v>1509</v>
      </c>
      <c r="C8" t="s">
        <v>225</v>
      </c>
    </row>
    <row r="9" spans="1:3" x14ac:dyDescent="0.25">
      <c r="A9" t="s">
        <v>342</v>
      </c>
      <c r="B9" t="s">
        <v>1509</v>
      </c>
      <c r="C9" t="s">
        <v>246</v>
      </c>
    </row>
    <row r="10" spans="1:3" x14ac:dyDescent="0.25">
      <c r="A10" t="s">
        <v>288</v>
      </c>
      <c r="B10" t="s">
        <v>1509</v>
      </c>
      <c r="C10" t="s">
        <v>289</v>
      </c>
    </row>
    <row r="11" spans="1:3" x14ac:dyDescent="0.25">
      <c r="A11" t="s">
        <v>89</v>
      </c>
      <c r="B11" t="s">
        <v>1509</v>
      </c>
      <c r="C11" t="s">
        <v>90</v>
      </c>
    </row>
    <row r="12" spans="1:3" x14ac:dyDescent="0.25">
      <c r="A12" t="s">
        <v>87</v>
      </c>
      <c r="B12" t="s">
        <v>1509</v>
      </c>
      <c r="C12" t="s">
        <v>88</v>
      </c>
    </row>
    <row r="13" spans="1:3" x14ac:dyDescent="0.25">
      <c r="A13" t="s">
        <v>1672</v>
      </c>
      <c r="B13" s="135" t="s">
        <v>1668</v>
      </c>
      <c r="C13" s="135" t="s">
        <v>1675</v>
      </c>
    </row>
    <row r="14" spans="1:3" x14ac:dyDescent="0.25">
      <c r="A14" t="s">
        <v>108</v>
      </c>
      <c r="B14" t="s">
        <v>1509</v>
      </c>
      <c r="C14" t="s">
        <v>109</v>
      </c>
    </row>
    <row r="15" spans="1:3" x14ac:dyDescent="0.25">
      <c r="A15" t="s">
        <v>1676</v>
      </c>
      <c r="B15" s="135" t="s">
        <v>1668</v>
      </c>
      <c r="C15" s="135" t="s">
        <v>1677</v>
      </c>
    </row>
    <row r="16" spans="1:3" x14ac:dyDescent="0.25">
      <c r="A16" s="136" t="s">
        <v>559</v>
      </c>
      <c r="B16" t="s">
        <v>1509</v>
      </c>
      <c r="C16" s="136" t="s">
        <v>560</v>
      </c>
    </row>
    <row r="17" spans="1:3" x14ac:dyDescent="0.25">
      <c r="A17" t="s">
        <v>92</v>
      </c>
      <c r="B17" t="s">
        <v>1509</v>
      </c>
      <c r="C17" t="s">
        <v>93</v>
      </c>
    </row>
    <row r="18" spans="1:3" x14ac:dyDescent="0.25">
      <c r="A18" t="s">
        <v>67</v>
      </c>
      <c r="B18" t="s">
        <v>1509</v>
      </c>
      <c r="C18" t="s">
        <v>96</v>
      </c>
    </row>
    <row r="19" spans="1:3" x14ac:dyDescent="0.25">
      <c r="A19" t="s">
        <v>94</v>
      </c>
      <c r="B19" t="s">
        <v>1509</v>
      </c>
      <c r="C19" t="s">
        <v>95</v>
      </c>
    </row>
    <row r="20" spans="1:3" x14ac:dyDescent="0.25">
      <c r="A20" t="s">
        <v>348</v>
      </c>
      <c r="B20" t="s">
        <v>1509</v>
      </c>
      <c r="C20" t="s">
        <v>61</v>
      </c>
    </row>
    <row r="21" spans="1:3" x14ac:dyDescent="0.25">
      <c r="A21" s="135" t="s">
        <v>1669</v>
      </c>
      <c r="B21" s="135" t="s">
        <v>1668</v>
      </c>
      <c r="C21" s="135" t="s">
        <v>1671</v>
      </c>
    </row>
    <row r="22" spans="1:3" x14ac:dyDescent="0.25">
      <c r="A22" s="135" t="s">
        <v>1667</v>
      </c>
      <c r="B22" s="135" t="s">
        <v>1668</v>
      </c>
      <c r="C22" s="135" t="s">
        <v>1670</v>
      </c>
    </row>
    <row r="23" spans="1:3" x14ac:dyDescent="0.25">
      <c r="A23" t="s">
        <v>56</v>
      </c>
      <c r="B23" t="s">
        <v>1509</v>
      </c>
      <c r="C23" t="s">
        <v>91</v>
      </c>
    </row>
    <row r="24" spans="1:3" x14ac:dyDescent="0.25">
      <c r="A24" t="s">
        <v>286</v>
      </c>
      <c r="B24" t="s">
        <v>1509</v>
      </c>
      <c r="C24" t="s">
        <v>287</v>
      </c>
    </row>
    <row r="25" spans="1:3" x14ac:dyDescent="0.25">
      <c r="A25" t="s">
        <v>226</v>
      </c>
      <c r="B25" t="s">
        <v>1509</v>
      </c>
      <c r="C25" t="s">
        <v>228</v>
      </c>
    </row>
  </sheetData>
  <autoFilter ref="A1:C1" xr:uid="{00000000-0009-0000-0000-000005000000}">
    <sortState xmlns:xlrd2="http://schemas.microsoft.com/office/spreadsheetml/2017/richdata2" ref="A2:C25">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7"/>
  <sheetViews>
    <sheetView zoomScale="85" zoomScaleNormal="85" workbookViewId="0">
      <selection activeCell="D14" sqref="D14"/>
    </sheetView>
  </sheetViews>
  <sheetFormatPr defaultRowHeight="15" x14ac:dyDescent="0.25"/>
  <cols>
    <col min="1" max="1" width="30.28515625" customWidth="1"/>
    <col min="2" max="2" width="17.28515625" style="4" customWidth="1"/>
    <col min="3" max="3" width="54.5703125" style="4" customWidth="1"/>
    <col min="4" max="5" width="67.42578125" style="28" customWidth="1"/>
  </cols>
  <sheetData>
    <row r="1" spans="1:5" x14ac:dyDescent="0.25">
      <c r="A1" s="89" t="s">
        <v>581</v>
      </c>
      <c r="B1" s="91" t="s">
        <v>583</v>
      </c>
      <c r="C1" s="91" t="s">
        <v>584</v>
      </c>
      <c r="D1" s="90" t="s">
        <v>1372</v>
      </c>
      <c r="E1" s="90" t="s">
        <v>1453</v>
      </c>
    </row>
    <row r="2" spans="1:5" x14ac:dyDescent="0.25">
      <c r="A2" t="s">
        <v>585</v>
      </c>
      <c r="B2" s="4" t="s">
        <v>586</v>
      </c>
      <c r="C2" s="4" t="s">
        <v>587</v>
      </c>
      <c r="D2" s="28" t="s">
        <v>1401</v>
      </c>
      <c r="E2" s="28" t="s">
        <v>1401</v>
      </c>
    </row>
    <row r="3" spans="1:5" x14ac:dyDescent="0.25">
      <c r="A3" t="s">
        <v>663</v>
      </c>
      <c r="B3" s="4" t="s">
        <v>1410</v>
      </c>
      <c r="C3" s="4" t="s">
        <v>1413</v>
      </c>
      <c r="D3" s="28" t="s">
        <v>1371</v>
      </c>
      <c r="E3" s="28" t="s">
        <v>1454</v>
      </c>
    </row>
    <row r="4" spans="1:5" x14ac:dyDescent="0.25">
      <c r="A4" t="s">
        <v>689</v>
      </c>
      <c r="B4" s="4" t="s">
        <v>1410</v>
      </c>
      <c r="C4" s="4" t="s">
        <v>1421</v>
      </c>
    </row>
    <row r="5" spans="1:5" x14ac:dyDescent="0.25">
      <c r="A5" t="s">
        <v>813</v>
      </c>
      <c r="B5" s="4" t="s">
        <v>1410</v>
      </c>
      <c r="C5" s="4" t="s">
        <v>1411</v>
      </c>
      <c r="D5" s="28" t="s">
        <v>1412</v>
      </c>
      <c r="E5" s="28" t="s">
        <v>1412</v>
      </c>
    </row>
    <row r="6" spans="1:5" x14ac:dyDescent="0.25">
      <c r="A6" t="s">
        <v>669</v>
      </c>
      <c r="B6" s="4" t="s">
        <v>1410</v>
      </c>
      <c r="C6" s="4" t="s">
        <v>1414</v>
      </c>
      <c r="D6" s="28" t="s">
        <v>1373</v>
      </c>
      <c r="E6" s="28" t="s">
        <v>1373</v>
      </c>
    </row>
    <row r="7" spans="1:5" x14ac:dyDescent="0.25">
      <c r="A7" t="s">
        <v>671</v>
      </c>
      <c r="B7" s="4" t="s">
        <v>1410</v>
      </c>
      <c r="C7" s="4" t="s">
        <v>1415</v>
      </c>
      <c r="D7" s="28" t="s">
        <v>1541</v>
      </c>
      <c r="E7" s="28" t="s">
        <v>99</v>
      </c>
    </row>
    <row r="8" spans="1:5" x14ac:dyDescent="0.25">
      <c r="A8" t="s">
        <v>673</v>
      </c>
      <c r="B8" s="4" t="s">
        <v>1410</v>
      </c>
      <c r="C8" s="4" t="s">
        <v>1416</v>
      </c>
      <c r="D8" s="28" t="s">
        <v>1542</v>
      </c>
      <c r="E8" s="28" t="s">
        <v>1543</v>
      </c>
    </row>
    <row r="9" spans="1:5" x14ac:dyDescent="0.25">
      <c r="A9" t="s">
        <v>588</v>
      </c>
      <c r="B9" s="4" t="s">
        <v>586</v>
      </c>
      <c r="C9" s="4" t="s">
        <v>589</v>
      </c>
      <c r="D9" s="28">
        <v>2018</v>
      </c>
      <c r="E9" s="28">
        <v>2018</v>
      </c>
    </row>
    <row r="10" spans="1:5" x14ac:dyDescent="0.25">
      <c r="A10" t="s">
        <v>590</v>
      </c>
      <c r="B10" s="4" t="s">
        <v>586</v>
      </c>
      <c r="C10" s="4" t="s">
        <v>651</v>
      </c>
      <c r="D10" s="28" t="s">
        <v>591</v>
      </c>
      <c r="E10" s="28" t="s">
        <v>591</v>
      </c>
    </row>
    <row r="11" spans="1:5" x14ac:dyDescent="0.25">
      <c r="A11" t="s">
        <v>592</v>
      </c>
      <c r="B11" s="4" t="s">
        <v>586</v>
      </c>
      <c r="C11" s="4" t="s">
        <v>593</v>
      </c>
      <c r="D11" s="28">
        <v>32647</v>
      </c>
      <c r="E11" s="28">
        <v>32647</v>
      </c>
    </row>
    <row r="12" spans="1:5" x14ac:dyDescent="0.25">
      <c r="A12" t="s">
        <v>594</v>
      </c>
      <c r="B12" s="4" t="s">
        <v>586</v>
      </c>
      <c r="C12" s="4" t="s">
        <v>596</v>
      </c>
      <c r="D12" s="28" t="s">
        <v>595</v>
      </c>
      <c r="E12" s="28" t="s">
        <v>595</v>
      </c>
    </row>
    <row r="13" spans="1:5" x14ac:dyDescent="0.25">
      <c r="A13" t="s">
        <v>597</v>
      </c>
      <c r="B13" s="4" t="s">
        <v>586</v>
      </c>
      <c r="C13" s="4" t="s">
        <v>599</v>
      </c>
      <c r="D13" s="28" t="s">
        <v>598</v>
      </c>
      <c r="E13" s="28" t="s">
        <v>598</v>
      </c>
    </row>
    <row r="14" spans="1:5" x14ac:dyDescent="0.25">
      <c r="A14" t="s">
        <v>600</v>
      </c>
      <c r="B14" s="4" t="s">
        <v>586</v>
      </c>
      <c r="C14" s="4" t="s">
        <v>601</v>
      </c>
      <c r="D14" s="28">
        <v>10000</v>
      </c>
      <c r="E14" s="28">
        <v>1000</v>
      </c>
    </row>
    <row r="15" spans="1:5" x14ac:dyDescent="0.25">
      <c r="A15" t="s">
        <v>1459</v>
      </c>
      <c r="B15" s="4" t="s">
        <v>586</v>
      </c>
      <c r="C15" s="4" t="s">
        <v>1460</v>
      </c>
      <c r="D15" s="28" t="s">
        <v>1461</v>
      </c>
      <c r="E15" s="28" t="s">
        <v>1461</v>
      </c>
    </row>
    <row r="16" spans="1:5" x14ac:dyDescent="0.25">
      <c r="A16" t="s">
        <v>602</v>
      </c>
      <c r="B16" s="4" t="s">
        <v>586</v>
      </c>
      <c r="C16" s="4" t="s">
        <v>603</v>
      </c>
      <c r="D16" s="28">
        <v>3200</v>
      </c>
      <c r="E16" s="28">
        <v>3200</v>
      </c>
    </row>
    <row r="17" spans="1:5" x14ac:dyDescent="0.25">
      <c r="A17" t="s">
        <v>604</v>
      </c>
      <c r="B17" s="4" t="s">
        <v>586</v>
      </c>
      <c r="C17" s="4" t="s">
        <v>605</v>
      </c>
      <c r="D17" s="28">
        <v>3200</v>
      </c>
      <c r="E17" s="28">
        <v>3200</v>
      </c>
    </row>
    <row r="18" spans="1:5" x14ac:dyDescent="0.25">
      <c r="A18" t="s">
        <v>606</v>
      </c>
      <c r="B18" s="4" t="s">
        <v>586</v>
      </c>
      <c r="C18" s="4" t="s">
        <v>607</v>
      </c>
      <c r="D18" s="28">
        <v>6</v>
      </c>
      <c r="E18" s="28">
        <v>6</v>
      </c>
    </row>
    <row r="19" spans="1:5" x14ac:dyDescent="0.25">
      <c r="A19" t="s">
        <v>691</v>
      </c>
      <c r="B19" s="4" t="s">
        <v>586</v>
      </c>
      <c r="C19" s="4" t="s">
        <v>1420</v>
      </c>
      <c r="D19" s="28">
        <v>0</v>
      </c>
      <c r="E19" s="28">
        <v>0</v>
      </c>
    </row>
    <row r="20" spans="1:5" x14ac:dyDescent="0.25">
      <c r="A20" t="s">
        <v>1482</v>
      </c>
      <c r="B20" s="4" t="s">
        <v>1426</v>
      </c>
      <c r="C20" s="4" t="s">
        <v>1524</v>
      </c>
    </row>
    <row r="21" spans="1:5" x14ac:dyDescent="0.25">
      <c r="A21" t="s">
        <v>1483</v>
      </c>
      <c r="B21" s="4" t="s">
        <v>1426</v>
      </c>
      <c r="C21" s="4" t="s">
        <v>1525</v>
      </c>
    </row>
    <row r="22" spans="1:5" x14ac:dyDescent="0.25">
      <c r="A22" t="s">
        <v>1527</v>
      </c>
      <c r="B22" s="4" t="s">
        <v>1426</v>
      </c>
      <c r="C22" s="4" t="s">
        <v>1526</v>
      </c>
      <c r="D22" s="28" t="s">
        <v>1513</v>
      </c>
      <c r="E22" s="28" t="s">
        <v>1513</v>
      </c>
    </row>
    <row r="23" spans="1:5" x14ac:dyDescent="0.25">
      <c r="A23" t="s">
        <v>1553</v>
      </c>
      <c r="B23" s="4" t="s">
        <v>1426</v>
      </c>
      <c r="C23" s="4" t="s">
        <v>1554</v>
      </c>
      <c r="D23" s="28" t="s">
        <v>1555</v>
      </c>
    </row>
    <row r="24" spans="1:5" x14ac:dyDescent="0.25">
      <c r="A24" t="s">
        <v>1484</v>
      </c>
      <c r="B24" s="4" t="s">
        <v>609</v>
      </c>
      <c r="C24" s="4" t="s">
        <v>647</v>
      </c>
      <c r="D24" s="28" t="s">
        <v>1402</v>
      </c>
      <c r="E24" s="28" t="s">
        <v>1402</v>
      </c>
    </row>
    <row r="25" spans="1:5" x14ac:dyDescent="0.25">
      <c r="A25" t="s">
        <v>608</v>
      </c>
      <c r="B25" s="4" t="s">
        <v>609</v>
      </c>
      <c r="C25" s="4" t="s">
        <v>611</v>
      </c>
      <c r="D25" s="28" t="s">
        <v>646</v>
      </c>
      <c r="E25" s="28" t="s">
        <v>646</v>
      </c>
    </row>
    <row r="26" spans="1:5" x14ac:dyDescent="0.25">
      <c r="A26" t="s">
        <v>610</v>
      </c>
      <c r="B26" s="4" t="s">
        <v>609</v>
      </c>
      <c r="C26" s="4" t="s">
        <v>611</v>
      </c>
      <c r="D26" s="28">
        <v>5433</v>
      </c>
      <c r="E26" s="28">
        <v>5433</v>
      </c>
    </row>
    <row r="27" spans="1:5" x14ac:dyDescent="0.25">
      <c r="A27" t="s">
        <v>612</v>
      </c>
      <c r="B27" s="4" t="s">
        <v>609</v>
      </c>
      <c r="C27" s="4" t="s">
        <v>611</v>
      </c>
      <c r="D27" s="28" t="s">
        <v>648</v>
      </c>
      <c r="E27" s="28" t="s">
        <v>648</v>
      </c>
    </row>
    <row r="28" spans="1:5" x14ac:dyDescent="0.25">
      <c r="A28" t="s">
        <v>613</v>
      </c>
      <c r="B28" s="4" t="s">
        <v>609</v>
      </c>
      <c r="C28" s="4" t="s">
        <v>611</v>
      </c>
      <c r="D28" s="28" t="s">
        <v>649</v>
      </c>
      <c r="E28" s="28" t="s">
        <v>649</v>
      </c>
    </row>
    <row r="29" spans="1:5" x14ac:dyDescent="0.25">
      <c r="A29" t="s">
        <v>814</v>
      </c>
      <c r="B29" s="4" t="s">
        <v>1451</v>
      </c>
      <c r="C29" s="4" t="s">
        <v>1417</v>
      </c>
      <c r="D29" s="28" t="s">
        <v>1449</v>
      </c>
      <c r="E29" s="28" t="s">
        <v>1449</v>
      </c>
    </row>
    <row r="30" spans="1:5" x14ac:dyDescent="0.25">
      <c r="A30" t="s">
        <v>1418</v>
      </c>
      <c r="B30" s="4" t="s">
        <v>1451</v>
      </c>
      <c r="C30" s="4" t="s">
        <v>1419</v>
      </c>
      <c r="D30" s="28">
        <v>20190430</v>
      </c>
      <c r="E30" s="28">
        <v>20190430</v>
      </c>
    </row>
    <row r="31" spans="1:5" x14ac:dyDescent="0.25">
      <c r="A31" t="s">
        <v>1450</v>
      </c>
      <c r="B31" s="4" t="s">
        <v>1451</v>
      </c>
      <c r="C31" s="4" t="s">
        <v>1452</v>
      </c>
      <c r="D31" s="28" t="str">
        <f>"False"</f>
        <v>False</v>
      </c>
      <c r="E31" s="28" t="str">
        <f>"False"</f>
        <v>False</v>
      </c>
    </row>
    <row r="32" spans="1:5" x14ac:dyDescent="0.25">
      <c r="A32" t="s">
        <v>1403</v>
      </c>
      <c r="B32" s="4" t="s">
        <v>614</v>
      </c>
      <c r="C32" s="4" t="s">
        <v>1406</v>
      </c>
      <c r="D32" s="28" t="b">
        <v>0</v>
      </c>
      <c r="E32" s="28" t="b">
        <v>0</v>
      </c>
    </row>
    <row r="33" spans="1:5" x14ac:dyDescent="0.25">
      <c r="A33" t="s">
        <v>1404</v>
      </c>
      <c r="B33" s="4" t="s">
        <v>614</v>
      </c>
      <c r="C33" s="4" t="s">
        <v>1407</v>
      </c>
    </row>
    <row r="34" spans="1:5" x14ac:dyDescent="0.25">
      <c r="A34" t="s">
        <v>1405</v>
      </c>
      <c r="B34" s="4" t="s">
        <v>614</v>
      </c>
      <c r="C34" s="4" t="s">
        <v>1408</v>
      </c>
    </row>
    <row r="35" spans="1:5" x14ac:dyDescent="0.25">
      <c r="A35" t="s">
        <v>1517</v>
      </c>
      <c r="B35" s="4" t="s">
        <v>614</v>
      </c>
      <c r="C35" s="4" t="s">
        <v>1374</v>
      </c>
      <c r="D35" s="28" t="s">
        <v>1498</v>
      </c>
      <c r="E35" s="28" t="s">
        <v>1500</v>
      </c>
    </row>
    <row r="36" spans="1:5" x14ac:dyDescent="0.25">
      <c r="A36" t="s">
        <v>1518</v>
      </c>
      <c r="B36" s="4" t="s">
        <v>614</v>
      </c>
      <c r="C36" s="4" t="s">
        <v>1497</v>
      </c>
      <c r="D36" s="28" t="s">
        <v>1516</v>
      </c>
      <c r="E36" s="28" t="s">
        <v>1492</v>
      </c>
    </row>
    <row r="37" spans="1:5" x14ac:dyDescent="0.25">
      <c r="A37" t="s">
        <v>1519</v>
      </c>
      <c r="B37" s="4" t="s">
        <v>614</v>
      </c>
      <c r="C37" s="4" t="s">
        <v>1503</v>
      </c>
      <c r="D37" s="28" t="s">
        <v>1515</v>
      </c>
      <c r="E37" s="28" t="s">
        <v>1501</v>
      </c>
    </row>
    <row r="38" spans="1:5" x14ac:dyDescent="0.25">
      <c r="A38" t="s">
        <v>1536</v>
      </c>
      <c r="B38" s="4" t="s">
        <v>614</v>
      </c>
      <c r="C38" s="4" t="s">
        <v>1537</v>
      </c>
      <c r="D38" s="28" t="s">
        <v>1538</v>
      </c>
      <c r="E38" s="28" t="s">
        <v>1539</v>
      </c>
    </row>
    <row r="39" spans="1:5" x14ac:dyDescent="0.25">
      <c r="A39" t="s">
        <v>1520</v>
      </c>
      <c r="B39" s="4" t="s">
        <v>614</v>
      </c>
      <c r="C39" s="4" t="s">
        <v>1521</v>
      </c>
      <c r="D39" s="28" t="s">
        <v>1499</v>
      </c>
      <c r="E39" s="28" t="s">
        <v>1502</v>
      </c>
    </row>
    <row r="40" spans="1:5" x14ac:dyDescent="0.25">
      <c r="A40" t="s">
        <v>1528</v>
      </c>
      <c r="B40" s="4" t="s">
        <v>614</v>
      </c>
      <c r="C40" s="4" t="s">
        <v>1530</v>
      </c>
      <c r="D40" s="28" t="s">
        <v>1533</v>
      </c>
      <c r="E40" s="28" t="s">
        <v>1540</v>
      </c>
    </row>
    <row r="41" spans="1:5" x14ac:dyDescent="0.25">
      <c r="A41" t="s">
        <v>1529</v>
      </c>
      <c r="B41" s="4" t="s">
        <v>614</v>
      </c>
      <c r="C41" s="4" t="s">
        <v>1531</v>
      </c>
      <c r="D41" s="28" t="s">
        <v>1534</v>
      </c>
      <c r="E41" s="28" t="s">
        <v>1535</v>
      </c>
    </row>
    <row r="42" spans="1:5" x14ac:dyDescent="0.25">
      <c r="A42" t="s">
        <v>1457</v>
      </c>
      <c r="B42" s="4" t="s">
        <v>614</v>
      </c>
      <c r="C42" s="4" t="s">
        <v>1458</v>
      </c>
      <c r="D42" s="28" t="s">
        <v>100</v>
      </c>
      <c r="E42" s="28" t="s">
        <v>100</v>
      </c>
    </row>
    <row r="43" spans="1:5" x14ac:dyDescent="0.25">
      <c r="A43" t="s">
        <v>1522</v>
      </c>
      <c r="B43" s="4" t="s">
        <v>614</v>
      </c>
      <c r="C43" s="4" t="s">
        <v>1523</v>
      </c>
      <c r="D43" s="28" t="b">
        <v>1</v>
      </c>
      <c r="E43" s="28" t="b">
        <v>1</v>
      </c>
    </row>
    <row r="44" spans="1:5" x14ac:dyDescent="0.25">
      <c r="A44" t="s">
        <v>1546</v>
      </c>
      <c r="B44" s="4" t="s">
        <v>614</v>
      </c>
      <c r="C44" s="4" t="s">
        <v>1547</v>
      </c>
    </row>
    <row r="45" spans="1:5" x14ac:dyDescent="0.25">
      <c r="A45" t="s">
        <v>1377</v>
      </c>
      <c r="B45" s="4" t="s">
        <v>614</v>
      </c>
      <c r="C45" s="4" t="s">
        <v>1512</v>
      </c>
      <c r="D45"/>
      <c r="E45"/>
    </row>
    <row r="46" spans="1:5" x14ac:dyDescent="0.25">
      <c r="A46" t="s">
        <v>1378</v>
      </c>
      <c r="B46" s="4" t="s">
        <v>614</v>
      </c>
      <c r="C46" s="4" t="s">
        <v>1375</v>
      </c>
      <c r="D46"/>
      <c r="E46"/>
    </row>
    <row r="47" spans="1:5" x14ac:dyDescent="0.25">
      <c r="A47" t="s">
        <v>1379</v>
      </c>
      <c r="B47" s="4" t="s">
        <v>614</v>
      </c>
      <c r="C47" s="4" t="s">
        <v>1376</v>
      </c>
      <c r="D47"/>
      <c r="E47"/>
    </row>
    <row r="48" spans="1:5" x14ac:dyDescent="0.25">
      <c r="A48" t="s">
        <v>1380</v>
      </c>
      <c r="B48" s="4" t="s">
        <v>614</v>
      </c>
      <c r="C48" s="4" t="s">
        <v>1381</v>
      </c>
      <c r="D48"/>
      <c r="E48"/>
    </row>
    <row r="49" spans="1:5" x14ac:dyDescent="0.25">
      <c r="A49" t="s">
        <v>1382</v>
      </c>
      <c r="B49" s="4" t="s">
        <v>614</v>
      </c>
      <c r="C49" s="4" t="s">
        <v>1383</v>
      </c>
      <c r="D49"/>
      <c r="E49"/>
    </row>
    <row r="50" spans="1:5" x14ac:dyDescent="0.25">
      <c r="A50" t="s">
        <v>1384</v>
      </c>
      <c r="B50" s="4" t="s">
        <v>614</v>
      </c>
      <c r="C50" s="4" t="s">
        <v>1385</v>
      </c>
      <c r="D50"/>
      <c r="E50"/>
    </row>
    <row r="51" spans="1:5" x14ac:dyDescent="0.25">
      <c r="A51" t="s">
        <v>1386</v>
      </c>
      <c r="B51" s="4" t="s">
        <v>614</v>
      </c>
      <c r="C51" s="4" t="s">
        <v>1387</v>
      </c>
      <c r="D51"/>
      <c r="E51"/>
    </row>
    <row r="52" spans="1:5" x14ac:dyDescent="0.25">
      <c r="A52" t="s">
        <v>1388</v>
      </c>
      <c r="B52" s="4" t="s">
        <v>614</v>
      </c>
      <c r="C52" s="4" t="s">
        <v>1389</v>
      </c>
      <c r="D52"/>
      <c r="E52"/>
    </row>
    <row r="53" spans="1:5" x14ac:dyDescent="0.25">
      <c r="A53" t="s">
        <v>1390</v>
      </c>
      <c r="B53" s="4" t="s">
        <v>614</v>
      </c>
      <c r="C53" s="4" t="s">
        <v>1391</v>
      </c>
      <c r="D53"/>
      <c r="E53"/>
    </row>
    <row r="54" spans="1:5" x14ac:dyDescent="0.25">
      <c r="A54" t="s">
        <v>1392</v>
      </c>
      <c r="B54" s="4" t="s">
        <v>614</v>
      </c>
      <c r="C54" s="4" t="s">
        <v>1383</v>
      </c>
      <c r="D54"/>
      <c r="E54"/>
    </row>
    <row r="55" spans="1:5" x14ac:dyDescent="0.25">
      <c r="A55" t="s">
        <v>1393</v>
      </c>
      <c r="B55" s="4" t="s">
        <v>614</v>
      </c>
      <c r="C55" s="4" t="s">
        <v>1385</v>
      </c>
      <c r="D55"/>
      <c r="E55"/>
    </row>
    <row r="56" spans="1:5" x14ac:dyDescent="0.25">
      <c r="A56" t="s">
        <v>1394</v>
      </c>
      <c r="B56" s="4" t="s">
        <v>614</v>
      </c>
      <c r="C56" s="4" t="s">
        <v>1395</v>
      </c>
    </row>
    <row r="57" spans="1:5" x14ac:dyDescent="0.25">
      <c r="A57" t="s">
        <v>1396</v>
      </c>
      <c r="B57" s="4" t="s">
        <v>614</v>
      </c>
      <c r="C57" s="4" t="s">
        <v>1397</v>
      </c>
    </row>
    <row r="58" spans="1:5" x14ac:dyDescent="0.25">
      <c r="A58" t="s">
        <v>615</v>
      </c>
      <c r="B58" s="4" t="s">
        <v>616</v>
      </c>
      <c r="C58" s="4" t="s">
        <v>617</v>
      </c>
      <c r="D58" s="28" t="s">
        <v>650</v>
      </c>
      <c r="E58" s="28" t="s">
        <v>650</v>
      </c>
    </row>
    <row r="59" spans="1:5" x14ac:dyDescent="0.25">
      <c r="A59" t="s">
        <v>675</v>
      </c>
      <c r="B59" s="4" t="s">
        <v>616</v>
      </c>
      <c r="C59" s="4" t="s">
        <v>1485</v>
      </c>
      <c r="D59" s="28" t="s">
        <v>1486</v>
      </c>
      <c r="E59" s="28" t="s">
        <v>1486</v>
      </c>
    </row>
    <row r="60" spans="1:5" x14ac:dyDescent="0.25">
      <c r="A60" t="s">
        <v>1487</v>
      </c>
      <c r="B60" s="4" t="s">
        <v>616</v>
      </c>
      <c r="C60" s="4" t="s">
        <v>1488</v>
      </c>
      <c r="D60" s="28">
        <v>30</v>
      </c>
      <c r="E60" s="28">
        <v>30</v>
      </c>
    </row>
    <row r="61" spans="1:5" x14ac:dyDescent="0.25">
      <c r="A61" t="s">
        <v>1399</v>
      </c>
      <c r="B61" s="4" t="s">
        <v>618</v>
      </c>
      <c r="C61" s="4" t="s">
        <v>1400</v>
      </c>
      <c r="D61" s="28">
        <v>12</v>
      </c>
      <c r="E61" s="28">
        <v>12</v>
      </c>
    </row>
    <row r="62" spans="1:5" x14ac:dyDescent="0.25">
      <c r="A62" t="s">
        <v>619</v>
      </c>
      <c r="B62" s="4" t="s">
        <v>618</v>
      </c>
      <c r="C62" s="4" t="s">
        <v>611</v>
      </c>
      <c r="D62" s="28" t="s">
        <v>620</v>
      </c>
      <c r="E62" s="28" t="s">
        <v>620</v>
      </c>
    </row>
    <row r="63" spans="1:5" x14ac:dyDescent="0.25">
      <c r="A63" t="s">
        <v>621</v>
      </c>
      <c r="B63" s="4" t="s">
        <v>618</v>
      </c>
      <c r="C63" s="4" t="s">
        <v>611</v>
      </c>
      <c r="D63" s="28" t="s">
        <v>622</v>
      </c>
      <c r="E63" s="28" t="s">
        <v>622</v>
      </c>
    </row>
    <row r="64" spans="1:5" x14ac:dyDescent="0.25">
      <c r="A64" t="s">
        <v>623</v>
      </c>
      <c r="B64" s="4" t="s">
        <v>624</v>
      </c>
      <c r="C64" s="4" t="s">
        <v>625</v>
      </c>
      <c r="D64" s="28">
        <v>1600</v>
      </c>
      <c r="E64" s="28">
        <v>1600</v>
      </c>
    </row>
    <row r="65" spans="1:5" x14ac:dyDescent="0.25">
      <c r="A65" t="s">
        <v>626</v>
      </c>
      <c r="B65" s="4" t="s">
        <v>624</v>
      </c>
      <c r="C65" s="4" t="s">
        <v>627</v>
      </c>
      <c r="D65" s="28">
        <v>500</v>
      </c>
      <c r="E65" s="28">
        <v>500</v>
      </c>
    </row>
    <row r="66" spans="1:5" x14ac:dyDescent="0.25">
      <c r="A66" t="s">
        <v>628</v>
      </c>
      <c r="B66" s="4" t="s">
        <v>624</v>
      </c>
      <c r="C66" s="4" t="s">
        <v>629</v>
      </c>
      <c r="D66" s="28">
        <v>50</v>
      </c>
      <c r="E66" s="28">
        <v>50</v>
      </c>
    </row>
    <row r="67" spans="1:5" x14ac:dyDescent="0.25">
      <c r="A67" t="s">
        <v>630</v>
      </c>
      <c r="B67" s="4" t="s">
        <v>624</v>
      </c>
      <c r="C67" s="4" t="s">
        <v>631</v>
      </c>
      <c r="D67" s="28">
        <v>3200</v>
      </c>
      <c r="E67" s="28">
        <v>3200</v>
      </c>
    </row>
    <row r="68" spans="1:5" x14ac:dyDescent="0.25">
      <c r="A68" t="s">
        <v>815</v>
      </c>
      <c r="B68" s="4" t="s">
        <v>624</v>
      </c>
      <c r="C68" s="4" t="s">
        <v>1422</v>
      </c>
    </row>
    <row r="69" spans="1:5" x14ac:dyDescent="0.25">
      <c r="A69" t="s">
        <v>632</v>
      </c>
      <c r="B69" s="4" t="s">
        <v>624</v>
      </c>
      <c r="C69" s="4" t="s">
        <v>633</v>
      </c>
      <c r="D69" s="28">
        <v>3200</v>
      </c>
      <c r="E69" s="28">
        <v>3200</v>
      </c>
    </row>
    <row r="70" spans="1:5" x14ac:dyDescent="0.25">
      <c r="A70" t="s">
        <v>634</v>
      </c>
      <c r="B70" s="4" t="s">
        <v>635</v>
      </c>
      <c r="C70" s="4" t="s">
        <v>636</v>
      </c>
      <c r="D70" s="28">
        <v>5</v>
      </c>
      <c r="E70" s="28">
        <v>5</v>
      </c>
    </row>
    <row r="71" spans="1:5" x14ac:dyDescent="0.25">
      <c r="A71" t="s">
        <v>637</v>
      </c>
      <c r="B71" s="4" t="s">
        <v>638</v>
      </c>
      <c r="C71" s="4" t="s">
        <v>639</v>
      </c>
      <c r="D71" s="28">
        <v>50</v>
      </c>
      <c r="E71" s="28">
        <v>50</v>
      </c>
    </row>
    <row r="72" spans="1:5" x14ac:dyDescent="0.25">
      <c r="A72" t="s">
        <v>640</v>
      </c>
      <c r="B72" s="4" t="s">
        <v>641</v>
      </c>
      <c r="C72" s="4" t="s">
        <v>642</v>
      </c>
      <c r="D72" s="28" t="s">
        <v>641</v>
      </c>
      <c r="E72" s="28" t="s">
        <v>641</v>
      </c>
    </row>
    <row r="73" spans="1:5" x14ac:dyDescent="0.25">
      <c r="A73" t="s">
        <v>643</v>
      </c>
      <c r="B73" s="4" t="s">
        <v>641</v>
      </c>
      <c r="C73" s="4" t="s">
        <v>645</v>
      </c>
      <c r="D73" s="28" t="s">
        <v>644</v>
      </c>
      <c r="E73" s="28" t="s">
        <v>644</v>
      </c>
    </row>
    <row r="74" spans="1:5" x14ac:dyDescent="0.25">
      <c r="A74" t="s">
        <v>1468</v>
      </c>
      <c r="B74" s="4" t="s">
        <v>1469</v>
      </c>
      <c r="C74" s="4" t="s">
        <v>1470</v>
      </c>
      <c r="D74" s="28" t="s">
        <v>1471</v>
      </c>
      <c r="E74" s="28" t="s">
        <v>1471</v>
      </c>
    </row>
    <row r="75" spans="1:5" x14ac:dyDescent="0.25">
      <c r="A75" t="s">
        <v>1691</v>
      </c>
      <c r="B75" s="4" t="s">
        <v>1692</v>
      </c>
      <c r="C75" s="4" t="s">
        <v>1695</v>
      </c>
      <c r="D75" s="28" t="s">
        <v>1740</v>
      </c>
      <c r="E75" s="28" t="s">
        <v>1740</v>
      </c>
    </row>
    <row r="76" spans="1:5" x14ac:dyDescent="0.25">
      <c r="A76" t="s">
        <v>1693</v>
      </c>
      <c r="B76" s="4" t="s">
        <v>1692</v>
      </c>
      <c r="C76" s="4" t="s">
        <v>1694</v>
      </c>
      <c r="D76" s="28">
        <v>1.1000000000000001</v>
      </c>
      <c r="E76" s="28">
        <v>1.1000000000000001</v>
      </c>
    </row>
    <row r="77" spans="1:5" x14ac:dyDescent="0.25">
      <c r="A77" t="s">
        <v>1698</v>
      </c>
      <c r="B77" s="4" t="s">
        <v>1692</v>
      </c>
      <c r="C77" s="4" t="s">
        <v>1699</v>
      </c>
      <c r="D77" s="28" t="s">
        <v>1700</v>
      </c>
      <c r="E77" s="28" t="s">
        <v>1701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3" customWidth="1"/>
    <col min="4" max="4" width="11.140625" style="53" customWidth="1"/>
    <col min="5" max="5" width="26" customWidth="1"/>
    <col min="6" max="6" width="59.140625" style="1" customWidth="1"/>
    <col min="7" max="7" width="62.42578125" style="1" customWidth="1"/>
    <col min="8" max="8" width="68.140625" style="1" customWidth="1"/>
  </cols>
  <sheetData>
    <row r="1" spans="1:8" ht="15" customHeight="1" x14ac:dyDescent="0.25">
      <c r="A1" s="71" t="s">
        <v>1463</v>
      </c>
      <c r="B1" s="71" t="s">
        <v>386</v>
      </c>
      <c r="C1" s="48" t="s">
        <v>352</v>
      </c>
      <c r="D1" s="48" t="s">
        <v>464</v>
      </c>
      <c r="E1" s="71" t="s">
        <v>1465</v>
      </c>
      <c r="F1" s="123" t="s">
        <v>1370</v>
      </c>
      <c r="G1" t="s">
        <v>758</v>
      </c>
      <c r="H1" s="123" t="s">
        <v>1464</v>
      </c>
    </row>
    <row r="2" spans="1:8" ht="15" customHeight="1" x14ac:dyDescent="0.25">
      <c r="A2" s="41" t="s">
        <v>41</v>
      </c>
      <c r="B2" s="30" t="s">
        <v>6</v>
      </c>
      <c r="C2" s="51" t="s">
        <v>479</v>
      </c>
      <c r="D2" s="51" t="s">
        <v>481</v>
      </c>
      <c r="E2" s="130"/>
      <c r="F2" s="112"/>
      <c r="G2"/>
    </row>
    <row r="3" spans="1:8" ht="15" customHeight="1" x14ac:dyDescent="0.25">
      <c r="A3" s="41" t="s">
        <v>41</v>
      </c>
      <c r="B3" s="30" t="s">
        <v>462</v>
      </c>
      <c r="C3" s="51" t="s">
        <v>479</v>
      </c>
      <c r="D3" s="51" t="s">
        <v>481</v>
      </c>
      <c r="E3" s="130"/>
      <c r="F3" s="112"/>
      <c r="G3"/>
    </row>
    <row r="4" spans="1:8" ht="15" customHeight="1" x14ac:dyDescent="0.25">
      <c r="A4" s="41" t="s">
        <v>41</v>
      </c>
      <c r="B4" s="30" t="s">
        <v>463</v>
      </c>
      <c r="C4" s="51" t="s">
        <v>479</v>
      </c>
      <c r="D4" s="51" t="s">
        <v>481</v>
      </c>
      <c r="E4" s="130"/>
      <c r="F4"/>
      <c r="G4"/>
    </row>
    <row r="5" spans="1:8" ht="15" customHeight="1" x14ac:dyDescent="0.25">
      <c r="A5" s="41" t="s">
        <v>40</v>
      </c>
      <c r="B5" s="12" t="s">
        <v>8</v>
      </c>
      <c r="C5" s="47" t="s">
        <v>57</v>
      </c>
      <c r="D5" s="47" t="s">
        <v>57</v>
      </c>
      <c r="E5" s="130"/>
      <c r="F5" s="125"/>
      <c r="G5"/>
    </row>
    <row r="6" spans="1:8" ht="15" customHeight="1" x14ac:dyDescent="0.25">
      <c r="A6" s="41" t="s">
        <v>40</v>
      </c>
      <c r="B6" s="12" t="s">
        <v>244</v>
      </c>
      <c r="C6" s="47" t="s">
        <v>552</v>
      </c>
      <c r="D6" s="51" t="s">
        <v>481</v>
      </c>
      <c r="E6" s="130" t="s">
        <v>1467</v>
      </c>
      <c r="F6"/>
      <c r="G6"/>
    </row>
    <row r="7" spans="1:8" ht="15" customHeight="1" x14ac:dyDescent="0.25">
      <c r="A7" s="41" t="s">
        <v>40</v>
      </c>
      <c r="B7" s="12" t="s">
        <v>245</v>
      </c>
      <c r="C7" s="47" t="s">
        <v>552</v>
      </c>
      <c r="D7" s="51" t="s">
        <v>482</v>
      </c>
      <c r="E7" s="130" t="s">
        <v>1467</v>
      </c>
      <c r="F7"/>
      <c r="G7"/>
    </row>
    <row r="8" spans="1:8" ht="15" customHeight="1" x14ac:dyDescent="0.25">
      <c r="A8" s="41" t="s">
        <v>40</v>
      </c>
      <c r="B8" s="12" t="s">
        <v>507</v>
      </c>
      <c r="C8" s="47" t="s">
        <v>552</v>
      </c>
      <c r="D8" s="51" t="s">
        <v>482</v>
      </c>
      <c r="E8" s="130" t="s">
        <v>1467</v>
      </c>
      <c r="F8" s="112"/>
      <c r="G8"/>
    </row>
    <row r="9" spans="1:8" ht="15" customHeight="1" x14ac:dyDescent="0.25">
      <c r="A9" s="41" t="s">
        <v>42</v>
      </c>
      <c r="B9" s="12" t="s">
        <v>9</v>
      </c>
      <c r="C9" s="47" t="s">
        <v>552</v>
      </c>
      <c r="D9" s="51" t="s">
        <v>482</v>
      </c>
      <c r="E9" s="130" t="s">
        <v>1467</v>
      </c>
      <c r="F9"/>
      <c r="G9"/>
    </row>
    <row r="10" spans="1:8" ht="15" customHeight="1" x14ac:dyDescent="0.25">
      <c r="A10" s="41" t="s">
        <v>42</v>
      </c>
      <c r="B10" s="12" t="s">
        <v>10</v>
      </c>
      <c r="C10" s="47" t="s">
        <v>552</v>
      </c>
      <c r="D10" s="51" t="s">
        <v>483</v>
      </c>
      <c r="E10" s="130" t="s">
        <v>1467</v>
      </c>
      <c r="F10"/>
      <c r="G10"/>
    </row>
    <row r="11" spans="1:8" ht="15" customHeight="1" x14ac:dyDescent="0.25">
      <c r="A11" s="41" t="s">
        <v>475</v>
      </c>
      <c r="B11" s="12" t="s">
        <v>11</v>
      </c>
      <c r="C11" s="47" t="s">
        <v>57</v>
      </c>
      <c r="D11" s="47" t="s">
        <v>57</v>
      </c>
      <c r="E11" s="130"/>
      <c r="F11" s="112"/>
      <c r="G11"/>
    </row>
    <row r="12" spans="1:8" ht="15" customHeight="1" x14ac:dyDescent="0.25">
      <c r="A12" s="41" t="s">
        <v>475</v>
      </c>
      <c r="B12" s="12" t="s">
        <v>12</v>
      </c>
      <c r="C12" s="47" t="s">
        <v>552</v>
      </c>
      <c r="D12" s="47" t="s">
        <v>484</v>
      </c>
      <c r="E12" s="130"/>
      <c r="F12" s="112"/>
      <c r="G12"/>
    </row>
    <row r="13" spans="1:8" ht="15" customHeight="1" x14ac:dyDescent="0.25">
      <c r="A13" s="41" t="s">
        <v>475</v>
      </c>
      <c r="B13" s="12" t="s">
        <v>250</v>
      </c>
      <c r="C13" s="47" t="s">
        <v>552</v>
      </c>
      <c r="D13" s="51" t="s">
        <v>483</v>
      </c>
      <c r="E13" s="130"/>
      <c r="F13" s="112"/>
      <c r="G13"/>
    </row>
    <row r="14" spans="1:8" ht="15" customHeight="1" x14ac:dyDescent="0.25">
      <c r="A14" s="41" t="s">
        <v>475</v>
      </c>
      <c r="B14" s="12" t="s">
        <v>457</v>
      </c>
      <c r="C14" s="47" t="s">
        <v>552</v>
      </c>
      <c r="D14" s="51" t="s">
        <v>485</v>
      </c>
      <c r="E14" s="130"/>
      <c r="F14" s="112"/>
      <c r="G14"/>
    </row>
    <row r="15" spans="1:8" ht="15" customHeight="1" x14ac:dyDescent="0.25">
      <c r="A15" s="41" t="s">
        <v>43</v>
      </c>
      <c r="B15" s="12" t="s">
        <v>13</v>
      </c>
      <c r="C15" s="47" t="s">
        <v>552</v>
      </c>
      <c r="D15" s="47" t="s">
        <v>486</v>
      </c>
      <c r="E15" s="130"/>
      <c r="F15" s="125"/>
      <c r="G15"/>
    </row>
    <row r="16" spans="1:8" ht="15" customHeight="1" x14ac:dyDescent="0.25">
      <c r="A16" s="41" t="s">
        <v>43</v>
      </c>
      <c r="B16" s="12" t="s">
        <v>458</v>
      </c>
      <c r="C16" s="47" t="s">
        <v>552</v>
      </c>
      <c r="D16" s="47" t="s">
        <v>486</v>
      </c>
      <c r="E16" s="130"/>
      <c r="F16" s="112"/>
      <c r="G16"/>
    </row>
    <row r="17" spans="1:7" ht="15" customHeight="1" x14ac:dyDescent="0.25">
      <c r="A17" s="41" t="s">
        <v>476</v>
      </c>
      <c r="B17" s="12" t="s">
        <v>60</v>
      </c>
      <c r="C17" s="47" t="s">
        <v>552</v>
      </c>
      <c r="D17" s="47" t="s">
        <v>486</v>
      </c>
      <c r="E17" s="130"/>
      <c r="F17" s="125"/>
      <c r="G17"/>
    </row>
    <row r="18" spans="1:7" ht="15" customHeight="1" x14ac:dyDescent="0.25">
      <c r="A18" s="41" t="s">
        <v>476</v>
      </c>
      <c r="B18" s="12" t="s">
        <v>59</v>
      </c>
      <c r="C18" s="47" t="s">
        <v>552</v>
      </c>
      <c r="D18" s="47" t="s">
        <v>486</v>
      </c>
      <c r="E18" s="130"/>
      <c r="F18" s="125"/>
      <c r="G18"/>
    </row>
    <row r="19" spans="1:7" ht="15" customHeight="1" x14ac:dyDescent="0.25">
      <c r="A19" s="43" t="s">
        <v>44</v>
      </c>
      <c r="B19" s="12" t="s">
        <v>14</v>
      </c>
      <c r="C19" s="47" t="s">
        <v>57</v>
      </c>
      <c r="D19" s="47" t="s">
        <v>57</v>
      </c>
      <c r="E19" s="130"/>
      <c r="F19" s="125"/>
      <c r="G19"/>
    </row>
    <row r="20" spans="1:7" ht="15" customHeight="1" x14ac:dyDescent="0.25">
      <c r="A20" s="32" t="s">
        <v>45</v>
      </c>
      <c r="B20" s="12" t="s">
        <v>15</v>
      </c>
      <c r="C20" s="47" t="s">
        <v>552</v>
      </c>
      <c r="D20" s="51" t="s">
        <v>481</v>
      </c>
      <c r="E20" s="130" t="s">
        <v>1466</v>
      </c>
      <c r="F20" s="125"/>
      <c r="G20"/>
    </row>
    <row r="21" spans="1:7" ht="15" customHeight="1" x14ac:dyDescent="0.25">
      <c r="A21" s="43" t="s">
        <v>45</v>
      </c>
      <c r="B21" s="12" t="s">
        <v>16</v>
      </c>
      <c r="C21" s="47" t="s">
        <v>479</v>
      </c>
      <c r="D21" s="51" t="s">
        <v>482</v>
      </c>
      <c r="E21" s="130"/>
      <c r="F21" s="125"/>
      <c r="G21"/>
    </row>
    <row r="22" spans="1:7" ht="15" customHeight="1" x14ac:dyDescent="0.25">
      <c r="A22" s="41" t="s">
        <v>46</v>
      </c>
      <c r="B22" s="12" t="s">
        <v>17</v>
      </c>
      <c r="C22" s="47" t="s">
        <v>479</v>
      </c>
      <c r="D22" s="51" t="s">
        <v>481</v>
      </c>
      <c r="E22" s="130"/>
      <c r="F22" s="125"/>
      <c r="G22"/>
    </row>
    <row r="23" spans="1:7" ht="15" customHeight="1" x14ac:dyDescent="0.25">
      <c r="A23" s="41" t="s">
        <v>46</v>
      </c>
      <c r="B23" s="12" t="s">
        <v>459</v>
      </c>
      <c r="C23" s="47" t="s">
        <v>552</v>
      </c>
      <c r="D23" s="51" t="s">
        <v>481</v>
      </c>
      <c r="E23" s="130"/>
      <c r="F23" s="125"/>
      <c r="G23"/>
    </row>
    <row r="24" spans="1:7" ht="15" customHeight="1" x14ac:dyDescent="0.25">
      <c r="A24" s="41" t="s">
        <v>46</v>
      </c>
      <c r="B24" s="12" t="s">
        <v>460</v>
      </c>
      <c r="C24" s="47" t="s">
        <v>552</v>
      </c>
      <c r="D24" s="51" t="s">
        <v>481</v>
      </c>
      <c r="E24" s="130"/>
      <c r="F24" s="125"/>
      <c r="G24"/>
    </row>
    <row r="25" spans="1:7" ht="15" customHeight="1" x14ac:dyDescent="0.25">
      <c r="A25" s="43" t="s">
        <v>47</v>
      </c>
      <c r="B25" s="12" t="s">
        <v>18</v>
      </c>
      <c r="C25" s="47" t="s">
        <v>479</v>
      </c>
      <c r="D25" s="51" t="s">
        <v>488</v>
      </c>
      <c r="E25" s="130"/>
      <c r="F25" s="125"/>
      <c r="G25"/>
    </row>
    <row r="26" spans="1:7" ht="15" customHeight="1" x14ac:dyDescent="0.25">
      <c r="A26" s="41" t="s">
        <v>48</v>
      </c>
      <c r="B26" s="12" t="s">
        <v>19</v>
      </c>
      <c r="C26" s="47" t="s">
        <v>102</v>
      </c>
      <c r="D26" s="51" t="s">
        <v>482</v>
      </c>
      <c r="E26" s="130"/>
      <c r="F26" s="125"/>
      <c r="G26"/>
    </row>
    <row r="27" spans="1:7" ht="15" customHeight="1" x14ac:dyDescent="0.25">
      <c r="A27" s="41" t="s">
        <v>48</v>
      </c>
      <c r="B27" s="12" t="s">
        <v>282</v>
      </c>
      <c r="C27" s="47" t="s">
        <v>480</v>
      </c>
      <c r="D27" s="51" t="s">
        <v>488</v>
      </c>
      <c r="E27" s="130"/>
      <c r="F27" s="125"/>
      <c r="G27"/>
    </row>
    <row r="28" spans="1:7" ht="15" customHeight="1" x14ac:dyDescent="0.25">
      <c r="A28" s="41" t="s">
        <v>48</v>
      </c>
      <c r="B28" s="12" t="s">
        <v>20</v>
      </c>
      <c r="C28" s="47" t="s">
        <v>479</v>
      </c>
      <c r="D28" s="51" t="s">
        <v>488</v>
      </c>
      <c r="E28" s="130"/>
      <c r="F28" s="125"/>
      <c r="G28"/>
    </row>
    <row r="29" spans="1:7" ht="15" customHeight="1" x14ac:dyDescent="0.25">
      <c r="A29" s="41" t="s">
        <v>48</v>
      </c>
      <c r="B29" s="12" t="s">
        <v>21</v>
      </c>
      <c r="C29" s="47" t="s">
        <v>57</v>
      </c>
      <c r="D29" s="47" t="s">
        <v>57</v>
      </c>
      <c r="E29" s="130"/>
      <c r="F29" s="125"/>
      <c r="G29"/>
    </row>
    <row r="30" spans="1:7" ht="15" customHeight="1" x14ac:dyDescent="0.25">
      <c r="A30" s="41" t="s">
        <v>48</v>
      </c>
      <c r="B30" s="12" t="s">
        <v>22</v>
      </c>
      <c r="C30" s="47" t="s">
        <v>57</v>
      </c>
      <c r="D30" s="47" t="s">
        <v>57</v>
      </c>
      <c r="E30" s="130"/>
      <c r="G30"/>
    </row>
    <row r="31" spans="1:7" ht="15" customHeight="1" x14ac:dyDescent="0.25">
      <c r="A31" s="32" t="s">
        <v>49</v>
      </c>
      <c r="B31" s="12" t="s">
        <v>23</v>
      </c>
      <c r="C31" s="47" t="s">
        <v>479</v>
      </c>
      <c r="D31" s="51" t="s">
        <v>489</v>
      </c>
      <c r="E31" s="130"/>
      <c r="G31"/>
    </row>
    <row r="32" spans="1:7" ht="15" customHeight="1" x14ac:dyDescent="0.25">
      <c r="A32" s="43" t="s">
        <v>50</v>
      </c>
      <c r="B32" s="12" t="s">
        <v>24</v>
      </c>
      <c r="C32" s="47" t="s">
        <v>479</v>
      </c>
      <c r="D32" s="51" t="s">
        <v>488</v>
      </c>
      <c r="E32" s="130"/>
      <c r="F32" s="125"/>
      <c r="G32"/>
    </row>
    <row r="33" spans="1:7" ht="15" customHeight="1" x14ac:dyDescent="0.25">
      <c r="A33" s="32" t="s">
        <v>51</v>
      </c>
      <c r="B33" s="12" t="s">
        <v>25</v>
      </c>
      <c r="C33" s="47" t="s">
        <v>552</v>
      </c>
      <c r="D33" s="47" t="s">
        <v>486</v>
      </c>
      <c r="E33" s="130"/>
      <c r="F33" s="125"/>
      <c r="G33"/>
    </row>
    <row r="34" spans="1:7" ht="15" customHeight="1" x14ac:dyDescent="0.25">
      <c r="A34" s="32" t="s">
        <v>51</v>
      </c>
      <c r="B34" s="12" t="s">
        <v>26</v>
      </c>
      <c r="C34" s="47" t="s">
        <v>552</v>
      </c>
      <c r="D34" s="47" t="s">
        <v>486</v>
      </c>
      <c r="E34" s="130"/>
      <c r="F34" s="125"/>
      <c r="G34"/>
    </row>
    <row r="35" spans="1:7" ht="15" customHeight="1" x14ac:dyDescent="0.25">
      <c r="A35" s="32" t="s">
        <v>51</v>
      </c>
      <c r="B35" s="12" t="s">
        <v>27</v>
      </c>
      <c r="C35" s="47" t="s">
        <v>552</v>
      </c>
      <c r="D35" s="47" t="s">
        <v>486</v>
      </c>
      <c r="E35" s="130"/>
      <c r="F35" s="125"/>
      <c r="G35"/>
    </row>
    <row r="36" spans="1:7" ht="15" customHeight="1" x14ac:dyDescent="0.25">
      <c r="A36" s="41" t="s">
        <v>52</v>
      </c>
      <c r="B36" s="12" t="s">
        <v>28</v>
      </c>
      <c r="C36" s="47" t="s">
        <v>552</v>
      </c>
      <c r="D36" s="47" t="s">
        <v>486</v>
      </c>
      <c r="E36" s="130"/>
      <c r="F36" s="126"/>
      <c r="G36"/>
    </row>
    <row r="37" spans="1:7" ht="15" customHeight="1" x14ac:dyDescent="0.25">
      <c r="A37" s="41" t="s">
        <v>52</v>
      </c>
      <c r="B37" s="12" t="s">
        <v>29</v>
      </c>
      <c r="C37" s="47" t="s">
        <v>552</v>
      </c>
      <c r="D37" s="47" t="s">
        <v>486</v>
      </c>
      <c r="E37" s="130"/>
      <c r="F37" s="126"/>
      <c r="G37"/>
    </row>
    <row r="38" spans="1:7" ht="15" customHeight="1" x14ac:dyDescent="0.25">
      <c r="A38" s="41" t="s">
        <v>53</v>
      </c>
      <c r="B38" s="12" t="s">
        <v>30</v>
      </c>
      <c r="C38" s="47" t="s">
        <v>57</v>
      </c>
      <c r="D38" s="47" t="s">
        <v>57</v>
      </c>
      <c r="E38" s="130"/>
      <c r="F38" s="126"/>
      <c r="G38"/>
    </row>
    <row r="39" spans="1:7" ht="15" customHeight="1" x14ac:dyDescent="0.25">
      <c r="A39" s="41" t="s">
        <v>478</v>
      </c>
      <c r="B39" s="12" t="s">
        <v>31</v>
      </c>
      <c r="C39" s="47" t="s">
        <v>479</v>
      </c>
      <c r="D39" s="51" t="s">
        <v>482</v>
      </c>
      <c r="E39" s="130"/>
      <c r="F39" s="126"/>
      <c r="G39"/>
    </row>
    <row r="40" spans="1:7" ht="15" customHeight="1" x14ac:dyDescent="0.25">
      <c r="A40" s="41" t="s">
        <v>478</v>
      </c>
      <c r="B40" s="12" t="s">
        <v>32</v>
      </c>
      <c r="C40" s="47" t="s">
        <v>479</v>
      </c>
      <c r="D40" s="51" t="s">
        <v>488</v>
      </c>
      <c r="E40" s="130"/>
      <c r="F40" s="126"/>
      <c r="G40"/>
    </row>
    <row r="41" spans="1:7" ht="15" customHeight="1" x14ac:dyDescent="0.25">
      <c r="A41" s="43" t="s">
        <v>54</v>
      </c>
      <c r="B41" s="12" t="s">
        <v>33</v>
      </c>
      <c r="C41" s="47" t="s">
        <v>552</v>
      </c>
      <c r="D41" s="51" t="s">
        <v>485</v>
      </c>
      <c r="E41" s="130"/>
      <c r="F41" s="126"/>
      <c r="G41"/>
    </row>
    <row r="42" spans="1:7" ht="15" customHeight="1" x14ac:dyDescent="0.25">
      <c r="A42" s="43" t="s">
        <v>55</v>
      </c>
      <c r="B42" s="12" t="s">
        <v>34</v>
      </c>
      <c r="C42" s="47" t="s">
        <v>552</v>
      </c>
      <c r="D42" s="47" t="s">
        <v>486</v>
      </c>
      <c r="E42" s="130"/>
      <c r="G42"/>
    </row>
    <row r="43" spans="1:7" ht="15" customHeight="1" x14ac:dyDescent="0.25">
      <c r="A43" s="41" t="s">
        <v>471</v>
      </c>
      <c r="B43" s="12" t="s">
        <v>35</v>
      </c>
      <c r="C43" s="47" t="s">
        <v>479</v>
      </c>
      <c r="D43" s="51" t="s">
        <v>488</v>
      </c>
      <c r="E43" s="130"/>
      <c r="F43" s="125"/>
    </row>
    <row r="44" spans="1:7" ht="15" customHeight="1" x14ac:dyDescent="0.25">
      <c r="A44" s="41" t="s">
        <v>471</v>
      </c>
      <c r="B44" s="12" t="s">
        <v>469</v>
      </c>
      <c r="C44" s="47" t="s">
        <v>479</v>
      </c>
      <c r="D44" s="51" t="s">
        <v>488</v>
      </c>
      <c r="E44" s="130"/>
      <c r="G44"/>
    </row>
    <row r="45" spans="1:7" ht="15" customHeight="1" x14ac:dyDescent="0.25">
      <c r="A45" s="41" t="s">
        <v>471</v>
      </c>
      <c r="B45" s="12" t="s">
        <v>470</v>
      </c>
      <c r="C45" s="47" t="s">
        <v>479</v>
      </c>
      <c r="D45" s="51" t="s">
        <v>488</v>
      </c>
      <c r="E45" s="130"/>
      <c r="F45" s="112"/>
      <c r="G45"/>
    </row>
    <row r="46" spans="1:7" ht="15" customHeight="1" x14ac:dyDescent="0.25">
      <c r="A46" s="41" t="s">
        <v>472</v>
      </c>
      <c r="B46" s="12" t="s">
        <v>36</v>
      </c>
      <c r="C46" s="47" t="s">
        <v>57</v>
      </c>
      <c r="D46" s="47" t="s">
        <v>57</v>
      </c>
      <c r="E46" s="130"/>
      <c r="F46" s="125"/>
      <c r="G46"/>
    </row>
    <row r="47" spans="1:7" ht="15" customHeight="1" x14ac:dyDescent="0.25">
      <c r="A47" s="41" t="s">
        <v>472</v>
      </c>
      <c r="B47" s="44" t="s">
        <v>461</v>
      </c>
      <c r="C47" s="52" t="s">
        <v>479</v>
      </c>
      <c r="D47" s="51" t="s">
        <v>488</v>
      </c>
      <c r="E47" s="130"/>
      <c r="F47" s="125"/>
      <c r="G47"/>
    </row>
    <row r="48" spans="1:7" ht="15" customHeight="1" x14ac:dyDescent="0.25">
      <c r="A48" s="124"/>
      <c r="B48" s="124"/>
      <c r="E48" s="124"/>
      <c r="F48" s="125"/>
      <c r="G48"/>
    </row>
    <row r="49" spans="1:8" ht="15" customHeight="1" x14ac:dyDescent="0.25">
      <c r="A49" s="124"/>
      <c r="B49" s="124"/>
      <c r="E49" s="124"/>
      <c r="F49" s="125"/>
      <c r="G49"/>
    </row>
    <row r="50" spans="1:8" ht="15" customHeight="1" x14ac:dyDescent="0.25">
      <c r="A50" s="124"/>
      <c r="B50" s="124"/>
      <c r="E50" s="124"/>
      <c r="F50" s="125"/>
      <c r="G50"/>
    </row>
    <row r="51" spans="1:8" ht="15" customHeight="1" x14ac:dyDescent="0.25">
      <c r="A51" s="124"/>
      <c r="B51" s="124"/>
      <c r="E51" s="124"/>
      <c r="F51" s="125"/>
      <c r="G51"/>
    </row>
    <row r="52" spans="1:8" ht="15" customHeight="1" x14ac:dyDescent="0.25">
      <c r="A52" s="124"/>
      <c r="B52" s="124"/>
      <c r="E52" s="124"/>
      <c r="G52"/>
      <c r="H52" s="126"/>
    </row>
    <row r="53" spans="1:8" ht="15" customHeight="1" x14ac:dyDescent="0.25">
      <c r="A53" s="124"/>
      <c r="B53" s="124"/>
      <c r="E53" s="124"/>
      <c r="G53"/>
    </row>
    <row r="54" spans="1:8" ht="15" customHeight="1" x14ac:dyDescent="0.25">
      <c r="A54" s="124"/>
      <c r="B54" s="124"/>
      <c r="E54" s="124"/>
      <c r="G54"/>
      <c r="H54" s="126"/>
    </row>
    <row r="55" spans="1:8" ht="15" customHeight="1" x14ac:dyDescent="0.25">
      <c r="A55" s="124"/>
      <c r="B55" s="124"/>
      <c r="E55" s="124"/>
      <c r="G55"/>
      <c r="H55" s="126"/>
    </row>
    <row r="56" spans="1:8" ht="15" customHeight="1" x14ac:dyDescent="0.25">
      <c r="A56" s="124"/>
      <c r="B56" s="124"/>
      <c r="E56" s="124"/>
      <c r="G56"/>
      <c r="H56" s="127"/>
    </row>
    <row r="57" spans="1:8" ht="15" customHeight="1" x14ac:dyDescent="0.25">
      <c r="A57" s="124"/>
      <c r="B57" s="124"/>
      <c r="E57" s="124"/>
      <c r="G57"/>
      <c r="H57" s="126"/>
    </row>
    <row r="58" spans="1:8" ht="15" customHeight="1" x14ac:dyDescent="0.25">
      <c r="A58" s="124"/>
      <c r="B58" s="124"/>
      <c r="E58" s="124"/>
      <c r="G58"/>
      <c r="H58" s="126"/>
    </row>
    <row r="59" spans="1:8" ht="15" customHeight="1" x14ac:dyDescent="0.25">
      <c r="A59" s="124"/>
      <c r="B59" s="124"/>
      <c r="E59" s="124"/>
      <c r="G59"/>
    </row>
    <row r="60" spans="1:8" ht="15" customHeight="1" x14ac:dyDescent="0.25">
      <c r="A60" s="124"/>
      <c r="B60" s="124"/>
      <c r="E60" s="124"/>
      <c r="G60"/>
    </row>
    <row r="61" spans="1:8" ht="15" customHeight="1" x14ac:dyDescent="0.25">
      <c r="A61" s="124"/>
      <c r="B61" s="124"/>
      <c r="E61" s="124"/>
      <c r="G61"/>
    </row>
    <row r="62" spans="1:8" ht="15" customHeight="1" x14ac:dyDescent="0.25">
      <c r="A62" s="124"/>
      <c r="B62" s="124"/>
      <c r="E62" s="124"/>
      <c r="G62"/>
    </row>
    <row r="63" spans="1:8" ht="15" customHeight="1" x14ac:dyDescent="0.25">
      <c r="A63" s="124"/>
      <c r="B63" s="124"/>
      <c r="E63" s="124"/>
      <c r="G63"/>
    </row>
    <row r="64" spans="1:8" ht="15" customHeight="1" x14ac:dyDescent="0.25">
      <c r="A64" s="124"/>
      <c r="B64" s="124"/>
      <c r="E64" s="124"/>
      <c r="G64"/>
    </row>
    <row r="65" spans="1:7" ht="15" customHeight="1" x14ac:dyDescent="0.25">
      <c r="A65" s="124"/>
      <c r="B65" s="124"/>
      <c r="E65" s="124"/>
      <c r="F65" s="125"/>
      <c r="G65"/>
    </row>
    <row r="66" spans="1:7" ht="15" customHeight="1" x14ac:dyDescent="0.25">
      <c r="A66" s="124"/>
      <c r="B66" s="124"/>
      <c r="E66" s="124"/>
      <c r="G66"/>
    </row>
    <row r="67" spans="1:7" ht="15" customHeight="1" x14ac:dyDescent="0.25">
      <c r="A67" s="124"/>
      <c r="B67" s="124"/>
      <c r="E67" s="124"/>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696</v>
      </c>
      <c r="B1" s="111" t="s">
        <v>909</v>
      </c>
      <c r="C1" s="111" t="s">
        <v>698</v>
      </c>
      <c r="D1" s="111" t="s">
        <v>700</v>
      </c>
      <c r="E1" s="111" t="s">
        <v>702</v>
      </c>
      <c r="F1" s="111" t="s">
        <v>704</v>
      </c>
      <c r="G1" s="111" t="s">
        <v>706</v>
      </c>
      <c r="H1" s="111" t="s">
        <v>910</v>
      </c>
      <c r="I1" s="111" t="s">
        <v>710</v>
      </c>
      <c r="J1" s="111" t="s">
        <v>712</v>
      </c>
      <c r="K1" s="111" t="s">
        <v>714</v>
      </c>
      <c r="L1" s="111" t="s">
        <v>716</v>
      </c>
      <c r="M1" s="111" t="s">
        <v>718</v>
      </c>
      <c r="N1" s="111" t="s">
        <v>720</v>
      </c>
      <c r="O1" s="111" t="s">
        <v>722</v>
      </c>
      <c r="P1" s="111" t="s">
        <v>724</v>
      </c>
      <c r="Q1" s="111" t="s">
        <v>726</v>
      </c>
      <c r="R1" s="111" t="s">
        <v>728</v>
      </c>
    </row>
    <row r="2" spans="1:18" x14ac:dyDescent="0.25">
      <c r="A2" t="s">
        <v>911</v>
      </c>
      <c r="B2" t="s">
        <v>912</v>
      </c>
      <c r="C2" t="s">
        <v>913</v>
      </c>
      <c r="D2" t="s">
        <v>914</v>
      </c>
      <c r="E2" t="s">
        <v>915</v>
      </c>
      <c r="F2" t="s">
        <v>916</v>
      </c>
      <c r="G2" t="s">
        <v>917</v>
      </c>
      <c r="H2" t="s">
        <v>918</v>
      </c>
      <c r="I2" t="s">
        <v>919</v>
      </c>
      <c r="J2" t="s">
        <v>920</v>
      </c>
      <c r="K2" t="s">
        <v>921</v>
      </c>
      <c r="L2" t="s">
        <v>922</v>
      </c>
      <c r="M2" t="s">
        <v>923</v>
      </c>
      <c r="N2" t="s">
        <v>924</v>
      </c>
      <c r="O2" t="s">
        <v>925</v>
      </c>
      <c r="P2" t="s">
        <v>922</v>
      </c>
      <c r="Q2" s="112" t="s">
        <v>926</v>
      </c>
      <c r="R2" t="s">
        <v>927</v>
      </c>
    </row>
    <row r="3" spans="1:18" x14ac:dyDescent="0.25">
      <c r="A3" t="s">
        <v>920</v>
      </c>
      <c r="B3" t="s">
        <v>928</v>
      </c>
      <c r="C3" t="s">
        <v>929</v>
      </c>
      <c r="D3" t="s">
        <v>930</v>
      </c>
      <c r="E3" t="s">
        <v>931</v>
      </c>
      <c r="F3" t="s">
        <v>932</v>
      </c>
      <c r="G3" t="s">
        <v>933</v>
      </c>
      <c r="H3" t="s">
        <v>934</v>
      </c>
      <c r="I3" t="s">
        <v>935</v>
      </c>
      <c r="J3" t="s">
        <v>936</v>
      </c>
      <c r="K3" t="s">
        <v>937</v>
      </c>
      <c r="L3" t="s">
        <v>938</v>
      </c>
      <c r="M3" t="s">
        <v>939</v>
      </c>
      <c r="N3" t="s">
        <v>940</v>
      </c>
      <c r="O3" t="s">
        <v>941</v>
      </c>
      <c r="P3" t="s">
        <v>938</v>
      </c>
      <c r="Q3" s="112" t="s">
        <v>942</v>
      </c>
    </row>
    <row r="4" spans="1:18" x14ac:dyDescent="0.25">
      <c r="A4" t="s">
        <v>943</v>
      </c>
      <c r="B4" t="s">
        <v>944</v>
      </c>
      <c r="C4" t="s">
        <v>945</v>
      </c>
      <c r="D4" t="s">
        <v>946</v>
      </c>
      <c r="E4" t="s">
        <v>947</v>
      </c>
      <c r="H4" t="s">
        <v>948</v>
      </c>
      <c r="I4" t="s">
        <v>949</v>
      </c>
      <c r="J4" t="s">
        <v>950</v>
      </c>
      <c r="K4" t="s">
        <v>951</v>
      </c>
      <c r="L4" t="s">
        <v>952</v>
      </c>
      <c r="M4" t="s">
        <v>953</v>
      </c>
      <c r="N4" t="s">
        <v>954</v>
      </c>
      <c r="O4" t="s">
        <v>911</v>
      </c>
      <c r="P4" t="s">
        <v>955</v>
      </c>
      <c r="Q4" s="112" t="s">
        <v>956</v>
      </c>
    </row>
    <row r="5" spans="1:18" x14ac:dyDescent="0.25">
      <c r="A5" t="s">
        <v>957</v>
      </c>
      <c r="B5" t="s">
        <v>958</v>
      </c>
      <c r="C5" t="s">
        <v>959</v>
      </c>
      <c r="D5" t="s">
        <v>945</v>
      </c>
      <c r="I5" t="s">
        <v>911</v>
      </c>
      <c r="J5" t="s">
        <v>960</v>
      </c>
      <c r="K5" t="s">
        <v>961</v>
      </c>
      <c r="L5" t="s">
        <v>962</v>
      </c>
      <c r="M5" t="s">
        <v>963</v>
      </c>
      <c r="N5" t="s">
        <v>964</v>
      </c>
      <c r="O5" t="s">
        <v>920</v>
      </c>
      <c r="P5" t="s">
        <v>965</v>
      </c>
      <c r="Q5" s="112" t="s">
        <v>966</v>
      </c>
    </row>
    <row r="6" spans="1:18" x14ac:dyDescent="0.25">
      <c r="A6" t="s">
        <v>967</v>
      </c>
      <c r="B6" t="s">
        <v>968</v>
      </c>
      <c r="C6" t="s">
        <v>938</v>
      </c>
      <c r="D6" t="s">
        <v>969</v>
      </c>
      <c r="I6" t="s">
        <v>970</v>
      </c>
      <c r="J6" t="s">
        <v>957</v>
      </c>
      <c r="K6" t="s">
        <v>971</v>
      </c>
      <c r="L6" t="s">
        <v>957</v>
      </c>
      <c r="M6" t="s">
        <v>972</v>
      </c>
      <c r="N6" t="s">
        <v>973</v>
      </c>
      <c r="O6" t="s">
        <v>974</v>
      </c>
      <c r="P6" t="s">
        <v>975</v>
      </c>
      <c r="Q6" s="112" t="s">
        <v>976</v>
      </c>
    </row>
    <row r="7" spans="1:18" x14ac:dyDescent="0.25">
      <c r="A7" t="s">
        <v>916</v>
      </c>
      <c r="B7" t="s">
        <v>977</v>
      </c>
      <c r="C7" t="s">
        <v>978</v>
      </c>
      <c r="D7" t="s">
        <v>979</v>
      </c>
      <c r="I7" t="s">
        <v>980</v>
      </c>
      <c r="J7" t="s">
        <v>981</v>
      </c>
      <c r="K7" t="s">
        <v>982</v>
      </c>
      <c r="L7" t="s">
        <v>983</v>
      </c>
      <c r="M7" t="s">
        <v>984</v>
      </c>
      <c r="N7" t="s">
        <v>985</v>
      </c>
      <c r="O7" t="s">
        <v>986</v>
      </c>
      <c r="P7" t="s">
        <v>916</v>
      </c>
      <c r="Q7" s="112" t="s">
        <v>987</v>
      </c>
    </row>
    <row r="8" spans="1:18" x14ac:dyDescent="0.25">
      <c r="A8" t="s">
        <v>938</v>
      </c>
      <c r="B8" t="s">
        <v>988</v>
      </c>
      <c r="C8" t="s">
        <v>989</v>
      </c>
      <c r="D8" t="s">
        <v>990</v>
      </c>
      <c r="I8" t="s">
        <v>991</v>
      </c>
      <c r="J8" t="s">
        <v>992</v>
      </c>
      <c r="K8" t="s">
        <v>993</v>
      </c>
      <c r="L8" t="s">
        <v>994</v>
      </c>
      <c r="M8" t="s">
        <v>995</v>
      </c>
      <c r="N8" t="s">
        <v>996</v>
      </c>
      <c r="O8" t="s">
        <v>922</v>
      </c>
      <c r="P8" t="s">
        <v>962</v>
      </c>
      <c r="Q8" s="112" t="s">
        <v>997</v>
      </c>
    </row>
    <row r="9" spans="1:18" x14ac:dyDescent="0.25">
      <c r="A9" t="s">
        <v>998</v>
      </c>
      <c r="B9" t="s">
        <v>999</v>
      </c>
      <c r="C9" t="s">
        <v>965</v>
      </c>
      <c r="D9" t="s">
        <v>1000</v>
      </c>
      <c r="I9" t="s">
        <v>1001</v>
      </c>
      <c r="J9" t="s">
        <v>920</v>
      </c>
      <c r="K9" t="s">
        <v>1002</v>
      </c>
      <c r="N9" t="s">
        <v>1003</v>
      </c>
      <c r="O9" t="s">
        <v>916</v>
      </c>
    </row>
    <row r="10" spans="1:18" x14ac:dyDescent="0.25">
      <c r="A10" t="s">
        <v>975</v>
      </c>
      <c r="B10" t="s">
        <v>1004</v>
      </c>
      <c r="C10" t="s">
        <v>975</v>
      </c>
      <c r="D10" t="s">
        <v>978</v>
      </c>
      <c r="I10" t="s">
        <v>1005</v>
      </c>
      <c r="J10" t="s">
        <v>1006</v>
      </c>
      <c r="K10" t="s">
        <v>714</v>
      </c>
      <c r="N10" t="s">
        <v>584</v>
      </c>
      <c r="O10" t="s">
        <v>1007</v>
      </c>
    </row>
    <row r="11" spans="1:18" x14ac:dyDescent="0.25">
      <c r="A11" t="s">
        <v>932</v>
      </c>
      <c r="B11" t="s">
        <v>1008</v>
      </c>
      <c r="C11" t="s">
        <v>1009</v>
      </c>
      <c r="D11" t="s">
        <v>1010</v>
      </c>
      <c r="I11" t="s">
        <v>1011</v>
      </c>
      <c r="J11" t="s">
        <v>1012</v>
      </c>
      <c r="K11" t="s">
        <v>1013</v>
      </c>
      <c r="N11" t="s">
        <v>1014</v>
      </c>
      <c r="O11" t="s">
        <v>1015</v>
      </c>
    </row>
    <row r="12" spans="1:18" x14ac:dyDescent="0.25">
      <c r="A12" t="s">
        <v>1016</v>
      </c>
      <c r="C12" t="s">
        <v>1017</v>
      </c>
      <c r="I12" t="s">
        <v>1018</v>
      </c>
      <c r="J12" t="s">
        <v>1019</v>
      </c>
      <c r="K12" t="s">
        <v>1020</v>
      </c>
      <c r="N12" t="s">
        <v>1021</v>
      </c>
      <c r="O12" t="s">
        <v>932</v>
      </c>
    </row>
    <row r="13" spans="1:18" x14ac:dyDescent="0.25">
      <c r="A13" t="s">
        <v>1007</v>
      </c>
      <c r="C13" t="s">
        <v>1022</v>
      </c>
      <c r="I13" t="s">
        <v>1023</v>
      </c>
      <c r="J13" t="s">
        <v>1024</v>
      </c>
      <c r="K13" t="s">
        <v>1025</v>
      </c>
      <c r="N13" t="s">
        <v>1026</v>
      </c>
      <c r="O13" t="s">
        <v>938</v>
      </c>
    </row>
    <row r="14" spans="1:18" x14ac:dyDescent="0.25">
      <c r="A14" t="s">
        <v>965</v>
      </c>
      <c r="C14" t="s">
        <v>1027</v>
      </c>
      <c r="I14" t="s">
        <v>1028</v>
      </c>
      <c r="J14" t="s">
        <v>1029</v>
      </c>
      <c r="K14" t="s">
        <v>1030</v>
      </c>
      <c r="N14" t="s">
        <v>1031</v>
      </c>
      <c r="O14" t="s">
        <v>998</v>
      </c>
    </row>
    <row r="15" spans="1:18" x14ac:dyDescent="0.25">
      <c r="A15" t="s">
        <v>1015</v>
      </c>
      <c r="C15" t="s">
        <v>1032</v>
      </c>
      <c r="I15" t="s">
        <v>1033</v>
      </c>
      <c r="J15" t="s">
        <v>1034</v>
      </c>
      <c r="N15" t="s">
        <v>1035</v>
      </c>
      <c r="O15" t="s">
        <v>1016</v>
      </c>
    </row>
    <row r="16" spans="1:18" x14ac:dyDescent="0.25">
      <c r="A16" t="s">
        <v>915</v>
      </c>
      <c r="C16" t="s">
        <v>946</v>
      </c>
      <c r="I16" t="s">
        <v>1036</v>
      </c>
      <c r="J16" t="s">
        <v>1037</v>
      </c>
      <c r="N16" t="s">
        <v>1038</v>
      </c>
      <c r="O16" t="s">
        <v>965</v>
      </c>
    </row>
    <row r="17" spans="1:15" x14ac:dyDescent="0.25">
      <c r="A17" t="s">
        <v>931</v>
      </c>
      <c r="C17" t="s">
        <v>1039</v>
      </c>
      <c r="I17" t="s">
        <v>1040</v>
      </c>
      <c r="N17" t="s">
        <v>1041</v>
      </c>
      <c r="O17" t="s">
        <v>975</v>
      </c>
    </row>
    <row r="18" spans="1:15" x14ac:dyDescent="0.25">
      <c r="A18" t="s">
        <v>947</v>
      </c>
      <c r="C18" t="s">
        <v>1042</v>
      </c>
      <c r="I18" t="s">
        <v>1043</v>
      </c>
      <c r="N18" t="s">
        <v>1044</v>
      </c>
      <c r="O18" t="s">
        <v>962</v>
      </c>
    </row>
    <row r="19" spans="1:15" x14ac:dyDescent="0.25">
      <c r="A19" t="s">
        <v>962</v>
      </c>
      <c r="I19" t="s">
        <v>1045</v>
      </c>
      <c r="N19" t="s">
        <v>1</v>
      </c>
      <c r="O19" t="s">
        <v>943</v>
      </c>
    </row>
    <row r="20" spans="1:15" x14ac:dyDescent="0.25">
      <c r="A20" t="s">
        <v>1046</v>
      </c>
      <c r="I20" t="s">
        <v>920</v>
      </c>
      <c r="O20" t="s">
        <v>967</v>
      </c>
    </row>
    <row r="21" spans="1:15" x14ac:dyDescent="0.25">
      <c r="A21" t="s">
        <v>1047</v>
      </c>
      <c r="I21" t="s">
        <v>1048</v>
      </c>
      <c r="O21" t="s">
        <v>957</v>
      </c>
    </row>
    <row r="22" spans="1:15" x14ac:dyDescent="0.25">
      <c r="A22" t="s">
        <v>922</v>
      </c>
      <c r="I22" t="s">
        <v>936</v>
      </c>
      <c r="O22" t="s">
        <v>1027</v>
      </c>
    </row>
    <row r="23" spans="1:15" x14ac:dyDescent="0.25">
      <c r="A23" t="s">
        <v>1049</v>
      </c>
      <c r="I23" t="s">
        <v>950</v>
      </c>
      <c r="O23" t="s">
        <v>1050</v>
      </c>
    </row>
    <row r="24" spans="1:15" x14ac:dyDescent="0.25">
      <c r="A24" t="s">
        <v>1051</v>
      </c>
      <c r="I24" t="s">
        <v>1052</v>
      </c>
      <c r="O24" t="s">
        <v>1053</v>
      </c>
    </row>
    <row r="25" spans="1:15" x14ac:dyDescent="0.25">
      <c r="A25" t="s">
        <v>1054</v>
      </c>
      <c r="I25" t="s">
        <v>1055</v>
      </c>
      <c r="O25" t="s">
        <v>1056</v>
      </c>
    </row>
    <row r="26" spans="1:15" x14ac:dyDescent="0.25">
      <c r="A26" t="s">
        <v>962</v>
      </c>
      <c r="I26" t="s">
        <v>960</v>
      </c>
      <c r="O26" t="s">
        <v>1057</v>
      </c>
    </row>
    <row r="27" spans="1:15" x14ac:dyDescent="0.25">
      <c r="A27" t="s">
        <v>1058</v>
      </c>
      <c r="I27" t="s">
        <v>981</v>
      </c>
      <c r="O27" t="s">
        <v>1059</v>
      </c>
    </row>
    <row r="28" spans="1:15" x14ac:dyDescent="0.25">
      <c r="A28" t="s">
        <v>1060</v>
      </c>
      <c r="I28" t="s">
        <v>1061</v>
      </c>
      <c r="O28" t="s">
        <v>1062</v>
      </c>
    </row>
    <row r="29" spans="1:15" x14ac:dyDescent="0.25">
      <c r="A29" t="s">
        <v>994</v>
      </c>
      <c r="I29" t="s">
        <v>1063</v>
      </c>
      <c r="O29" t="s">
        <v>1064</v>
      </c>
    </row>
    <row r="30" spans="1:15" x14ac:dyDescent="0.25">
      <c r="A30" t="s">
        <v>983</v>
      </c>
      <c r="I30" t="s">
        <v>1065</v>
      </c>
      <c r="O30" t="s">
        <v>1066</v>
      </c>
    </row>
    <row r="31" spans="1:15" x14ac:dyDescent="0.25">
      <c r="A31" t="s">
        <v>1063</v>
      </c>
      <c r="I31" t="s">
        <v>1067</v>
      </c>
      <c r="O31" t="s">
        <v>1068</v>
      </c>
    </row>
    <row r="32" spans="1:15" x14ac:dyDescent="0.25">
      <c r="I32" t="s">
        <v>1069</v>
      </c>
      <c r="O32" t="s">
        <v>983</v>
      </c>
    </row>
    <row r="33" spans="9:15" x14ac:dyDescent="0.25">
      <c r="I33" t="s">
        <v>943</v>
      </c>
      <c r="O33" t="s">
        <v>994</v>
      </c>
    </row>
    <row r="34" spans="9:15" x14ac:dyDescent="0.25">
      <c r="I34" t="s">
        <v>1070</v>
      </c>
    </row>
    <row r="35" spans="9:15" x14ac:dyDescent="0.25">
      <c r="I35" t="s">
        <v>1071</v>
      </c>
    </row>
    <row r="36" spans="9:15" x14ac:dyDescent="0.25">
      <c r="I36" t="s">
        <v>1072</v>
      </c>
    </row>
    <row r="37" spans="9:15" x14ac:dyDescent="0.25">
      <c r="I37" t="s">
        <v>957</v>
      </c>
    </row>
    <row r="38" spans="9:15" x14ac:dyDescent="0.25">
      <c r="I38" t="s">
        <v>967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3" t="s">
        <v>743</v>
      </c>
      <c r="B1" s="113" t="s">
        <v>745</v>
      </c>
      <c r="C1" s="113" t="s">
        <v>747</v>
      </c>
      <c r="D1" s="113" t="s">
        <v>582</v>
      </c>
      <c r="E1" s="113" t="s">
        <v>750</v>
      </c>
      <c r="F1" s="113" t="s">
        <v>584</v>
      </c>
      <c r="G1" s="113" t="s">
        <v>735</v>
      </c>
      <c r="H1" s="114" t="s">
        <v>737</v>
      </c>
      <c r="I1" s="114" t="s">
        <v>739</v>
      </c>
      <c r="J1" s="113" t="s">
        <v>756</v>
      </c>
      <c r="K1" s="115" t="s">
        <v>1073</v>
      </c>
    </row>
    <row r="2" spans="1:11" x14ac:dyDescent="0.25">
      <c r="A2" t="s">
        <v>827</v>
      </c>
      <c r="B2" s="116" t="s">
        <v>1074</v>
      </c>
      <c r="C2" s="116" t="s">
        <v>1046</v>
      </c>
      <c r="D2" s="116" t="s">
        <v>1047</v>
      </c>
      <c r="E2" s="117">
        <v>343085</v>
      </c>
      <c r="F2" s="116" t="s">
        <v>1075</v>
      </c>
      <c r="G2" s="116" t="s">
        <v>1076</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827</v>
      </c>
      <c r="B3" s="116" t="s">
        <v>1074</v>
      </c>
      <c r="C3" s="116" t="s">
        <v>1047</v>
      </c>
      <c r="D3" s="116"/>
      <c r="E3" s="118">
        <v>95</v>
      </c>
      <c r="F3" s="116"/>
      <c r="G3" s="116" t="s">
        <v>1076</v>
      </c>
      <c r="J3" s="119" t="s">
        <v>1077</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827</v>
      </c>
      <c r="B4" s="116" t="s">
        <v>1074</v>
      </c>
      <c r="C4" s="116" t="s">
        <v>922</v>
      </c>
      <c r="D4" s="116" t="s">
        <v>1047</v>
      </c>
      <c r="E4" s="118">
        <v>37</v>
      </c>
      <c r="F4" s="116"/>
      <c r="G4" s="116" t="s">
        <v>1076</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827</v>
      </c>
      <c r="B5" s="116" t="s">
        <v>1074</v>
      </c>
      <c r="C5" s="116" t="s">
        <v>1049</v>
      </c>
      <c r="D5" s="116" t="s">
        <v>1047</v>
      </c>
      <c r="E5" s="117">
        <v>8251</v>
      </c>
      <c r="F5" s="116" t="s">
        <v>1078</v>
      </c>
      <c r="G5" s="116" t="s">
        <v>1076</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827</v>
      </c>
      <c r="B6" s="116" t="s">
        <v>1074</v>
      </c>
      <c r="C6" s="116" t="s">
        <v>1046</v>
      </c>
      <c r="D6" s="116" t="s">
        <v>1079</v>
      </c>
      <c r="E6" s="117">
        <v>1137</v>
      </c>
      <c r="F6" s="116"/>
      <c r="G6" s="116" t="s">
        <v>1076</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828</v>
      </c>
      <c r="B7" s="116" t="s">
        <v>1080</v>
      </c>
      <c r="C7" s="116" t="s">
        <v>1046</v>
      </c>
      <c r="D7" s="116" t="s">
        <v>1081</v>
      </c>
      <c r="E7" s="117">
        <v>154061</v>
      </c>
      <c r="F7" s="116" t="s">
        <v>1082</v>
      </c>
      <c r="G7" s="116" t="s">
        <v>1076</v>
      </c>
      <c r="H7">
        <v>1600</v>
      </c>
      <c r="J7" s="119" t="s">
        <v>1083</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828</v>
      </c>
      <c r="B8" s="116" t="s">
        <v>1080</v>
      </c>
      <c r="C8" s="116" t="s">
        <v>1046</v>
      </c>
      <c r="D8" s="116" t="s">
        <v>1084</v>
      </c>
      <c r="E8" s="117">
        <v>6436</v>
      </c>
      <c r="F8" s="120" t="s">
        <v>1085</v>
      </c>
      <c r="G8" s="120" t="s">
        <v>1076</v>
      </c>
      <c r="J8" s="119" t="s">
        <v>1083</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829</v>
      </c>
      <c r="B9" s="116" t="s">
        <v>1086</v>
      </c>
      <c r="C9" s="116" t="s">
        <v>1046</v>
      </c>
      <c r="D9" s="116" t="s">
        <v>1087</v>
      </c>
      <c r="E9" s="117">
        <v>60510</v>
      </c>
      <c r="F9" s="116" t="s">
        <v>1088</v>
      </c>
      <c r="G9" s="116" t="s">
        <v>1076</v>
      </c>
      <c r="H9">
        <v>1600</v>
      </c>
      <c r="J9" s="119" t="s">
        <v>1083</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829</v>
      </c>
      <c r="B10" s="116" t="s">
        <v>1086</v>
      </c>
      <c r="C10" s="116" t="s">
        <v>1046</v>
      </c>
      <c r="D10" s="116" t="s">
        <v>1089</v>
      </c>
      <c r="E10" s="117">
        <v>11651</v>
      </c>
      <c r="F10" s="120" t="s">
        <v>1090</v>
      </c>
      <c r="G10" s="120" t="s">
        <v>1076</v>
      </c>
      <c r="J10" s="119" t="s">
        <v>1083</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829</v>
      </c>
      <c r="B11" s="116" t="s">
        <v>1086</v>
      </c>
      <c r="C11" s="116" t="s">
        <v>1046</v>
      </c>
      <c r="D11" s="116" t="s">
        <v>1091</v>
      </c>
      <c r="E11" s="117">
        <v>1029</v>
      </c>
      <c r="F11" s="116"/>
      <c r="G11" s="116" t="s">
        <v>1076</v>
      </c>
      <c r="J11" s="119" t="s">
        <v>1083</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830</v>
      </c>
      <c r="B12" s="116" t="s">
        <v>1092</v>
      </c>
      <c r="C12" s="116" t="s">
        <v>1046</v>
      </c>
      <c r="D12" s="116" t="s">
        <v>1093</v>
      </c>
      <c r="E12" s="117">
        <v>33791</v>
      </c>
      <c r="F12" s="116" t="s">
        <v>1094</v>
      </c>
      <c r="G12" s="116" t="s">
        <v>1076</v>
      </c>
      <c r="H12">
        <v>1600</v>
      </c>
      <c r="J12" s="119" t="s">
        <v>1083</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830</v>
      </c>
      <c r="B13" s="116" t="s">
        <v>1092</v>
      </c>
      <c r="C13" s="116" t="s">
        <v>1046</v>
      </c>
      <c r="D13" s="116" t="s">
        <v>1095</v>
      </c>
      <c r="E13" s="117">
        <v>50</v>
      </c>
      <c r="F13" s="116"/>
      <c r="G13" s="116" t="s">
        <v>1076</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830</v>
      </c>
      <c r="B14" s="116" t="s">
        <v>1092</v>
      </c>
      <c r="C14" s="116" t="s">
        <v>1046</v>
      </c>
      <c r="D14" s="116" t="s">
        <v>1096</v>
      </c>
      <c r="E14" s="117">
        <v>22</v>
      </c>
      <c r="F14" s="116"/>
      <c r="G14" s="116" t="s">
        <v>1076</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830</v>
      </c>
      <c r="B15" s="116" t="s">
        <v>1092</v>
      </c>
      <c r="C15" s="116" t="s">
        <v>1046</v>
      </c>
      <c r="D15" s="116" t="s">
        <v>1097</v>
      </c>
      <c r="E15" s="117">
        <v>10</v>
      </c>
      <c r="F15" s="116"/>
      <c r="G15" s="116" t="s">
        <v>1076</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831</v>
      </c>
      <c r="B16" s="116" t="s">
        <v>1098</v>
      </c>
      <c r="C16" s="116" t="s">
        <v>1046</v>
      </c>
      <c r="D16" s="116" t="s">
        <v>1099</v>
      </c>
      <c r="E16" s="117">
        <v>12735</v>
      </c>
      <c r="F16" s="116" t="s">
        <v>1100</v>
      </c>
      <c r="G16" s="116" t="s">
        <v>1076</v>
      </c>
      <c r="H16">
        <v>1600</v>
      </c>
      <c r="J16" s="119" t="s">
        <v>1083</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831</v>
      </c>
      <c r="B17" s="116" t="s">
        <v>1098</v>
      </c>
      <c r="C17" s="116" t="s">
        <v>1046</v>
      </c>
      <c r="D17" s="116" t="s">
        <v>1101</v>
      </c>
      <c r="E17" s="117">
        <v>2415</v>
      </c>
      <c r="F17" s="120" t="s">
        <v>1102</v>
      </c>
      <c r="G17" s="120" t="s">
        <v>1076</v>
      </c>
      <c r="J17" s="119" t="s">
        <v>1083</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832</v>
      </c>
      <c r="B18" s="116" t="s">
        <v>1103</v>
      </c>
      <c r="C18" s="116" t="s">
        <v>1046</v>
      </c>
      <c r="D18" s="116" t="s">
        <v>1104</v>
      </c>
      <c r="E18" s="117">
        <v>457453</v>
      </c>
      <c r="F18" s="116" t="s">
        <v>1105</v>
      </c>
      <c r="G18" s="116" t="s">
        <v>1103</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116" t="s">
        <v>1103</v>
      </c>
      <c r="C19" s="116" t="s">
        <v>922</v>
      </c>
      <c r="D19" s="116" t="s">
        <v>1106</v>
      </c>
      <c r="E19" s="117">
        <v>398945</v>
      </c>
      <c r="F19" s="116" t="s">
        <v>1107</v>
      </c>
      <c r="G19" s="116" t="s">
        <v>1103</v>
      </c>
      <c r="H19">
        <v>1600</v>
      </c>
      <c r="J19" s="119" t="s">
        <v>1108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834</v>
      </c>
      <c r="B20" s="116" t="s">
        <v>1103</v>
      </c>
      <c r="C20" s="116" t="s">
        <v>1046</v>
      </c>
      <c r="D20" s="116" t="s">
        <v>1109</v>
      </c>
      <c r="E20" s="117">
        <v>72391</v>
      </c>
      <c r="F20" s="116" t="s">
        <v>1110</v>
      </c>
      <c r="G20" s="116" t="s">
        <v>1103</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834</v>
      </c>
      <c r="B21" s="116" t="s">
        <v>1103</v>
      </c>
      <c r="C21" s="116" t="s">
        <v>1046</v>
      </c>
      <c r="D21" s="116" t="s">
        <v>1111</v>
      </c>
      <c r="E21" s="117">
        <v>19245</v>
      </c>
      <c r="F21" s="116" t="s">
        <v>1112</v>
      </c>
      <c r="G21" s="116" t="s">
        <v>1103</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834</v>
      </c>
      <c r="B22" s="116" t="s">
        <v>1103</v>
      </c>
      <c r="C22" s="116" t="s">
        <v>1046</v>
      </c>
      <c r="D22" s="116" t="s">
        <v>1113</v>
      </c>
      <c r="E22" s="117">
        <v>10</v>
      </c>
      <c r="F22" s="116"/>
      <c r="G22" s="116" t="s">
        <v>1103</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834</v>
      </c>
      <c r="B23" s="116" t="s">
        <v>1103</v>
      </c>
      <c r="C23" s="116" t="s">
        <v>922</v>
      </c>
      <c r="D23" s="116" t="s">
        <v>1113</v>
      </c>
      <c r="E23" s="117">
        <v>3</v>
      </c>
      <c r="F23" s="116"/>
      <c r="G23" s="116" t="s">
        <v>1103</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835</v>
      </c>
      <c r="B24" s="116" t="s">
        <v>1114</v>
      </c>
      <c r="C24" s="116" t="s">
        <v>1046</v>
      </c>
      <c r="D24" s="116" t="s">
        <v>1115</v>
      </c>
      <c r="E24" s="117">
        <v>1956</v>
      </c>
      <c r="F24" s="116" t="s">
        <v>1116</v>
      </c>
      <c r="G24" s="116" t="s">
        <v>1076</v>
      </c>
      <c r="H24">
        <v>1600</v>
      </c>
      <c r="J24" s="119" t="s">
        <v>1117</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836</v>
      </c>
      <c r="B25" s="116" t="s">
        <v>1118</v>
      </c>
      <c r="C25" s="116" t="s">
        <v>1046</v>
      </c>
      <c r="D25" s="116" t="s">
        <v>1119</v>
      </c>
      <c r="E25" s="118">
        <v>816</v>
      </c>
      <c r="F25" s="116" t="s">
        <v>1120</v>
      </c>
      <c r="G25" s="116" t="s">
        <v>1076</v>
      </c>
      <c r="H25">
        <v>1600</v>
      </c>
      <c r="J25" s="119" t="s">
        <v>1117</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1121</v>
      </c>
      <c r="B26" s="116" t="s">
        <v>1122</v>
      </c>
      <c r="C26" s="116" t="s">
        <v>922</v>
      </c>
      <c r="D26" s="116" t="s">
        <v>1123</v>
      </c>
      <c r="E26" s="118">
        <v>52267</v>
      </c>
      <c r="F26" s="116" t="s">
        <v>1124</v>
      </c>
      <c r="G26" s="116" t="s">
        <v>1125</v>
      </c>
      <c r="J26" s="119" t="s">
        <v>1126</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1121</v>
      </c>
      <c r="B27" s="116" t="s">
        <v>1122</v>
      </c>
      <c r="C27" s="116" t="s">
        <v>922</v>
      </c>
      <c r="D27" s="116" t="s">
        <v>1127</v>
      </c>
      <c r="E27" s="118">
        <v>206</v>
      </c>
      <c r="F27" s="116"/>
      <c r="G27" s="116" t="s">
        <v>1125</v>
      </c>
      <c r="J27" s="119" t="s">
        <v>1128</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1121</v>
      </c>
      <c r="B28" s="116" t="s">
        <v>1122</v>
      </c>
      <c r="C28" s="116" t="s">
        <v>922</v>
      </c>
      <c r="D28" s="116" t="s">
        <v>1129</v>
      </c>
      <c r="E28" s="118">
        <v>41</v>
      </c>
      <c r="F28" s="116"/>
      <c r="G28" s="116" t="s">
        <v>1125</v>
      </c>
      <c r="J28" s="119" t="s">
        <v>1128</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1121</v>
      </c>
      <c r="B29" s="116" t="s">
        <v>1122</v>
      </c>
      <c r="C29" s="116" t="s">
        <v>922</v>
      </c>
      <c r="D29" s="116" t="s">
        <v>1130</v>
      </c>
      <c r="E29" s="118">
        <v>22</v>
      </c>
      <c r="F29" s="116"/>
      <c r="G29" s="116" t="s">
        <v>1125</v>
      </c>
      <c r="J29" s="119" t="s">
        <v>1128</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1121</v>
      </c>
      <c r="B30" s="116" t="s">
        <v>1122</v>
      </c>
      <c r="C30" s="116" t="s">
        <v>1046</v>
      </c>
      <c r="D30" s="116" t="s">
        <v>1123</v>
      </c>
      <c r="E30" s="118">
        <v>248</v>
      </c>
      <c r="F30" s="116"/>
      <c r="G30" s="116" t="s">
        <v>1125</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1121</v>
      </c>
      <c r="B31" s="116" t="s">
        <v>1122</v>
      </c>
      <c r="C31" s="116" t="s">
        <v>1046</v>
      </c>
      <c r="D31" s="116" t="s">
        <v>1127</v>
      </c>
      <c r="E31" s="118">
        <v>246</v>
      </c>
      <c r="F31" s="116"/>
      <c r="G31" s="116" t="s">
        <v>1125</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837</v>
      </c>
      <c r="B32" s="116" t="s">
        <v>1131</v>
      </c>
      <c r="C32" s="116" t="s">
        <v>1051</v>
      </c>
      <c r="D32" s="116"/>
      <c r="E32" s="117">
        <v>3392</v>
      </c>
      <c r="F32" s="116" t="s">
        <v>1132</v>
      </c>
      <c r="G32" s="116" t="s">
        <v>1133</v>
      </c>
      <c r="H32">
        <v>1000</v>
      </c>
      <c r="J32" s="119" t="s">
        <v>1134</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837</v>
      </c>
      <c r="B33" s="116" t="s">
        <v>1131</v>
      </c>
      <c r="C33" s="116" t="s">
        <v>922</v>
      </c>
      <c r="D33" s="116" t="s">
        <v>1051</v>
      </c>
      <c r="E33" s="117">
        <v>86020</v>
      </c>
      <c r="F33" s="116" t="s">
        <v>1135</v>
      </c>
      <c r="G33" s="116" t="s">
        <v>1133</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837</v>
      </c>
      <c r="B34" s="116" t="s">
        <v>1131</v>
      </c>
      <c r="C34" s="116" t="s">
        <v>922</v>
      </c>
      <c r="D34" s="116" t="s">
        <v>1136</v>
      </c>
      <c r="E34" s="117">
        <v>2082</v>
      </c>
      <c r="F34" s="116" t="s">
        <v>1137</v>
      </c>
      <c r="G34" s="116" t="s">
        <v>1133</v>
      </c>
      <c r="J34" s="119" t="s">
        <v>1138</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838</v>
      </c>
      <c r="B35" s="116" t="s">
        <v>1139</v>
      </c>
      <c r="C35" s="116" t="s">
        <v>922</v>
      </c>
      <c r="D35" s="116" t="s">
        <v>1054</v>
      </c>
      <c r="E35" s="117">
        <v>1036820</v>
      </c>
      <c r="F35" s="116" t="s">
        <v>1140</v>
      </c>
      <c r="G35" s="116" t="s">
        <v>1133</v>
      </c>
      <c r="H35">
        <v>1600</v>
      </c>
      <c r="J35" s="119" t="s">
        <v>1141</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838</v>
      </c>
      <c r="B36" s="116" t="s">
        <v>1139</v>
      </c>
      <c r="C36" s="116" t="s">
        <v>1054</v>
      </c>
      <c r="D36" s="116"/>
      <c r="E36" s="117">
        <v>2357</v>
      </c>
      <c r="F36" s="116"/>
      <c r="G36" s="116" t="s">
        <v>1133</v>
      </c>
      <c r="J36" s="119" t="s">
        <v>1142</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838</v>
      </c>
      <c r="B37" s="116" t="s">
        <v>1139</v>
      </c>
      <c r="C37" s="116" t="s">
        <v>1049</v>
      </c>
      <c r="D37" s="116" t="s">
        <v>1143</v>
      </c>
      <c r="E37" s="117">
        <v>243577</v>
      </c>
      <c r="F37" s="116" t="s">
        <v>1144</v>
      </c>
      <c r="G37" s="116" t="s">
        <v>1133</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838</v>
      </c>
      <c r="B38" s="116" t="s">
        <v>1139</v>
      </c>
      <c r="C38" s="116" t="s">
        <v>1049</v>
      </c>
      <c r="D38" s="116" t="s">
        <v>1145</v>
      </c>
      <c r="E38" s="117">
        <v>49037</v>
      </c>
      <c r="F38" s="119" t="s">
        <v>1146</v>
      </c>
      <c r="G38" s="116" t="s">
        <v>1133</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838</v>
      </c>
      <c r="B39" s="116" t="s">
        <v>1139</v>
      </c>
      <c r="C39" s="116" t="s">
        <v>1049</v>
      </c>
      <c r="D39" s="116" t="s">
        <v>1147</v>
      </c>
      <c r="E39" s="117">
        <v>32690</v>
      </c>
      <c r="F39" s="116" t="s">
        <v>1148</v>
      </c>
      <c r="G39" s="116" t="s">
        <v>1133</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838</v>
      </c>
      <c r="B40" s="116" t="s">
        <v>1139</v>
      </c>
      <c r="C40" s="116" t="s">
        <v>1049</v>
      </c>
      <c r="D40" s="116" t="s">
        <v>1149</v>
      </c>
      <c r="E40" s="117">
        <v>7382</v>
      </c>
      <c r="F40" s="116" t="s">
        <v>1150</v>
      </c>
      <c r="G40" s="116" t="s">
        <v>1133</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838</v>
      </c>
      <c r="B41" s="116" t="s">
        <v>1139</v>
      </c>
      <c r="C41" s="116" t="s">
        <v>1049</v>
      </c>
      <c r="D41" s="116" t="s">
        <v>1151</v>
      </c>
      <c r="E41" s="117">
        <v>1872</v>
      </c>
      <c r="F41" s="116" t="s">
        <v>1152</v>
      </c>
      <c r="G41" s="116" t="s">
        <v>1133</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839</v>
      </c>
      <c r="B42" s="116" t="s">
        <v>1153</v>
      </c>
      <c r="C42" s="116" t="s">
        <v>962</v>
      </c>
      <c r="D42" s="116" t="s">
        <v>1154</v>
      </c>
      <c r="E42" s="117">
        <v>73881</v>
      </c>
      <c r="F42" s="116" t="s">
        <v>1155</v>
      </c>
      <c r="G42" s="116" t="s">
        <v>1133</v>
      </c>
      <c r="H42">
        <v>3200</v>
      </c>
      <c r="J42" s="116" t="s">
        <v>1156</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840</v>
      </c>
      <c r="B43" s="116" t="s">
        <v>1157</v>
      </c>
      <c r="C43" s="116" t="s">
        <v>922</v>
      </c>
      <c r="D43" s="116" t="s">
        <v>1158</v>
      </c>
      <c r="E43" s="117">
        <v>31943</v>
      </c>
      <c r="F43" s="120" t="s">
        <v>1159</v>
      </c>
      <c r="G43" s="120" t="s">
        <v>1133</v>
      </c>
      <c r="H43">
        <v>3200</v>
      </c>
      <c r="J43" s="116" t="s">
        <v>1156</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841</v>
      </c>
      <c r="B44" s="116" t="s">
        <v>1160</v>
      </c>
      <c r="C44" s="116" t="s">
        <v>922</v>
      </c>
      <c r="D44" s="116" t="s">
        <v>1161</v>
      </c>
      <c r="E44" s="117">
        <v>24284</v>
      </c>
      <c r="F44" s="120" t="s">
        <v>1162</v>
      </c>
      <c r="G44" s="120" t="s">
        <v>1133</v>
      </c>
      <c r="H44">
        <v>3200</v>
      </c>
      <c r="J44" s="116" t="s">
        <v>1156</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1163</v>
      </c>
      <c r="B45" s="116" t="s">
        <v>1164</v>
      </c>
      <c r="C45" s="116" t="s">
        <v>962</v>
      </c>
      <c r="D45" s="116" t="s">
        <v>1165</v>
      </c>
      <c r="E45" s="117">
        <v>5503</v>
      </c>
      <c r="F45" s="120" t="s">
        <v>1166</v>
      </c>
      <c r="G45" s="120" t="s">
        <v>1133</v>
      </c>
      <c r="H45">
        <v>3200</v>
      </c>
      <c r="J45" s="116" t="s">
        <v>1156</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1167</v>
      </c>
      <c r="B46" s="116" t="s">
        <v>1168</v>
      </c>
      <c r="C46" s="116" t="s">
        <v>922</v>
      </c>
      <c r="D46" s="116" t="s">
        <v>1169</v>
      </c>
      <c r="E46" s="117">
        <v>17542</v>
      </c>
      <c r="F46" s="116" t="s">
        <v>1170</v>
      </c>
      <c r="G46" s="116" t="s">
        <v>1133</v>
      </c>
      <c r="H46">
        <v>3200</v>
      </c>
      <c r="J46" s="116" t="s">
        <v>1156</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842</v>
      </c>
      <c r="B47" s="116" t="s">
        <v>1171</v>
      </c>
      <c r="C47" s="116" t="s">
        <v>962</v>
      </c>
      <c r="D47" s="116" t="s">
        <v>1172</v>
      </c>
      <c r="E47" s="117">
        <v>97466</v>
      </c>
      <c r="F47" s="116" t="s">
        <v>1173</v>
      </c>
      <c r="G47" s="116" t="s">
        <v>1133</v>
      </c>
      <c r="H47">
        <v>3200</v>
      </c>
      <c r="J47" s="116" t="s">
        <v>1174</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843</v>
      </c>
      <c r="B48" s="116" t="s">
        <v>1175</v>
      </c>
      <c r="C48" s="116" t="s">
        <v>922</v>
      </c>
      <c r="D48" s="116" t="s">
        <v>1176</v>
      </c>
      <c r="E48" s="117">
        <v>100217</v>
      </c>
      <c r="F48" s="120" t="s">
        <v>1177</v>
      </c>
      <c r="G48" s="120" t="s">
        <v>1133</v>
      </c>
      <c r="H48">
        <v>3200</v>
      </c>
      <c r="J48" s="116" t="s">
        <v>1174</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844</v>
      </c>
      <c r="B49" s="116" t="s">
        <v>1178</v>
      </c>
      <c r="C49" s="116" t="s">
        <v>962</v>
      </c>
      <c r="D49" s="116" t="s">
        <v>1179</v>
      </c>
      <c r="E49" s="117">
        <v>139617</v>
      </c>
      <c r="F49" s="116" t="s">
        <v>1180</v>
      </c>
      <c r="G49" s="116" t="s">
        <v>1133</v>
      </c>
      <c r="H49">
        <v>3200</v>
      </c>
      <c r="J49" s="116" t="s">
        <v>1174</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1181</v>
      </c>
      <c r="B50" s="116" t="s">
        <v>1182</v>
      </c>
      <c r="C50" s="116" t="s">
        <v>962</v>
      </c>
      <c r="D50" s="116" t="s">
        <v>1183</v>
      </c>
      <c r="E50" s="117">
        <v>114350</v>
      </c>
      <c r="F50" s="116" t="s">
        <v>1184</v>
      </c>
      <c r="G50" s="116" t="s">
        <v>1133</v>
      </c>
      <c r="H50">
        <v>3200</v>
      </c>
      <c r="J50" s="116" t="s">
        <v>1174</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845</v>
      </c>
      <c r="B51" s="116" t="s">
        <v>1185</v>
      </c>
      <c r="C51" s="116" t="s">
        <v>922</v>
      </c>
      <c r="D51" s="116" t="s">
        <v>1186</v>
      </c>
      <c r="E51" s="117">
        <v>253978</v>
      </c>
      <c r="F51" s="120" t="s">
        <v>1187</v>
      </c>
      <c r="G51" s="120" t="s">
        <v>48</v>
      </c>
      <c r="H51">
        <v>1000</v>
      </c>
      <c r="J51" s="119" t="s">
        <v>1188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845</v>
      </c>
      <c r="B52" s="116" t="s">
        <v>1185</v>
      </c>
      <c r="C52" s="116" t="s">
        <v>922</v>
      </c>
      <c r="D52" s="116" t="s">
        <v>1189</v>
      </c>
      <c r="E52" s="117">
        <v>15</v>
      </c>
      <c r="F52" s="120"/>
      <c r="G52" s="120" t="s">
        <v>48</v>
      </c>
      <c r="J52" s="119" t="s">
        <v>1190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845</v>
      </c>
      <c r="B53" s="116" t="s">
        <v>1185</v>
      </c>
      <c r="C53" s="116" t="s">
        <v>1046</v>
      </c>
      <c r="D53" s="116" t="s">
        <v>1186</v>
      </c>
      <c r="E53" s="117">
        <v>53</v>
      </c>
      <c r="F53" s="120"/>
      <c r="G53" s="120" t="s">
        <v>48</v>
      </c>
      <c r="J53" s="119" t="s">
        <v>1190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845</v>
      </c>
      <c r="B54" s="116" t="s">
        <v>1185</v>
      </c>
      <c r="C54" s="116" t="s">
        <v>1046</v>
      </c>
      <c r="D54" s="116" t="s">
        <v>1189</v>
      </c>
      <c r="E54" s="117">
        <v>2495</v>
      </c>
      <c r="F54" s="120" t="s">
        <v>1191</v>
      </c>
      <c r="G54" s="120" t="s">
        <v>48</v>
      </c>
      <c r="J54" s="119" t="s">
        <v>1192</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846</v>
      </c>
      <c r="B55" s="116" t="s">
        <v>1193</v>
      </c>
      <c r="C55" s="116" t="s">
        <v>922</v>
      </c>
      <c r="D55" s="116" t="s">
        <v>1193</v>
      </c>
      <c r="E55" s="117">
        <v>924972</v>
      </c>
      <c r="F55" s="116" t="s">
        <v>1194</v>
      </c>
      <c r="G55" s="116" t="s">
        <v>1195</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847</v>
      </c>
      <c r="B56" s="116" t="s">
        <v>1196</v>
      </c>
      <c r="C56" s="116" t="s">
        <v>922</v>
      </c>
      <c r="D56" s="116" t="s">
        <v>1196</v>
      </c>
      <c r="E56" s="117">
        <v>356890</v>
      </c>
      <c r="F56" s="116" t="s">
        <v>1197</v>
      </c>
      <c r="G56" s="116" t="s">
        <v>1195</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848</v>
      </c>
      <c r="B57" s="116" t="s">
        <v>1198</v>
      </c>
      <c r="C57" s="116" t="s">
        <v>1058</v>
      </c>
      <c r="D57" s="116"/>
      <c r="E57" s="117">
        <v>394005</v>
      </c>
      <c r="F57" s="116" t="s">
        <v>1199</v>
      </c>
      <c r="G57" s="116" t="s">
        <v>1195</v>
      </c>
      <c r="J57" s="119" t="s">
        <v>1200</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849</v>
      </c>
      <c r="B58" s="116" t="s">
        <v>1201</v>
      </c>
      <c r="C58" s="116" t="s">
        <v>922</v>
      </c>
      <c r="D58" s="116" t="s">
        <v>1201</v>
      </c>
      <c r="E58" s="117">
        <v>6309</v>
      </c>
      <c r="F58" s="120" t="s">
        <v>1202</v>
      </c>
      <c r="G58" s="120" t="s">
        <v>1195</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1203</v>
      </c>
      <c r="B59" s="116" t="s">
        <v>1204</v>
      </c>
      <c r="C59" s="116" t="s">
        <v>922</v>
      </c>
      <c r="D59" s="116" t="s">
        <v>1205</v>
      </c>
      <c r="E59" s="117">
        <v>326229</v>
      </c>
      <c r="F59" s="116" t="s">
        <v>1206</v>
      </c>
      <c r="G59" s="116" t="s">
        <v>1076</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850</v>
      </c>
      <c r="B60" s="116" t="s">
        <v>1207</v>
      </c>
      <c r="C60" s="116" t="s">
        <v>922</v>
      </c>
      <c r="D60" s="116" t="s">
        <v>1208</v>
      </c>
      <c r="E60" s="117">
        <v>151404</v>
      </c>
      <c r="F60" s="116" t="s">
        <v>1209</v>
      </c>
      <c r="G60" s="116" t="s">
        <v>1195</v>
      </c>
      <c r="J60" s="119" t="s">
        <v>1210</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851</v>
      </c>
      <c r="B61" s="116" t="s">
        <v>1211</v>
      </c>
      <c r="C61" s="116" t="s">
        <v>922</v>
      </c>
      <c r="D61" s="116" t="s">
        <v>1212</v>
      </c>
      <c r="E61" s="117">
        <v>156117</v>
      </c>
      <c r="F61" s="116" t="s">
        <v>1213</v>
      </c>
      <c r="G61" s="116" t="s">
        <v>1214</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852</v>
      </c>
      <c r="B62" s="116" t="s">
        <v>1215</v>
      </c>
      <c r="C62" s="116" t="s">
        <v>922</v>
      </c>
      <c r="D62" s="116" t="s">
        <v>1216</v>
      </c>
      <c r="E62" s="117">
        <v>18994</v>
      </c>
      <c r="F62" s="116" t="s">
        <v>1217</v>
      </c>
      <c r="G62" s="116" t="s">
        <v>1214</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853</v>
      </c>
      <c r="B63" s="116" t="s">
        <v>1218</v>
      </c>
      <c r="C63" s="116" t="s">
        <v>922</v>
      </c>
      <c r="D63" s="116" t="s">
        <v>1219</v>
      </c>
      <c r="E63" s="117">
        <v>5327</v>
      </c>
      <c r="F63" s="116" t="s">
        <v>1220</v>
      </c>
      <c r="G63" s="116" t="s">
        <v>1218</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853</v>
      </c>
      <c r="B64" s="116" t="s">
        <v>1218</v>
      </c>
      <c r="C64" s="116" t="s">
        <v>922</v>
      </c>
      <c r="D64" s="116" t="s">
        <v>1060</v>
      </c>
      <c r="E64" s="117">
        <v>2300</v>
      </c>
      <c r="F64" s="116" t="s">
        <v>1221</v>
      </c>
      <c r="G64" s="116" t="s">
        <v>1218</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853</v>
      </c>
      <c r="B65" s="116" t="s">
        <v>1218</v>
      </c>
      <c r="C65" s="116" t="s">
        <v>1046</v>
      </c>
      <c r="D65" s="116" t="s">
        <v>1222</v>
      </c>
      <c r="E65" s="117">
        <v>7350</v>
      </c>
      <c r="F65" s="116" t="s">
        <v>1223</v>
      </c>
      <c r="G65" s="116" t="s">
        <v>1218</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853</v>
      </c>
      <c r="B66" s="116" t="s">
        <v>1218</v>
      </c>
      <c r="C66" s="116" t="s">
        <v>1060</v>
      </c>
      <c r="D66" s="116"/>
      <c r="E66" s="117">
        <v>1678</v>
      </c>
      <c r="F66" s="116"/>
      <c r="G66" s="116" t="s">
        <v>1218</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1224</v>
      </c>
      <c r="B67" s="116" t="s">
        <v>1225</v>
      </c>
      <c r="C67" s="116" t="s">
        <v>1046</v>
      </c>
      <c r="D67" s="116" t="s">
        <v>1226</v>
      </c>
      <c r="E67" s="117">
        <v>47756</v>
      </c>
      <c r="F67" s="116" t="s">
        <v>1227</v>
      </c>
      <c r="G67" s="116" t="s">
        <v>1228</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1229</v>
      </c>
      <c r="B68" s="116" t="s">
        <v>1230</v>
      </c>
      <c r="C68" s="116" t="s">
        <v>1046</v>
      </c>
      <c r="D68" s="116" t="s">
        <v>1231</v>
      </c>
      <c r="E68" s="117">
        <v>12150</v>
      </c>
      <c r="F68" s="116" t="s">
        <v>1232</v>
      </c>
      <c r="G68" s="116" t="s">
        <v>1233</v>
      </c>
      <c r="J68" t="s">
        <v>1234</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1229</v>
      </c>
      <c r="B69" s="116" t="s">
        <v>1230</v>
      </c>
      <c r="C69" s="116" t="s">
        <v>1046</v>
      </c>
      <c r="D69" s="116" t="s">
        <v>1235</v>
      </c>
      <c r="E69" s="117">
        <v>20</v>
      </c>
      <c r="G69" s="116" t="s">
        <v>1233</v>
      </c>
      <c r="J69" t="s">
        <v>1236</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854</v>
      </c>
      <c r="B70" s="116" t="s">
        <v>1237</v>
      </c>
      <c r="C70" s="116" t="s">
        <v>938</v>
      </c>
      <c r="D70" s="116" t="s">
        <v>1063</v>
      </c>
      <c r="E70" s="121">
        <v>978090</v>
      </c>
      <c r="F70" s="116" t="s">
        <v>1238</v>
      </c>
      <c r="G70" s="116" t="s">
        <v>1239</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854</v>
      </c>
      <c r="B71" s="116" t="s">
        <v>1237</v>
      </c>
      <c r="C71" s="116" t="s">
        <v>922</v>
      </c>
      <c r="D71" s="116" t="s">
        <v>1063</v>
      </c>
      <c r="E71" s="117">
        <v>18885</v>
      </c>
      <c r="F71" s="116" t="s">
        <v>1240</v>
      </c>
      <c r="G71" s="116" t="s">
        <v>1239</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854</v>
      </c>
      <c r="B72" s="116" t="s">
        <v>1237</v>
      </c>
      <c r="C72" s="116" t="s">
        <v>932</v>
      </c>
      <c r="D72" s="116" t="s">
        <v>1063</v>
      </c>
      <c r="E72" s="117">
        <v>26</v>
      </c>
      <c r="G72" s="116" t="s">
        <v>1239</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854</v>
      </c>
      <c r="B73" s="116" t="s">
        <v>1237</v>
      </c>
      <c r="C73" s="116" t="s">
        <v>975</v>
      </c>
      <c r="D73" s="116" t="s">
        <v>1063</v>
      </c>
      <c r="E73" s="117">
        <v>24</v>
      </c>
      <c r="G73" s="116" t="s">
        <v>1239</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854</v>
      </c>
      <c r="B74" s="116" t="s">
        <v>1237</v>
      </c>
      <c r="C74" s="116" t="s">
        <v>943</v>
      </c>
      <c r="D74" s="116" t="s">
        <v>1063</v>
      </c>
      <c r="E74" s="117">
        <v>83</v>
      </c>
      <c r="F74" s="116"/>
      <c r="G74" s="116" t="s">
        <v>1239</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854</v>
      </c>
      <c r="B75" s="116" t="s">
        <v>1237</v>
      </c>
      <c r="C75" s="116" t="s">
        <v>1063</v>
      </c>
      <c r="D75" s="116" t="s">
        <v>1241</v>
      </c>
      <c r="E75" s="117">
        <v>726</v>
      </c>
      <c r="F75" t="s">
        <v>1242</v>
      </c>
      <c r="G75" s="116" t="s">
        <v>1239</v>
      </c>
      <c r="J75" t="s">
        <v>1243</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1244</v>
      </c>
      <c r="B76" s="116" t="s">
        <v>1245</v>
      </c>
      <c r="C76" s="116" t="s">
        <v>922</v>
      </c>
      <c r="D76" s="116" t="s">
        <v>1246</v>
      </c>
      <c r="E76" s="117">
        <v>156584</v>
      </c>
      <c r="F76" s="116" t="s">
        <v>1247</v>
      </c>
      <c r="G76" s="116" t="s">
        <v>1133</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2019-10-01T03:23:13Z</dcterms:modified>
</cp:coreProperties>
</file>