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70073624\08_Projects\Staticdwell_Peritoneal_Dialysis\PD-model-comparison\publication\fittedPS\"/>
    </mc:Choice>
  </mc:AlternateContent>
  <bookViews>
    <workbookView xWindow="0" yWindow="0" windowWidth="23040" windowHeight="68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/>
  <c r="D19" i="1"/>
  <c r="E19" i="1"/>
  <c r="F19" i="1"/>
  <c r="F21" i="1" s="1"/>
  <c r="G19" i="1"/>
  <c r="G21" i="1" s="1"/>
  <c r="H19" i="1"/>
  <c r="H21" i="1" s="1"/>
  <c r="I19" i="1"/>
  <c r="I21" i="1" s="1"/>
  <c r="J19" i="1"/>
  <c r="J21" i="1" s="1"/>
  <c r="K19" i="1"/>
  <c r="K21" i="1" s="1"/>
  <c r="L19" i="1"/>
  <c r="L21" i="1" s="1"/>
  <c r="M19" i="1"/>
  <c r="M21" i="1" s="1"/>
  <c r="C20" i="1"/>
  <c r="C21" i="1" s="1"/>
  <c r="D20" i="1"/>
  <c r="E20" i="1"/>
  <c r="F20" i="1"/>
  <c r="G20" i="1"/>
  <c r="H20" i="1"/>
  <c r="I20" i="1"/>
  <c r="J20" i="1"/>
  <c r="K20" i="1"/>
  <c r="L20" i="1"/>
  <c r="M20" i="1"/>
  <c r="D21" i="1"/>
  <c r="E21" i="1"/>
  <c r="B20" i="1"/>
  <c r="B21" i="1"/>
  <c r="B19" i="1" l="1"/>
</calcChain>
</file>

<file path=xl/sharedStrings.xml><?xml version="1.0" encoding="utf-8"?>
<sst xmlns="http://schemas.openxmlformats.org/spreadsheetml/2006/main" count="39" uniqueCount="39">
  <si>
    <t>P9.csv</t>
  </si>
  <si>
    <t>P8.csv</t>
  </si>
  <si>
    <t>P23.csv</t>
  </si>
  <si>
    <t>P22.csv</t>
  </si>
  <si>
    <t>P21.csv</t>
  </si>
  <si>
    <t>P20.csv</t>
  </si>
  <si>
    <t>P19.csv</t>
  </si>
  <si>
    <t>P18.csv</t>
  </si>
  <si>
    <t>P17.csv</t>
  </si>
  <si>
    <t>P16.csv</t>
  </si>
  <si>
    <t>P15.csv</t>
  </si>
  <si>
    <t>P14.csv</t>
  </si>
  <si>
    <t>P13.csv</t>
  </si>
  <si>
    <t>P12.csv</t>
  </si>
  <si>
    <t>P11.csv</t>
  </si>
  <si>
    <t>P10.csv</t>
  </si>
  <si>
    <t>mean</t>
  </si>
  <si>
    <t>sd</t>
  </si>
  <si>
    <t>±</t>
  </si>
  <si>
    <t>MTAC_urea</t>
  </si>
  <si>
    <t>MTAC_crea</t>
  </si>
  <si>
    <t>MTAC_sodium</t>
  </si>
  <si>
    <t>MTAC_phosphate</t>
  </si>
  <si>
    <t>MTAC_glu</t>
  </si>
  <si>
    <t>MTAC_potassium</t>
  </si>
  <si>
    <t>fct_urea</t>
  </si>
  <si>
    <t>fct_crea</t>
  </si>
  <si>
    <t>fct_sodium</t>
  </si>
  <si>
    <t>fct_phosphate</t>
  </si>
  <si>
    <t>fct_glu</t>
  </si>
  <si>
    <t>fct_potassium</t>
  </si>
  <si>
    <t>sico_urea</t>
  </si>
  <si>
    <t>sico_crea</t>
  </si>
  <si>
    <t>sico_sodium</t>
  </si>
  <si>
    <t>sico_phosphate</t>
  </si>
  <si>
    <t>sico_glu</t>
  </si>
  <si>
    <t>sico_potassium</t>
  </si>
  <si>
    <t>L</t>
  </si>
  <si>
    <t>objective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</si>
</sst>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topLeftCell="A7" workbookViewId="0">
      <selection activeCell="B21" sqref="B21:M21"/>
    </sheetView>
  </sheetViews>
  <sheetFormatPr defaultRowHeight="14.4" x14ac:dyDescent="0.3"/>
  <sheetData>
    <row r="1" spans="1:21" x14ac:dyDescent="0.3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</row>
    <row r="2" spans="1:21" x14ac:dyDescent="0.3">
      <c r="A2" t="s">
        <v>15</v>
      </c>
      <c r="B2">
        <v>6.6227567674599204</v>
      </c>
      <c r="C2">
        <v>2.2497989516963899</v>
      </c>
      <c r="D2">
        <v>7.8578747055824696E-2</v>
      </c>
      <c r="E2">
        <v>0.11050968689516</v>
      </c>
      <c r="F2">
        <v>15.7030094628598</v>
      </c>
      <c r="G2">
        <v>15.286956319208601</v>
      </c>
      <c r="H2">
        <v>1.4756795604934401</v>
      </c>
      <c r="I2">
        <v>2.03267672408683</v>
      </c>
      <c r="J2">
        <v>3.3982577450616098</v>
      </c>
      <c r="K2">
        <v>31.612814612541602</v>
      </c>
      <c r="L2">
        <v>5.8070991183730296</v>
      </c>
      <c r="M2">
        <v>1.08898251201031</v>
      </c>
      <c r="U2">
        <v>6.0881109278262997</v>
      </c>
    </row>
    <row r="3" spans="1:21" x14ac:dyDescent="0.3">
      <c r="A3" t="s">
        <v>14</v>
      </c>
      <c r="B3">
        <v>11.496957001253</v>
      </c>
      <c r="C3">
        <v>7.3721441679819701</v>
      </c>
      <c r="D3">
        <v>0.62335892442149499</v>
      </c>
      <c r="E3">
        <v>36.987366867796297</v>
      </c>
      <c r="F3">
        <v>10.9637673472582</v>
      </c>
      <c r="G3">
        <v>21.558933348274099</v>
      </c>
      <c r="H3">
        <v>0.76141088797517298</v>
      </c>
      <c r="I3">
        <v>0.56539091820956</v>
      </c>
      <c r="J3">
        <v>0.58003113189233102</v>
      </c>
      <c r="K3">
        <v>0.28840742934088798</v>
      </c>
      <c r="L3">
        <v>8.1300265205267301</v>
      </c>
      <c r="M3">
        <v>1.45684898363372</v>
      </c>
      <c r="U3">
        <v>4.9733978523889304</v>
      </c>
    </row>
    <row r="4" spans="1:21" x14ac:dyDescent="0.3">
      <c r="A4" t="s">
        <v>13</v>
      </c>
      <c r="B4">
        <v>8.3909159102567301</v>
      </c>
      <c r="C4">
        <v>5.5905539282988999</v>
      </c>
      <c r="D4">
        <v>27.272114020801698</v>
      </c>
      <c r="E4">
        <v>5.9807901814297404</v>
      </c>
      <c r="F4">
        <v>10.825634074936501</v>
      </c>
      <c r="G4">
        <v>19.788700194295501</v>
      </c>
      <c r="H4">
        <v>0.963017353080314</v>
      </c>
      <c r="I4">
        <v>0.79658716889910497</v>
      </c>
      <c r="J4">
        <v>0.90852309287771704</v>
      </c>
      <c r="K4">
        <v>0.62913005749811302</v>
      </c>
      <c r="L4">
        <v>5.3436260620064999</v>
      </c>
      <c r="M4">
        <v>0.94404876882154398</v>
      </c>
      <c r="U4">
        <v>3.1404308545363002</v>
      </c>
    </row>
    <row r="5" spans="1:21" x14ac:dyDescent="0.3">
      <c r="A5" t="s">
        <v>12</v>
      </c>
      <c r="B5">
        <v>7.2094332990944601</v>
      </c>
      <c r="C5">
        <v>1.79159155618692</v>
      </c>
      <c r="D5">
        <v>14.9125735236009</v>
      </c>
      <c r="E5">
        <v>7.0579273111826393E-2</v>
      </c>
      <c r="F5">
        <v>21.602793962008001</v>
      </c>
      <c r="G5">
        <v>18.453238668275802</v>
      </c>
      <c r="H5">
        <v>1.1311706550641301</v>
      </c>
      <c r="I5">
        <v>1.8260810199086901</v>
      </c>
      <c r="J5">
        <v>0.88193296306480895</v>
      </c>
      <c r="K5">
        <v>29.066364623997199</v>
      </c>
      <c r="L5">
        <v>8.1258049096882896</v>
      </c>
      <c r="M5">
        <v>1.05875149826883</v>
      </c>
      <c r="U5">
        <v>5.1962774668698799</v>
      </c>
    </row>
    <row r="6" spans="1:21" x14ac:dyDescent="0.3">
      <c r="A6" t="s">
        <v>10</v>
      </c>
      <c r="B6">
        <v>15.2383896805123</v>
      </c>
      <c r="C6">
        <v>7.7330722678539798</v>
      </c>
      <c r="D6">
        <v>5.6042524707953104E-3</v>
      </c>
      <c r="E6">
        <v>6.7293220480386902</v>
      </c>
      <c r="F6">
        <v>2.68122470657805E-2</v>
      </c>
      <c r="G6">
        <v>13.42161901988</v>
      </c>
      <c r="H6">
        <v>0.81124686367111998</v>
      </c>
      <c r="I6">
        <v>0.70014713072161305</v>
      </c>
      <c r="J6">
        <v>28.260608781628601</v>
      </c>
      <c r="K6">
        <v>0.71887828332155901</v>
      </c>
      <c r="L6">
        <v>164.811400315052</v>
      </c>
      <c r="M6">
        <v>1.13839369162102</v>
      </c>
      <c r="U6">
        <v>2.8140762423997101</v>
      </c>
    </row>
    <row r="7" spans="1:21" x14ac:dyDescent="0.3">
      <c r="A7" t="s">
        <v>8</v>
      </c>
      <c r="B7">
        <v>21.197239371827902</v>
      </c>
      <c r="C7">
        <v>11.9942461589981</v>
      </c>
      <c r="D7">
        <v>4.2231835410264003</v>
      </c>
      <c r="E7">
        <v>10.3421861200046</v>
      </c>
      <c r="F7">
        <v>13.0879011839854</v>
      </c>
      <c r="G7">
        <v>18.6021270796432</v>
      </c>
      <c r="H7">
        <v>0.95034196159107198</v>
      </c>
      <c r="I7">
        <v>0.98996397674437797</v>
      </c>
      <c r="J7">
        <v>1.0197467469669601</v>
      </c>
      <c r="K7">
        <v>0.90053384639265799</v>
      </c>
      <c r="L7">
        <v>2.7061212860107302</v>
      </c>
      <c r="M7">
        <v>0.96021304245138495</v>
      </c>
      <c r="U7">
        <v>4.40635502677749</v>
      </c>
    </row>
    <row r="8" spans="1:21" x14ac:dyDescent="0.3">
      <c r="A8" t="s">
        <v>6</v>
      </c>
      <c r="B8">
        <v>17.1851517104073</v>
      </c>
      <c r="C8">
        <v>10.069152740186601</v>
      </c>
      <c r="D8">
        <v>36.501346697580097</v>
      </c>
      <c r="E8">
        <v>12.4182639544343</v>
      </c>
      <c r="F8">
        <v>51.898726462215201</v>
      </c>
      <c r="G8">
        <v>23.0477668714116</v>
      </c>
      <c r="H8">
        <v>0.84657883534428202</v>
      </c>
      <c r="I8">
        <v>0.71698513602551295</v>
      </c>
      <c r="J8">
        <v>0.95657176928417897</v>
      </c>
      <c r="K8">
        <v>0.51884889652573896</v>
      </c>
      <c r="L8">
        <v>0.69494723697407501</v>
      </c>
      <c r="M8">
        <v>1.17637600337016</v>
      </c>
      <c r="U8">
        <v>2.45877517682066</v>
      </c>
    </row>
    <row r="9" spans="1:21" x14ac:dyDescent="0.3">
      <c r="A9" t="s">
        <v>4</v>
      </c>
      <c r="B9">
        <v>9.16329125142218</v>
      </c>
      <c r="C9">
        <v>5.1776926188049703</v>
      </c>
      <c r="D9">
        <v>33.008419829188</v>
      </c>
      <c r="E9">
        <v>4.2707976562898704</v>
      </c>
      <c r="F9">
        <v>33.655013667540999</v>
      </c>
      <c r="G9">
        <v>18.276069852972899</v>
      </c>
      <c r="H9">
        <v>0.97960257790056404</v>
      </c>
      <c r="I9">
        <v>0.85492334352264199</v>
      </c>
      <c r="J9">
        <v>0.89604683802231</v>
      </c>
      <c r="K9">
        <v>0.71557766507513898</v>
      </c>
      <c r="L9">
        <v>8.3491666574071797</v>
      </c>
      <c r="M9">
        <v>0.97475214750237005</v>
      </c>
      <c r="U9">
        <v>9.0596426544314799</v>
      </c>
    </row>
    <row r="10" spans="1:21" x14ac:dyDescent="0.3">
      <c r="A10" t="s">
        <v>2</v>
      </c>
      <c r="B10">
        <v>12.120917994035199</v>
      </c>
      <c r="C10">
        <v>29.0179667274497</v>
      </c>
      <c r="D10">
        <v>1.9053582461334002E-2</v>
      </c>
      <c r="E10">
        <v>5.2352104327025903E-2</v>
      </c>
      <c r="F10">
        <v>200</v>
      </c>
      <c r="G10">
        <v>17.4897841120845</v>
      </c>
      <c r="H10">
        <v>0.93597252315748003</v>
      </c>
      <c r="I10">
        <v>0.34764821175234401</v>
      </c>
      <c r="J10">
        <v>5.7802684012825196</v>
      </c>
      <c r="K10">
        <v>41.621671598587902</v>
      </c>
      <c r="L10">
        <v>0.271852100080824</v>
      </c>
      <c r="M10">
        <v>1.0033080562916501</v>
      </c>
      <c r="U10">
        <v>4.9819460869966896</v>
      </c>
    </row>
    <row r="11" spans="1:21" x14ac:dyDescent="0.3">
      <c r="A11" t="s">
        <v>1</v>
      </c>
      <c r="B11">
        <v>15.964692678728101</v>
      </c>
      <c r="C11">
        <v>5.5524426182043598</v>
      </c>
      <c r="D11">
        <v>19.722135062897198</v>
      </c>
      <c r="E11">
        <v>22.4814533439096</v>
      </c>
      <c r="F11">
        <v>6.7283103220127103</v>
      </c>
      <c r="G11">
        <v>19.6674991190478</v>
      </c>
      <c r="H11">
        <v>0.58955650336819398</v>
      </c>
      <c r="I11">
        <v>0.63620778630505204</v>
      </c>
      <c r="J11">
        <v>0.87901250927276697</v>
      </c>
      <c r="K11">
        <v>0.26066186808691899</v>
      </c>
      <c r="L11">
        <v>5.2781346429891096</v>
      </c>
      <c r="M11">
        <v>1.0125205661594701</v>
      </c>
      <c r="U11">
        <v>3.7191386060075402</v>
      </c>
    </row>
    <row r="12" spans="1:21" x14ac:dyDescent="0.3">
      <c r="A12" t="s">
        <v>0</v>
      </c>
      <c r="B12">
        <v>8.1241375190555107</v>
      </c>
      <c r="C12">
        <v>10.418202583505501</v>
      </c>
      <c r="D12">
        <v>3.1929781747430497E-2</v>
      </c>
      <c r="E12">
        <v>29.667119917485401</v>
      </c>
      <c r="F12">
        <v>15.780287243335099</v>
      </c>
      <c r="G12">
        <v>20.157195008839199</v>
      </c>
      <c r="H12">
        <v>1.0438335064305899</v>
      </c>
      <c r="I12">
        <v>0.69519484638126905</v>
      </c>
      <c r="J12">
        <v>9.5411059819417599</v>
      </c>
      <c r="K12">
        <v>0.39489826494043101</v>
      </c>
      <c r="L12">
        <v>5.8731286660507296</v>
      </c>
      <c r="M12">
        <v>0.93909120998176399</v>
      </c>
      <c r="U12">
        <v>3.9908302493145</v>
      </c>
    </row>
    <row r="13" spans="1:21" x14ac:dyDescent="0.3">
      <c r="A13" t="s">
        <v>11</v>
      </c>
      <c r="B13">
        <v>20.129785792384201</v>
      </c>
      <c r="C13">
        <v>11.425416382161201</v>
      </c>
      <c r="D13">
        <v>87.481997620755394</v>
      </c>
      <c r="E13">
        <v>9.6430979136831496</v>
      </c>
      <c r="F13">
        <v>199.99999999999901</v>
      </c>
      <c r="G13">
        <v>23.176607492251499</v>
      </c>
      <c r="H13">
        <v>0.81306940386928805</v>
      </c>
      <c r="I13">
        <v>0.61504213195225399</v>
      </c>
      <c r="J13">
        <v>0.93676278896155596</v>
      </c>
      <c r="K13">
        <v>0.56414158564366101</v>
      </c>
      <c r="L13">
        <v>2.4734638691415101</v>
      </c>
      <c r="M13">
        <v>0.99181714779721997</v>
      </c>
      <c r="U13">
        <v>7.5740502779102199</v>
      </c>
    </row>
    <row r="14" spans="1:21" x14ac:dyDescent="0.3">
      <c r="A14" t="s">
        <v>9</v>
      </c>
      <c r="B14">
        <v>13.2609684478535</v>
      </c>
      <c r="C14">
        <v>9.3148632111187304</v>
      </c>
      <c r="D14">
        <v>46.506058269722097</v>
      </c>
      <c r="E14">
        <v>9.2597723501365099</v>
      </c>
      <c r="F14">
        <v>33.421338369443603</v>
      </c>
      <c r="G14">
        <v>21.279202669616801</v>
      </c>
      <c r="H14">
        <v>0.93961189502027798</v>
      </c>
      <c r="I14">
        <v>0.624757542496852</v>
      </c>
      <c r="J14">
        <v>0.88479067861983096</v>
      </c>
      <c r="K14">
        <v>0.51266182302623198</v>
      </c>
      <c r="L14">
        <v>7.7224759970650503</v>
      </c>
      <c r="M14">
        <v>1.0268074973580299</v>
      </c>
      <c r="U14">
        <v>2.8351845687653299</v>
      </c>
    </row>
    <row r="15" spans="1:21" x14ac:dyDescent="0.3">
      <c r="A15" t="s">
        <v>7</v>
      </c>
      <c r="B15">
        <v>22.296846519021301</v>
      </c>
      <c r="C15">
        <v>17.2028015227731</v>
      </c>
      <c r="D15">
        <v>106.931187757659</v>
      </c>
      <c r="E15">
        <v>14.191545661476299</v>
      </c>
      <c r="F15">
        <v>0.11816580831107899</v>
      </c>
      <c r="G15">
        <v>22.3864479260459</v>
      </c>
      <c r="H15">
        <v>0.93380331251965398</v>
      </c>
      <c r="I15">
        <v>0.84865659229578605</v>
      </c>
      <c r="J15">
        <v>0.94996380831594296</v>
      </c>
      <c r="K15">
        <v>0.79407879101083101</v>
      </c>
      <c r="L15">
        <v>69.636935917782594</v>
      </c>
      <c r="M15">
        <v>0.85551763420822702</v>
      </c>
      <c r="U15">
        <v>4.3054351939339197</v>
      </c>
    </row>
    <row r="16" spans="1:21" x14ac:dyDescent="0.3">
      <c r="A16" t="s">
        <v>5</v>
      </c>
      <c r="B16">
        <v>8.8224247670032803</v>
      </c>
      <c r="C16">
        <v>0.46076130199891402</v>
      </c>
      <c r="D16">
        <v>4.7596228727552897E-3</v>
      </c>
      <c r="E16">
        <v>5.5558687055872999</v>
      </c>
      <c r="F16">
        <v>21.347073868049499</v>
      </c>
      <c r="G16">
        <v>23.024689229473601</v>
      </c>
      <c r="H16">
        <v>1.1782936959383199</v>
      </c>
      <c r="I16">
        <v>8.8277269805875296</v>
      </c>
      <c r="J16">
        <v>8.9313862425885393</v>
      </c>
      <c r="K16">
        <v>0.70487897396578603</v>
      </c>
      <c r="L16">
        <v>6.5900093336851002</v>
      </c>
      <c r="M16">
        <v>1.1964322730160899</v>
      </c>
      <c r="U16">
        <v>4.2588719991498403</v>
      </c>
    </row>
    <row r="17" spans="1:21" x14ac:dyDescent="0.3">
      <c r="A17" t="s">
        <v>3</v>
      </c>
      <c r="B17">
        <v>16.8137880243087</v>
      </c>
      <c r="C17">
        <v>9.6060952978666805</v>
      </c>
      <c r="D17">
        <v>83.118370130126806</v>
      </c>
      <c r="E17">
        <v>12.119935627323899</v>
      </c>
      <c r="F17">
        <v>31.8145285421549</v>
      </c>
      <c r="G17">
        <v>18.555439657461701</v>
      </c>
      <c r="H17">
        <v>0.82934143132474702</v>
      </c>
      <c r="I17">
        <v>0.67783559615952804</v>
      </c>
      <c r="J17">
        <v>0.92800474485778295</v>
      </c>
      <c r="K17">
        <v>0.42241736274397901</v>
      </c>
      <c r="L17">
        <v>1.0103709843541699</v>
      </c>
      <c r="M17">
        <v>1.0287409990794101</v>
      </c>
      <c r="U17">
        <v>3.9534551317457201</v>
      </c>
    </row>
    <row r="19" spans="1:21" x14ac:dyDescent="0.3">
      <c r="A19" t="s">
        <v>16</v>
      </c>
      <c r="B19">
        <f>AVERAGE(B2:B17)</f>
        <v>13.377356045913976</v>
      </c>
      <c r="C19">
        <f t="shared" ref="C19:M19" si="0">AVERAGE(C2:C17)</f>
        <v>9.0610501271928765</v>
      </c>
      <c r="D19">
        <f t="shared" si="0"/>
        <v>28.777541960274206</v>
      </c>
      <c r="E19">
        <f t="shared" si="0"/>
        <v>11.242560088245604</v>
      </c>
      <c r="F19">
        <f t="shared" si="0"/>
        <v>41.685835160073488</v>
      </c>
      <c r="G19">
        <f t="shared" si="0"/>
        <v>19.635767285548919</v>
      </c>
      <c r="H19">
        <f t="shared" si="0"/>
        <v>0.94890818542179045</v>
      </c>
      <c r="I19">
        <f t="shared" si="0"/>
        <v>1.3597390691280593</v>
      </c>
      <c r="J19">
        <f t="shared" si="0"/>
        <v>4.1083133890399512</v>
      </c>
      <c r="K19">
        <f t="shared" si="0"/>
        <v>6.857872855168667</v>
      </c>
      <c r="L19">
        <f t="shared" si="0"/>
        <v>18.926535226074225</v>
      </c>
      <c r="M19">
        <f t="shared" si="0"/>
        <v>1.0532876269731999</v>
      </c>
    </row>
    <row r="20" spans="1:21" x14ac:dyDescent="0.3">
      <c r="A20" t="s">
        <v>17</v>
      </c>
      <c r="B20">
        <f>_xlfn.STDEV.P(B2:B17)</f>
        <v>5.0157995338718555</v>
      </c>
      <c r="C20">
        <f t="shared" ref="C20:M20" si="1">_xlfn.STDEV.P(C2:C17)</f>
        <v>6.6107598592744994</v>
      </c>
      <c r="D20">
        <f t="shared" si="1"/>
        <v>34.190419173641544</v>
      </c>
      <c r="E20">
        <f t="shared" si="1"/>
        <v>10.154054339116847</v>
      </c>
      <c r="F20">
        <f t="shared" si="1"/>
        <v>61.249440292555967</v>
      </c>
      <c r="G20">
        <f t="shared" si="1"/>
        <v>2.710417016574536</v>
      </c>
      <c r="H20">
        <f t="shared" si="1"/>
        <v>0.19371702697654081</v>
      </c>
      <c r="I20">
        <f t="shared" si="1"/>
        <v>1.975466282574375</v>
      </c>
      <c r="J20">
        <f t="shared" si="1"/>
        <v>6.8614245214868452</v>
      </c>
      <c r="K20">
        <f t="shared" si="1"/>
        <v>13.296614302536936</v>
      </c>
      <c r="L20">
        <f t="shared" si="1"/>
        <v>40.869631247000974</v>
      </c>
      <c r="M20">
        <f t="shared" si="1"/>
        <v>0.13583303446279016</v>
      </c>
    </row>
    <row r="21" spans="1:21" x14ac:dyDescent="0.3">
      <c r="B21" t="str">
        <f>CONCATENATE(TEXT(B19,"0.00"), $B$22, TEXT(B20,"0.00"))</f>
        <v>13.38±5.02</v>
      </c>
      <c r="C21" t="str">
        <f t="shared" ref="C21:M21" si="2">CONCATENATE(TEXT(C19,"0.00"), $B$22, TEXT(C20,"0.00"))</f>
        <v>9.06±6.61</v>
      </c>
      <c r="D21" t="str">
        <f t="shared" si="2"/>
        <v>28.78±34.19</v>
      </c>
      <c r="E21" t="str">
        <f t="shared" si="2"/>
        <v>11.24±10.15</v>
      </c>
      <c r="F21" t="str">
        <f t="shared" si="2"/>
        <v>41.69±61.25</v>
      </c>
      <c r="G21" t="str">
        <f t="shared" si="2"/>
        <v>19.64±2.71</v>
      </c>
      <c r="H21" t="str">
        <f t="shared" si="2"/>
        <v>0.95±0.19</v>
      </c>
      <c r="I21" t="str">
        <f t="shared" si="2"/>
        <v>1.36±1.98</v>
      </c>
      <c r="J21" t="str">
        <f t="shared" si="2"/>
        <v>4.11±6.86</v>
      </c>
      <c r="K21" t="str">
        <f t="shared" si="2"/>
        <v>6.86±13.30</v>
      </c>
      <c r="L21" t="str">
        <f t="shared" si="2"/>
        <v>18.93±40.87</v>
      </c>
      <c r="M21" t="str">
        <f t="shared" si="2"/>
        <v>1.05±0.14</v>
      </c>
    </row>
    <row r="22" spans="1:21" x14ac:dyDescent="0.3">
      <c r="B2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Swapnasrita, Sangita (MERLN)</dc:creator>
  <cp:lastModifiedBy>Swapnasrita, Sangita (MERLN)</cp:lastModifiedBy>
  <dcterms:created xsi:type="dcterms:W3CDTF">2023-04-05T14:14:49Z</dcterms:created>
  <dcterms:modified xsi:type="dcterms:W3CDTF">2023-04-10T10:02:59Z</dcterms:modified>
</cp:coreProperties>
</file>