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70073624\08_Projects\Staticdwell_Peritoneal_Dialysis\PD-model-comparison\publication\fittedPS\"/>
    </mc:Choice>
  </mc:AlternateContent>
  <bookViews>
    <workbookView xWindow="0" yWindow="0" windowWidth="23040" windowHeight="74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B20" i="1"/>
  <c r="C20" i="1"/>
  <c r="D20" i="1"/>
  <c r="E20" i="1"/>
  <c r="F20" i="1"/>
  <c r="G20" i="1"/>
  <c r="G21" i="1" l="1"/>
  <c r="E21" i="1"/>
  <c r="D21" i="1"/>
  <c r="C21" i="1"/>
  <c r="F21" i="1"/>
  <c r="B21" i="1"/>
</calcChain>
</file>

<file path=xl/sharedStrings.xml><?xml version="1.0" encoding="utf-8"?>
<sst xmlns="http://schemas.openxmlformats.org/spreadsheetml/2006/main" count="34" uniqueCount="27">
  <si>
    <t>patient</t>
  </si>
  <si>
    <t>MTAC_urea</t>
  </si>
  <si>
    <t>MTAC_crea</t>
  </si>
  <si>
    <t>MTAC_sodium</t>
  </si>
  <si>
    <t>MTAC_phosphate</t>
  </si>
  <si>
    <t>MTAC_glu</t>
  </si>
  <si>
    <t>MTAC_potassium</t>
  </si>
  <si>
    <t>P10.csv</t>
  </si>
  <si>
    <t>P11.csv</t>
  </si>
  <si>
    <t>P12.csv</t>
  </si>
  <si>
    <t>P13.csv</t>
  </si>
  <si>
    <t>P15.csv</t>
  </si>
  <si>
    <t>P17.csv</t>
  </si>
  <si>
    <t>P19.csv</t>
  </si>
  <si>
    <t>P21.csv</t>
  </si>
  <si>
    <t>P23.csv</t>
  </si>
  <si>
    <t>P8.csv</t>
  </si>
  <si>
    <t>P9.csv</t>
  </si>
  <si>
    <t>P14.csv</t>
  </si>
  <si>
    <t>P16.csv</t>
  </si>
  <si>
    <t>P18.csv</t>
  </si>
  <si>
    <t>P20.csv</t>
  </si>
  <si>
    <t>P22.csv</t>
  </si>
  <si>
    <t>mean</t>
  </si>
  <si>
    <t>sd</t>
  </si>
  <si>
    <t>±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</si>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</sst>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8" zoomScale="115" zoomScaleNormal="115" workbookViewId="0">
      <selection activeCell="B21" sqref="B21:G2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</row>
    <row r="2" spans="1:19" x14ac:dyDescent="0.3">
      <c r="A2" t="s">
        <v>7</v>
      </c>
      <c r="B2">
        <v>15.2874079205318</v>
      </c>
      <c r="C2">
        <v>5.9848152477649696</v>
      </c>
      <c r="D2">
        <v>1.36080267471358</v>
      </c>
      <c r="E2">
        <v>4.5322004678457901</v>
      </c>
      <c r="F2">
        <v>7.8766848615290703</v>
      </c>
      <c r="G2">
        <v>24.479114511189099</v>
      </c>
      <c r="H2">
        <v>6.2687076721019004</v>
      </c>
    </row>
    <row r="3" spans="1:19" x14ac:dyDescent="0.3">
      <c r="A3" t="s">
        <v>8</v>
      </c>
      <c r="B3">
        <v>8.3806325603404606</v>
      </c>
      <c r="C3">
        <v>2.4345134445971102</v>
      </c>
      <c r="D3">
        <v>5.5926102747788798E-3</v>
      </c>
      <c r="E3">
        <v>2.5781961732654701</v>
      </c>
      <c r="F3">
        <v>2.67355716242208</v>
      </c>
      <c r="G3">
        <v>74.247157957176896</v>
      </c>
      <c r="H3">
        <v>10.2399244873929</v>
      </c>
    </row>
    <row r="4" spans="1:19" x14ac:dyDescent="0.3">
      <c r="A4" t="s">
        <v>9</v>
      </c>
      <c r="B4">
        <v>8.7520589432085796</v>
      </c>
      <c r="C4">
        <v>3.6405698347274802</v>
      </c>
      <c r="D4">
        <v>7.61929314589984E-3</v>
      </c>
      <c r="E4">
        <v>2.1700293524247098</v>
      </c>
      <c r="F4">
        <v>4.6717180936728404</v>
      </c>
      <c r="G4">
        <v>22.3060612306171</v>
      </c>
      <c r="H4">
        <v>12.7897510650228</v>
      </c>
    </row>
    <row r="5" spans="1:19" x14ac:dyDescent="0.3">
      <c r="A5" t="s">
        <v>10</v>
      </c>
      <c r="B5">
        <v>10.357803383337499</v>
      </c>
      <c r="C5">
        <v>3.26880908817561</v>
      </c>
      <c r="D5">
        <v>7.0113079101931097E-2</v>
      </c>
      <c r="E5">
        <v>1.3728476692061999</v>
      </c>
      <c r="F5">
        <v>4.6035444580977902</v>
      </c>
      <c r="G5">
        <v>29.162102942397102</v>
      </c>
      <c r="H5">
        <v>13.128129867626599</v>
      </c>
    </row>
    <row r="6" spans="1:19" x14ac:dyDescent="0.3">
      <c r="A6" t="s">
        <v>11</v>
      </c>
      <c r="B6">
        <v>11.1032416773165</v>
      </c>
      <c r="C6">
        <v>4.6010768262829904</v>
      </c>
      <c r="D6">
        <v>191.909424218623</v>
      </c>
      <c r="E6">
        <v>4.1031490878717296</v>
      </c>
      <c r="F6">
        <v>9.2564016402828404</v>
      </c>
      <c r="G6">
        <v>21.679655231645299</v>
      </c>
      <c r="H6">
        <v>21.766649880374199</v>
      </c>
    </row>
    <row r="7" spans="1:19" x14ac:dyDescent="0.3">
      <c r="A7" t="s">
        <v>12</v>
      </c>
      <c r="B7">
        <v>24.889743386756599</v>
      </c>
      <c r="C7">
        <v>15.801195014321999</v>
      </c>
      <c r="D7">
        <v>3.4190174269945199</v>
      </c>
      <c r="E7">
        <v>10.6510643026255</v>
      </c>
      <c r="F7">
        <v>14.8646624897794</v>
      </c>
      <c r="G7">
        <v>23.168423904038601</v>
      </c>
      <c r="H7">
        <v>6.3680086972217396</v>
      </c>
      <c r="M7" t="s">
        <v>1</v>
      </c>
      <c r="N7" t="s">
        <v>2</v>
      </c>
      <c r="O7" t="s">
        <v>3</v>
      </c>
      <c r="P7" t="s">
        <v>4</v>
      </c>
      <c r="Q7" t="s">
        <v>5</v>
      </c>
      <c r="R7" t="s">
        <v>6</v>
      </c>
      <c r="S7" t="s">
        <v>26</v>
      </c>
    </row>
    <row r="8" spans="1:19" x14ac:dyDescent="0.3">
      <c r="A8" t="s">
        <v>13</v>
      </c>
      <c r="B8">
        <v>14.141080337852999</v>
      </c>
      <c r="C8">
        <v>6.5405302296024903</v>
      </c>
      <c r="D8">
        <v>200</v>
      </c>
      <c r="E8">
        <v>4.1452054867046302</v>
      </c>
      <c r="F8">
        <v>21.234120476482602</v>
      </c>
      <c r="G8">
        <v>44.711387252694003</v>
      </c>
      <c r="H8">
        <v>19.985802765442301</v>
      </c>
      <c r="L8">
        <v>0</v>
      </c>
    </row>
    <row r="9" spans="1:19" x14ac:dyDescent="0.3">
      <c r="A9" t="s">
        <v>14</v>
      </c>
      <c r="B9">
        <v>10.715691531820999</v>
      </c>
      <c r="C9">
        <v>4.2558589220765599</v>
      </c>
      <c r="D9" s="1">
        <v>4.4758299483275301E-6</v>
      </c>
      <c r="E9">
        <v>2.0053126863320201</v>
      </c>
      <c r="F9">
        <v>7.9449138921530498</v>
      </c>
      <c r="G9">
        <v>24.477538105228099</v>
      </c>
      <c r="H9">
        <v>18.479279592548099</v>
      </c>
      <c r="L9">
        <v>1</v>
      </c>
    </row>
    <row r="10" spans="1:19" x14ac:dyDescent="0.3">
      <c r="A10" t="s">
        <v>15</v>
      </c>
      <c r="B10">
        <v>13.1021145456714</v>
      </c>
      <c r="C10">
        <v>4.3855419553771799</v>
      </c>
      <c r="D10">
        <v>200</v>
      </c>
      <c r="E10">
        <v>2.37588108420467</v>
      </c>
      <c r="F10">
        <v>6.6773883098230902E-2</v>
      </c>
      <c r="G10">
        <v>22.674727882629</v>
      </c>
      <c r="H10">
        <v>23.840287522074199</v>
      </c>
      <c r="L10">
        <v>2</v>
      </c>
    </row>
    <row r="11" spans="1:19" x14ac:dyDescent="0.3">
      <c r="A11" t="s">
        <v>16</v>
      </c>
      <c r="B11">
        <v>8.2151038182995304</v>
      </c>
      <c r="C11">
        <v>2.5936382300102099</v>
      </c>
      <c r="D11" s="1">
        <v>4.9690000627662498E-19</v>
      </c>
      <c r="E11">
        <v>2.4743260736341899</v>
      </c>
      <c r="F11">
        <v>3.2702980618200299</v>
      </c>
      <c r="G11">
        <v>28.836383458788699</v>
      </c>
      <c r="H11">
        <v>10.7141132262268</v>
      </c>
      <c r="J11" s="2"/>
      <c r="L11">
        <v>3</v>
      </c>
    </row>
    <row r="12" spans="1:19" x14ac:dyDescent="0.3">
      <c r="A12" t="s">
        <v>17</v>
      </c>
      <c r="B12">
        <v>10.411451189491499</v>
      </c>
      <c r="C12">
        <v>6.9003618769279003</v>
      </c>
      <c r="D12">
        <v>2.5189643149572099E-2</v>
      </c>
      <c r="E12">
        <v>6.50944493420364</v>
      </c>
      <c r="F12">
        <v>7.5513675307632102</v>
      </c>
      <c r="G12">
        <v>24.089347463394201</v>
      </c>
      <c r="H12">
        <v>9.08348722763008</v>
      </c>
      <c r="L12">
        <v>4</v>
      </c>
    </row>
    <row r="13" spans="1:19" x14ac:dyDescent="0.3">
      <c r="A13" t="s">
        <v>18</v>
      </c>
      <c r="B13">
        <v>13.7317281168832</v>
      </c>
      <c r="C13">
        <v>5.4376693197018398</v>
      </c>
      <c r="D13">
        <v>6.4689771731995596E-3</v>
      </c>
      <c r="E13">
        <v>3.8506730063651902</v>
      </c>
      <c r="F13">
        <v>200</v>
      </c>
      <c r="G13">
        <v>25.4194157959388</v>
      </c>
      <c r="H13">
        <v>39.5837028531408</v>
      </c>
    </row>
    <row r="14" spans="1:19" x14ac:dyDescent="0.3">
      <c r="A14" t="s">
        <v>19</v>
      </c>
      <c r="B14">
        <v>13.8511180820205</v>
      </c>
      <c r="C14">
        <v>4.7678835080373503</v>
      </c>
      <c r="D14">
        <v>3.6421790429152501E-2</v>
      </c>
      <c r="E14">
        <v>3.1463421558658999</v>
      </c>
      <c r="F14">
        <v>6.9211082850381098</v>
      </c>
      <c r="G14">
        <v>29.285053823474399</v>
      </c>
      <c r="H14">
        <v>15.111462917001999</v>
      </c>
    </row>
    <row r="15" spans="1:19" x14ac:dyDescent="0.3">
      <c r="A15" t="s">
        <v>20</v>
      </c>
      <c r="B15">
        <v>24.429516307446502</v>
      </c>
      <c r="C15">
        <v>16.160361014201801</v>
      </c>
      <c r="D15">
        <v>97.3700584473562</v>
      </c>
      <c r="E15">
        <v>11.672522766910401</v>
      </c>
      <c r="F15">
        <v>45.648196085287502</v>
      </c>
      <c r="G15">
        <v>20.490772723263898</v>
      </c>
      <c r="H15">
        <v>23.048310575497901</v>
      </c>
    </row>
    <row r="16" spans="1:19" x14ac:dyDescent="0.3">
      <c r="A16" t="s">
        <v>21</v>
      </c>
      <c r="B16">
        <v>13.7592376354614</v>
      </c>
      <c r="C16">
        <v>5.2290289900806997</v>
      </c>
      <c r="D16">
        <v>9.2564556670319195E-2</v>
      </c>
      <c r="E16">
        <v>3.0169249912867402</v>
      </c>
      <c r="F16">
        <v>5.9597915924155496</v>
      </c>
      <c r="G16">
        <v>48.1096893076122</v>
      </c>
      <c r="H16">
        <v>5.5488886005158902</v>
      </c>
    </row>
    <row r="17" spans="1:8" x14ac:dyDescent="0.3">
      <c r="A17" t="s">
        <v>22</v>
      </c>
      <c r="B17">
        <v>14.367726261028601</v>
      </c>
      <c r="C17">
        <v>6.3812890291187596</v>
      </c>
      <c r="D17">
        <v>2.68036613703999E-3</v>
      </c>
      <c r="E17">
        <v>3.6332997179433</v>
      </c>
      <c r="F17">
        <v>40.129524446778802</v>
      </c>
      <c r="G17">
        <v>25.5869247983007</v>
      </c>
      <c r="H17">
        <v>25.7904979353982</v>
      </c>
    </row>
    <row r="19" spans="1:8" x14ac:dyDescent="0.3">
      <c r="A19" t="s">
        <v>23</v>
      </c>
      <c r="B19">
        <f>AVERAGE(B2:B17)</f>
        <v>13.468478481091752</v>
      </c>
      <c r="C19">
        <f>AVERAGE(C2:C17)</f>
        <v>6.1489464081878094</v>
      </c>
      <c r="D19">
        <f>AVERAGE(D2:D17)</f>
        <v>43.394122347474948</v>
      </c>
      <c r="E19">
        <f>AVERAGE(E2:E17)</f>
        <v>4.2648387472931306</v>
      </c>
      <c r="F19">
        <f>AVERAGE(F2:F17)</f>
        <v>23.917041434976323</v>
      </c>
      <c r="G19">
        <f>AVERAGE(G2:G17)</f>
        <v>30.545234774274256</v>
      </c>
    </row>
    <row r="20" spans="1:8" x14ac:dyDescent="0.3">
      <c r="A20" t="s">
        <v>24</v>
      </c>
      <c r="B20">
        <f>_xlfn.STDEV.P(B2:B17)</f>
        <v>4.766525821634322</v>
      </c>
      <c r="C20">
        <f>_xlfn.STDEV.P(C2:C17)</f>
        <v>3.9335603856295775</v>
      </c>
      <c r="D20">
        <f>_xlfn.STDEV.P(D2:D17)</f>
        <v>77.538262637148009</v>
      </c>
      <c r="E20">
        <f>_xlfn.STDEV.P(E2:E17)</f>
        <v>2.8686093006427691</v>
      </c>
      <c r="F20">
        <f>_xlfn.STDEV.P(F2:F17)</f>
        <v>47.186954137804868</v>
      </c>
      <c r="G20">
        <f>_xlfn.STDEV.P(G2:G17)</f>
        <v>13.591261701419379</v>
      </c>
    </row>
    <row r="21" spans="1:8" x14ac:dyDescent="0.3">
      <c r="B21" t="str">
        <f>CONCATENATE(TEXT(B19,"0.00"), $B$23, TEXT(B20,"0.00"))</f>
        <v>13.47±4.77</v>
      </c>
      <c r="C21" t="str">
        <f t="shared" ref="C21:G21" si="0">CONCATENATE(TEXT(C19,"0.00"), $B$23, TEXT(C20,"0.00"))</f>
        <v>6.15±3.93</v>
      </c>
      <c r="D21" t="str">
        <f t="shared" si="0"/>
        <v>43.39±77.54</v>
      </c>
      <c r="E21" t="str">
        <f t="shared" si="0"/>
        <v>4.26±2.87</v>
      </c>
      <c r="F21" t="str">
        <f t="shared" si="0"/>
        <v>23.92±47.19</v>
      </c>
      <c r="G21" t="str">
        <f t="shared" si="0"/>
        <v>30.55±13.59</v>
      </c>
    </row>
    <row r="23" spans="1:8" x14ac:dyDescent="0.3">
      <c r="B23" s="2" t="s">
        <v>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2023-03-24T08:09:21Z</dcterms:created>
  <dcterms:modified xsi:type="dcterms:W3CDTF">2023-04-06T11:02:17Z</dcterms:modified>
</cp:coreProperties>
</file>