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70073624\08_Projects\Staticdwell_Peritoneal_Dialysis\PD-model-comparison\publication\fittedPS\"/>
    </mc:Choice>
  </mc:AlternateContent>
  <bookViews>
    <workbookView xWindow="0" yWindow="0" windowWidth="23040" windowHeight="68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1" l="1"/>
  <c r="K20" i="1"/>
  <c r="L20" i="1"/>
  <c r="M20" i="1"/>
  <c r="N20" i="1"/>
  <c r="O20" i="1"/>
  <c r="P20" i="1"/>
  <c r="K19" i="1"/>
  <c r="K21" i="1" s="1"/>
  <c r="L19" i="1"/>
  <c r="L21" i="1" s="1"/>
  <c r="M19" i="1"/>
  <c r="M21" i="1" s="1"/>
  <c r="N19" i="1"/>
  <c r="N21" i="1" s="1"/>
  <c r="O19" i="1"/>
  <c r="O21" i="1" s="1"/>
  <c r="P19" i="1"/>
  <c r="G20" i="1" l="1"/>
  <c r="F20" i="1"/>
  <c r="E20" i="1"/>
  <c r="D20" i="1"/>
  <c r="C20" i="1"/>
  <c r="B20" i="1"/>
  <c r="G19" i="1"/>
  <c r="G21" i="1" s="1"/>
  <c r="F19" i="1"/>
  <c r="F21" i="1" s="1"/>
  <c r="E19" i="1"/>
  <c r="E21" i="1" s="1"/>
  <c r="D19" i="1"/>
  <c r="D21" i="1" s="1"/>
  <c r="C19" i="1"/>
  <c r="C21" i="1" s="1"/>
  <c r="B19" i="1"/>
  <c r="B21" i="1" s="1"/>
</calcChain>
</file>

<file path=xl/sharedStrings.xml><?xml version="1.0" encoding="utf-8"?>
<sst xmlns="http://schemas.openxmlformats.org/spreadsheetml/2006/main" count="25" uniqueCount="25">
  <si>
    <t>Urea</t>
  </si>
  <si>
    <t>Creatinine</t>
  </si>
  <si>
    <t>Sodium</t>
  </si>
  <si>
    <t>Phosphate</t>
  </si>
  <si>
    <t>Glucose</t>
  </si>
  <si>
    <t>Potassium</t>
  </si>
  <si>
    <t>P9.csv</t>
  </si>
  <si>
    <t>P8.csv</t>
  </si>
  <si>
    <t>P23.csv</t>
  </si>
  <si>
    <t>P22.csv</t>
  </si>
  <si>
    <t>P21.csv</t>
  </si>
  <si>
    <t>P20.csv</t>
  </si>
  <si>
    <t>P19.csv</t>
  </si>
  <si>
    <t>P18.csv</t>
  </si>
  <si>
    <t>P17.csv</t>
  </si>
  <si>
    <t>P16.csv</t>
  </si>
  <si>
    <t>P15.csv</t>
  </si>
  <si>
    <t>P14.csv</t>
  </si>
  <si>
    <t>P13.csv</t>
  </si>
  <si>
    <t>P12.csv</t>
  </si>
  <si>
    <t>P11.csv</t>
  </si>
  <si>
    <t>P10.csv</t>
  </si>
  <si>
    <t>mean</t>
  </si>
  <si>
    <t>sd</t>
  </si>
  <si>
    <t>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</si>
</sst>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K21" sqref="K21:P21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K1">
        <v>0</v>
      </c>
      <c r="L1">
        <v>1</v>
      </c>
      <c r="M1">
        <v>2</v>
      </c>
      <c r="N1">
        <v>3</v>
      </c>
      <c r="O1">
        <v>4</v>
      </c>
      <c r="P1">
        <v>5</v>
      </c>
    </row>
    <row r="2" spans="1:16" x14ac:dyDescent="0.3">
      <c r="A2" t="s">
        <v>21</v>
      </c>
      <c r="B2">
        <v>25.482415392638199</v>
      </c>
      <c r="C2">
        <v>4.9118156887387396</v>
      </c>
      <c r="D2">
        <v>13.7837207094333</v>
      </c>
      <c r="E2">
        <v>16.6993854929975</v>
      </c>
      <c r="F2">
        <v>-8.8071605087591998</v>
      </c>
      <c r="G2">
        <v>30.873039616859199</v>
      </c>
      <c r="K2">
        <v>10</v>
      </c>
      <c r="L2">
        <v>0.5</v>
      </c>
      <c r="M2">
        <v>10</v>
      </c>
      <c r="N2">
        <v>10</v>
      </c>
      <c r="O2">
        <v>-10</v>
      </c>
      <c r="P2">
        <v>10</v>
      </c>
    </row>
    <row r="3" spans="1:16" x14ac:dyDescent="0.3">
      <c r="A3" t="s">
        <v>20</v>
      </c>
      <c r="B3">
        <v>6.5700994051267996</v>
      </c>
      <c r="C3">
        <v>3.1750524622794298</v>
      </c>
      <c r="D3">
        <v>-3.1791162096532299</v>
      </c>
      <c r="E3">
        <v>1.1946902649171101</v>
      </c>
      <c r="F3">
        <v>3.1525720343397898</v>
      </c>
      <c r="G3">
        <v>3.6729757887789298</v>
      </c>
      <c r="K3">
        <v>0.5</v>
      </c>
      <c r="L3">
        <v>0.5</v>
      </c>
      <c r="M3">
        <v>0.5</v>
      </c>
      <c r="N3">
        <v>0.5</v>
      </c>
      <c r="O3">
        <v>0.5</v>
      </c>
      <c r="P3">
        <v>0.5</v>
      </c>
    </row>
    <row r="4" spans="1:16" x14ac:dyDescent="0.3">
      <c r="A4" t="s">
        <v>19</v>
      </c>
      <c r="B4">
        <v>8.5643831331227496</v>
      </c>
      <c r="C4">
        <v>4.0205776352770499</v>
      </c>
      <c r="D4">
        <v>-4.70266658988084</v>
      </c>
      <c r="E4">
        <v>1.86151849017989</v>
      </c>
      <c r="F4">
        <v>3.9188347672455799</v>
      </c>
      <c r="G4">
        <v>15.417995621749199</v>
      </c>
      <c r="K4">
        <v>0.5</v>
      </c>
      <c r="L4">
        <v>0.5</v>
      </c>
      <c r="M4">
        <v>0.5</v>
      </c>
      <c r="N4">
        <v>0.5</v>
      </c>
      <c r="O4">
        <v>0.5</v>
      </c>
      <c r="P4">
        <v>0.5</v>
      </c>
    </row>
    <row r="5" spans="1:16" x14ac:dyDescent="0.3">
      <c r="A5" t="s">
        <v>18</v>
      </c>
      <c r="B5">
        <v>-2.7381992950167602</v>
      </c>
      <c r="C5">
        <v>2.7537355327595798</v>
      </c>
      <c r="D5">
        <v>12.4105669436222</v>
      </c>
      <c r="E5">
        <v>19.657679295748</v>
      </c>
      <c r="F5">
        <v>-17.149367149379</v>
      </c>
      <c r="G5">
        <v>20.277140230330499</v>
      </c>
      <c r="K5">
        <v>-5.5754342699999997</v>
      </c>
      <c r="L5">
        <v>0.5</v>
      </c>
      <c r="M5">
        <v>10</v>
      </c>
      <c r="N5">
        <v>9.9168811100000003</v>
      </c>
      <c r="O5">
        <v>-10</v>
      </c>
      <c r="P5">
        <v>0.5</v>
      </c>
    </row>
    <row r="6" spans="1:16" x14ac:dyDescent="0.3">
      <c r="A6" t="s">
        <v>16</v>
      </c>
      <c r="B6">
        <v>0.11016364560167199</v>
      </c>
      <c r="C6">
        <v>2.6873088680520998</v>
      </c>
      <c r="D6">
        <v>-15.4495479786115</v>
      </c>
      <c r="E6">
        <v>-6.0148815432327796</v>
      </c>
      <c r="F6">
        <v>18.5181890951872</v>
      </c>
      <c r="G6">
        <v>27.672373517743399</v>
      </c>
      <c r="K6">
        <v>-10</v>
      </c>
      <c r="L6">
        <v>0.5</v>
      </c>
      <c r="M6">
        <v>-10</v>
      </c>
      <c r="N6">
        <v>-10</v>
      </c>
      <c r="O6">
        <v>10</v>
      </c>
      <c r="P6">
        <v>10</v>
      </c>
    </row>
    <row r="7" spans="1:16" x14ac:dyDescent="0.3">
      <c r="A7" t="s">
        <v>14</v>
      </c>
      <c r="B7">
        <v>26.9659358899229</v>
      </c>
      <c r="C7">
        <v>13.6084237921169</v>
      </c>
      <c r="D7">
        <v>5.0242212094399399</v>
      </c>
      <c r="E7">
        <v>24.582447765412201</v>
      </c>
      <c r="F7">
        <v>18.026713497037399</v>
      </c>
      <c r="G7">
        <v>19.892811311998901</v>
      </c>
      <c r="K7">
        <v>-3.64634378</v>
      </c>
      <c r="L7">
        <v>0.5</v>
      </c>
      <c r="M7">
        <v>0.83375885000000005</v>
      </c>
      <c r="N7">
        <v>-5.15279066</v>
      </c>
      <c r="O7">
        <v>-2.8266689199999999</v>
      </c>
      <c r="P7">
        <v>-1.0984482499999999</v>
      </c>
    </row>
    <row r="8" spans="1:16" x14ac:dyDescent="0.3">
      <c r="A8" t="s">
        <v>12</v>
      </c>
    </row>
    <row r="9" spans="1:16" x14ac:dyDescent="0.3">
      <c r="A9" t="s">
        <v>10</v>
      </c>
      <c r="B9">
        <v>-5.3522105579918398</v>
      </c>
      <c r="C9">
        <v>-5.5125136935128696</v>
      </c>
      <c r="D9">
        <v>14.240891039800401</v>
      </c>
      <c r="E9">
        <v>-3.1520349912480401</v>
      </c>
      <c r="F9">
        <v>-15.9557793671126</v>
      </c>
      <c r="G9">
        <v>-4.3175318971158703</v>
      </c>
      <c r="K9">
        <v>-6.4851606100000003</v>
      </c>
      <c r="L9">
        <v>-4.1946307100000002</v>
      </c>
      <c r="M9">
        <v>10</v>
      </c>
      <c r="N9">
        <v>-2.2053291499999998</v>
      </c>
      <c r="O9">
        <v>-10</v>
      </c>
      <c r="P9">
        <v>-10</v>
      </c>
    </row>
    <row r="10" spans="1:16" x14ac:dyDescent="0.3">
      <c r="A10" t="s">
        <v>8</v>
      </c>
      <c r="B10">
        <v>11.9107921413064</v>
      </c>
      <c r="C10">
        <v>2.6580113943574402</v>
      </c>
      <c r="D10">
        <v>-7.79113566853745</v>
      </c>
      <c r="E10">
        <v>1.18040693645068</v>
      </c>
      <c r="F10">
        <v>-4.23401833552425</v>
      </c>
      <c r="G10">
        <v>16.879642613024</v>
      </c>
      <c r="K10">
        <v>0.5</v>
      </c>
      <c r="L10">
        <v>0.5</v>
      </c>
      <c r="M10">
        <v>0.5</v>
      </c>
      <c r="N10">
        <v>0.5</v>
      </c>
      <c r="O10">
        <v>0.5</v>
      </c>
      <c r="P10">
        <v>0.5</v>
      </c>
    </row>
    <row r="11" spans="1:16" x14ac:dyDescent="0.3">
      <c r="A11" t="s">
        <v>7</v>
      </c>
      <c r="B11">
        <v>-7.59302457068069</v>
      </c>
      <c r="C11">
        <v>1.6049927171032401</v>
      </c>
      <c r="D11">
        <v>7.2561971477573604</v>
      </c>
      <c r="E11">
        <v>-9.4028021606471697</v>
      </c>
      <c r="F11">
        <v>-8.7047222515707503</v>
      </c>
      <c r="G11">
        <v>6.9721272085183603</v>
      </c>
      <c r="J11" s="1" t="s">
        <v>24</v>
      </c>
      <c r="K11">
        <v>-10</v>
      </c>
      <c r="L11">
        <v>0.5</v>
      </c>
      <c r="M11">
        <v>10</v>
      </c>
      <c r="N11">
        <v>-10</v>
      </c>
      <c r="O11">
        <v>-10</v>
      </c>
      <c r="P11">
        <v>-10</v>
      </c>
    </row>
    <row r="12" spans="1:16" x14ac:dyDescent="0.3">
      <c r="A12" t="s">
        <v>6</v>
      </c>
      <c r="B12">
        <v>0.58575546757267405</v>
      </c>
      <c r="C12">
        <v>20.327253751688499</v>
      </c>
      <c r="D12">
        <v>-10.172034849132499</v>
      </c>
      <c r="E12">
        <v>18.933059790196399</v>
      </c>
      <c r="F12">
        <v>20.023607917787999</v>
      </c>
      <c r="G12">
        <v>30.453746712452102</v>
      </c>
      <c r="K12">
        <v>6.85175248</v>
      </c>
      <c r="L12">
        <v>-10</v>
      </c>
      <c r="M12">
        <v>10</v>
      </c>
      <c r="N12">
        <v>-10</v>
      </c>
      <c r="O12">
        <v>-10</v>
      </c>
      <c r="P12">
        <v>-10</v>
      </c>
    </row>
    <row r="13" spans="1:16" x14ac:dyDescent="0.3">
      <c r="A13" t="s">
        <v>17</v>
      </c>
      <c r="B13">
        <v>37.129083996825202</v>
      </c>
      <c r="C13">
        <v>10.3497485792868</v>
      </c>
      <c r="D13">
        <v>37.804957133082901</v>
      </c>
      <c r="E13">
        <v>9.22829782053857</v>
      </c>
      <c r="F13">
        <v>33.8300565561863</v>
      </c>
      <c r="G13">
        <v>8.5002268423857501</v>
      </c>
      <c r="K13">
        <v>-6.2492843000000002</v>
      </c>
      <c r="L13">
        <v>-0.51813677000000002</v>
      </c>
      <c r="M13">
        <v>-10</v>
      </c>
      <c r="N13">
        <v>-0.27346742000000002</v>
      </c>
      <c r="O13">
        <v>-10</v>
      </c>
      <c r="P13">
        <v>4.9445963099999997</v>
      </c>
    </row>
    <row r="14" spans="1:16" x14ac:dyDescent="0.3">
      <c r="A14" t="s">
        <v>15</v>
      </c>
      <c r="B14">
        <v>-2.9301329085555299</v>
      </c>
      <c r="C14">
        <v>4.2656601358565496</v>
      </c>
      <c r="D14">
        <v>8.9673293088988704</v>
      </c>
      <c r="E14">
        <v>-8.1436941367621394</v>
      </c>
      <c r="F14">
        <v>-8.9565527939981706</v>
      </c>
      <c r="G14">
        <v>21.5572748683539</v>
      </c>
      <c r="K14">
        <v>-10</v>
      </c>
      <c r="L14">
        <v>0.5</v>
      </c>
      <c r="M14">
        <v>10</v>
      </c>
      <c r="N14">
        <v>-10</v>
      </c>
      <c r="O14">
        <v>-10</v>
      </c>
      <c r="P14">
        <v>0.5</v>
      </c>
    </row>
    <row r="15" spans="1:16" x14ac:dyDescent="0.3">
      <c r="A15" t="s">
        <v>13</v>
      </c>
    </row>
    <row r="16" spans="1:16" x14ac:dyDescent="0.3">
      <c r="A16" t="s">
        <v>11</v>
      </c>
    </row>
    <row r="17" spans="1:16" x14ac:dyDescent="0.3">
      <c r="A17" t="s">
        <v>9</v>
      </c>
    </row>
    <row r="19" spans="1:16" x14ac:dyDescent="0.3">
      <c r="A19" t="s">
        <v>22</v>
      </c>
      <c r="B19">
        <f>AVERAGE(B2:B17)</f>
        <v>8.2254218116559805</v>
      </c>
      <c r="C19">
        <f t="shared" ref="C19:P19" si="0">AVERAGE(C2:C17)</f>
        <v>5.4041722386669555</v>
      </c>
      <c r="D19">
        <f t="shared" si="0"/>
        <v>4.8494485163516208</v>
      </c>
      <c r="E19">
        <f t="shared" si="0"/>
        <v>5.5520060853791859</v>
      </c>
      <c r="F19">
        <f t="shared" si="0"/>
        <v>2.8051977884533579</v>
      </c>
      <c r="G19">
        <f t="shared" si="0"/>
        <v>16.487651869589865</v>
      </c>
      <c r="K19">
        <f t="shared" si="0"/>
        <v>-2.8003725399999997</v>
      </c>
      <c r="L19">
        <f t="shared" si="0"/>
        <v>-0.85106395666666668</v>
      </c>
      <c r="M19">
        <f t="shared" si="0"/>
        <v>3.5278132375000002</v>
      </c>
      <c r="N19">
        <f t="shared" si="0"/>
        <v>-2.1845588433333334</v>
      </c>
      <c r="O19">
        <f t="shared" si="0"/>
        <v>-5.1105557433333333</v>
      </c>
      <c r="P19">
        <f t="shared" si="0"/>
        <v>-0.30448766166666674</v>
      </c>
    </row>
    <row r="20" spans="1:16" x14ac:dyDescent="0.3">
      <c r="A20" t="s">
        <v>23</v>
      </c>
      <c r="B20">
        <f>_xlfn.STDEV.P(B2:B17)</f>
        <v>13.857350567938516</v>
      </c>
      <c r="C20">
        <f t="shared" ref="C20:P20" si="1">_xlfn.STDEV.P(C2:C17)</f>
        <v>6.314296754128252</v>
      </c>
      <c r="D20">
        <f t="shared" si="1"/>
        <v>13.805843398540524</v>
      </c>
      <c r="E20">
        <f t="shared" si="1"/>
        <v>11.366793771701348</v>
      </c>
      <c r="F20">
        <f t="shared" si="1"/>
        <v>15.664030962802016</v>
      </c>
      <c r="G20">
        <f t="shared" si="1"/>
        <v>10.533514680748187</v>
      </c>
      <c r="K20">
        <f t="shared" si="1"/>
        <v>6.3185153079033709</v>
      </c>
      <c r="L20">
        <f t="shared" si="1"/>
        <v>3.0471526901581374</v>
      </c>
      <c r="M20">
        <f t="shared" si="1"/>
        <v>7.37167755080094</v>
      </c>
      <c r="N20">
        <f t="shared" si="1"/>
        <v>6.9120454976889727</v>
      </c>
      <c r="O20">
        <f t="shared" si="1"/>
        <v>6.4247353843996695</v>
      </c>
      <c r="P20">
        <f t="shared" si="1"/>
        <v>6.6193722536802717</v>
      </c>
    </row>
    <row r="21" spans="1:16" x14ac:dyDescent="0.3">
      <c r="B21" t="str">
        <f>CONCATENATE(TEXT(B19,"0.00"), $J$11, TEXT(B20,"0.00"))</f>
        <v>8.23±13.86</v>
      </c>
      <c r="C21" t="str">
        <f>CONCATENATE(TEXT(C19,"0.00"), $J$11, TEXT(C20,"0.00"))</f>
        <v>5.40±6.31</v>
      </c>
      <c r="D21" t="str">
        <f>CONCATENATE(TEXT(D19,"0.00"), $J$11, TEXT(D20,"0.00"))</f>
        <v>4.85±13.81</v>
      </c>
      <c r="E21" t="str">
        <f>CONCATENATE(TEXT(E19,"0.00"), $J$11, TEXT(E20,"0.00"))</f>
        <v>5.55±11.37</v>
      </c>
      <c r="F21" t="str">
        <f>CONCATENATE(TEXT(F19,"0.00"), $J$11, TEXT(F20,"0.00"))</f>
        <v>2.81±15.66</v>
      </c>
      <c r="G21" t="str">
        <f>CONCATENATE(TEXT(G19,"0.00"), $J$11, TEXT(G20,"0.00"))</f>
        <v>16.49±10.53</v>
      </c>
      <c r="K21" t="str">
        <f t="shared" ref="K21:P21" si="2">CONCATENATE(TEXT(K19,"0.00"), $J$11, TEXT(K20,"0.00"))</f>
        <v>-2.80±6.32</v>
      </c>
      <c r="L21" t="str">
        <f t="shared" si="2"/>
        <v>-0.85±3.05</v>
      </c>
      <c r="M21" t="str">
        <f t="shared" si="2"/>
        <v>3.53±7.37</v>
      </c>
      <c r="N21" t="str">
        <f t="shared" si="2"/>
        <v>-2.18±6.91</v>
      </c>
      <c r="O21" t="str">
        <f t="shared" si="2"/>
        <v>-5.11±6.42</v>
      </c>
      <c r="P21" t="str">
        <f t="shared" si="2"/>
        <v>-0.30±6.62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Maastricht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Swapnasrita, Sangita (MERLN)</dc:creator>
  <cp:lastModifiedBy>Swapnasrita, Sangita (MERLN)</cp:lastModifiedBy>
  <dcterms:created xsi:type="dcterms:W3CDTF">2023-04-05T14:14:49Z</dcterms:created>
  <dcterms:modified xsi:type="dcterms:W3CDTF">2023-04-05T14:54:47Z</dcterms:modified>
</cp:coreProperties>
</file>