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70073624\08_Projects\Staticdwell_Peritoneal_Dialysis\PD-model-comparison\publication\fittedPS\"/>
    </mc:Choice>
  </mc:AlternateContent>
  <bookViews>
    <workbookView xWindow="0" yWindow="0" windowWidth="23040" windowHeight="74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" i="1" l="1"/>
  <c r="C19" i="1"/>
  <c r="D19" i="1"/>
  <c r="E19" i="1"/>
  <c r="F19" i="1"/>
  <c r="G19" i="1"/>
  <c r="G21" i="1" s="1"/>
  <c r="B20" i="1"/>
  <c r="C20" i="1"/>
  <c r="C21" i="1" s="1"/>
  <c r="D20" i="1"/>
  <c r="D21" i="1" s="1"/>
  <c r="E20" i="1"/>
  <c r="E21" i="1" s="1"/>
  <c r="F20" i="1"/>
  <c r="G20" i="1"/>
  <c r="B21" i="1"/>
  <c r="F21" i="1"/>
</calcChain>
</file>

<file path=xl/sharedStrings.xml><?xml version="1.0" encoding="utf-8"?>
<sst xmlns="http://schemas.openxmlformats.org/spreadsheetml/2006/main" count="26" uniqueCount="26">
  <si>
    <t>patient</t>
  </si>
  <si>
    <t>MTAC_urea</t>
  </si>
  <si>
    <t>MTAC_crea</t>
  </si>
  <si>
    <t>MTAC_sodium</t>
  </si>
  <si>
    <t>MTAC_phosphate</t>
  </si>
  <si>
    <t>MTAC_glu</t>
  </si>
  <si>
    <t>MTAC_potassium</t>
  </si>
  <si>
    <t>P10.csv</t>
  </si>
  <si>
    <t>P11.csv</t>
  </si>
  <si>
    <t>P12.csv</t>
  </si>
  <si>
    <t>P13.csv</t>
  </si>
  <si>
    <t>P15.csv</t>
  </si>
  <si>
    <t>P17.csv</t>
  </si>
  <si>
    <t>P19.csv</t>
  </si>
  <si>
    <t>P21.csv</t>
  </si>
  <si>
    <t>P23.csv</t>
  </si>
  <si>
    <t>P8.csv</t>
  </si>
  <si>
    <t>P9.csv</t>
  </si>
  <si>
    <t>P14.csv</t>
  </si>
  <si>
    <t>P16.csv</t>
  </si>
  <si>
    <t>P18.csv</t>
  </si>
  <si>
    <t>P20.csv</t>
  </si>
  <si>
    <t>P22.csv</t>
  </si>
  <si>
    <t>mean</t>
  </si>
  <si>
    <t>sd</t>
  </si>
  <si>
    <t>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</si>
</sst>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A2" zoomScale="115" zoomScaleNormal="115" workbookViewId="0">
      <selection activeCell="A19" sqref="A19:G2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 x14ac:dyDescent="0.3">
      <c r="A2" t="s">
        <v>7</v>
      </c>
      <c r="B2">
        <v>10.842275856837899</v>
      </c>
      <c r="C2">
        <v>3.8965360731577001</v>
      </c>
      <c r="D2">
        <v>1.93663915316618</v>
      </c>
      <c r="E2">
        <v>2.93615238164662</v>
      </c>
      <c r="F2">
        <v>4.6390059106097601</v>
      </c>
      <c r="G2">
        <v>17.082056898475599</v>
      </c>
    </row>
    <row r="3" spans="1:10" x14ac:dyDescent="0.3">
      <c r="A3" t="s">
        <v>8</v>
      </c>
      <c r="B3">
        <v>5.7155001776136301</v>
      </c>
      <c r="C3">
        <v>1.05749578120316</v>
      </c>
      <c r="D3">
        <v>0.18795297735911401</v>
      </c>
      <c r="E3">
        <v>1.1665956551625001</v>
      </c>
      <c r="F3">
        <v>1.01926340246166</v>
      </c>
      <c r="G3">
        <v>50.709609081786098</v>
      </c>
    </row>
    <row r="4" spans="1:10" x14ac:dyDescent="0.3">
      <c r="A4" t="s">
        <v>9</v>
      </c>
      <c r="B4">
        <v>6.2029877427598503</v>
      </c>
      <c r="C4">
        <v>2.3048167301278002</v>
      </c>
      <c r="D4">
        <v>6.4261193392788699E-3</v>
      </c>
      <c r="E4">
        <v>1.1876575958904101</v>
      </c>
      <c r="F4">
        <v>2.54409721824296</v>
      </c>
      <c r="G4">
        <v>15.5230346883384</v>
      </c>
    </row>
    <row r="5" spans="1:10" x14ac:dyDescent="0.3">
      <c r="A5" t="s">
        <v>10</v>
      </c>
      <c r="B5">
        <v>7.2274508257689503</v>
      </c>
      <c r="C5">
        <v>1.8784419790292499</v>
      </c>
      <c r="D5">
        <v>9.6369007211903807E-2</v>
      </c>
      <c r="E5">
        <v>0.18936683140492799</v>
      </c>
      <c r="F5">
        <v>2.5229115850290298</v>
      </c>
      <c r="G5">
        <v>20.0468122637992</v>
      </c>
    </row>
    <row r="6" spans="1:10" x14ac:dyDescent="0.3">
      <c r="A6" t="s">
        <v>11</v>
      </c>
      <c r="B6">
        <v>8.8459328653098606</v>
      </c>
      <c r="C6">
        <v>3.7146772530301502</v>
      </c>
      <c r="D6" s="1">
        <v>5.4701280068655201E-5</v>
      </c>
      <c r="E6">
        <v>3.27745891626755</v>
      </c>
      <c r="F6">
        <v>6.5892266541449303</v>
      </c>
      <c r="G6">
        <v>16.361997099891301</v>
      </c>
    </row>
    <row r="7" spans="1:10" x14ac:dyDescent="0.3">
      <c r="A7" t="s">
        <v>12</v>
      </c>
      <c r="B7">
        <v>17.9281783992428</v>
      </c>
      <c r="C7">
        <v>10.871222486108399</v>
      </c>
      <c r="D7">
        <v>5.5180937493911602</v>
      </c>
      <c r="E7">
        <v>7.4593356938822</v>
      </c>
      <c r="F7">
        <v>9.0694308515701003</v>
      </c>
      <c r="G7">
        <v>16.255285046195301</v>
      </c>
    </row>
    <row r="8" spans="1:10" x14ac:dyDescent="0.3">
      <c r="A8" t="s">
        <v>13</v>
      </c>
      <c r="B8">
        <v>10.9125859295828</v>
      </c>
      <c r="C8">
        <v>4.9139625933577902</v>
      </c>
      <c r="D8" s="1">
        <v>3.04678918102503E-5</v>
      </c>
      <c r="E8">
        <v>3.29391437589114</v>
      </c>
      <c r="F8">
        <v>15.104394566654699</v>
      </c>
      <c r="G8">
        <v>33.717906985142598</v>
      </c>
    </row>
    <row r="9" spans="1:10" x14ac:dyDescent="0.3">
      <c r="A9" t="s">
        <v>14</v>
      </c>
      <c r="B9">
        <v>7.5364539828680197</v>
      </c>
      <c r="C9">
        <v>2.6567801614004898</v>
      </c>
      <c r="D9">
        <v>5.2087310675129901E-2</v>
      </c>
      <c r="E9">
        <v>0.85553695774375804</v>
      </c>
      <c r="F9">
        <v>4.8414842722965501</v>
      </c>
      <c r="G9">
        <v>16.776028670507799</v>
      </c>
    </row>
    <row r="10" spans="1:10" x14ac:dyDescent="0.3">
      <c r="A10" t="s">
        <v>15</v>
      </c>
      <c r="B10">
        <v>10.045832619458499</v>
      </c>
      <c r="C10">
        <v>3.52296172121715</v>
      </c>
      <c r="D10">
        <v>2.3303006980546902E-2</v>
      </c>
      <c r="E10">
        <v>2.2430542555272699</v>
      </c>
      <c r="F10">
        <v>0.44944696100475701</v>
      </c>
      <c r="G10">
        <v>17.093618265156898</v>
      </c>
    </row>
    <row r="11" spans="1:10" x14ac:dyDescent="0.3">
      <c r="A11" t="s">
        <v>16</v>
      </c>
      <c r="B11">
        <v>5.58397667622389</v>
      </c>
      <c r="C11">
        <v>1.2556145436313799</v>
      </c>
      <c r="D11">
        <v>3.00463756208172E-2</v>
      </c>
      <c r="E11">
        <v>1.0946524158892399</v>
      </c>
      <c r="F11">
        <v>1.51136714822858</v>
      </c>
      <c r="G11">
        <v>19.760641364055999</v>
      </c>
      <c r="J11" s="2" t="s">
        <v>25</v>
      </c>
    </row>
    <row r="12" spans="1:10" x14ac:dyDescent="0.3">
      <c r="A12" t="s">
        <v>17</v>
      </c>
      <c r="B12">
        <v>7.4483688032762796</v>
      </c>
      <c r="C12">
        <v>4.5890235764669098</v>
      </c>
      <c r="D12">
        <v>0.108849952438133</v>
      </c>
      <c r="E12">
        <v>4.3049806211171902</v>
      </c>
      <c r="F12">
        <v>4.4658565490185396</v>
      </c>
      <c r="G12">
        <v>16.651234685317299</v>
      </c>
    </row>
    <row r="13" spans="1:10" x14ac:dyDescent="0.3">
      <c r="A13" t="s">
        <v>18</v>
      </c>
      <c r="B13">
        <v>10.374624534617499</v>
      </c>
      <c r="C13">
        <v>4.0715670128262502</v>
      </c>
      <c r="D13">
        <v>2.0436881532343801E-2</v>
      </c>
      <c r="E13">
        <v>3.02822721284292</v>
      </c>
      <c r="F13">
        <v>126.76399274924999</v>
      </c>
      <c r="G13">
        <v>18.648864082293699</v>
      </c>
    </row>
    <row r="14" spans="1:10" x14ac:dyDescent="0.3">
      <c r="A14" t="s">
        <v>19</v>
      </c>
      <c r="B14">
        <v>9.7814488951420309</v>
      </c>
      <c r="C14">
        <v>3.0027547045811902</v>
      </c>
      <c r="D14">
        <v>3.0254091930232999E-2</v>
      </c>
      <c r="E14">
        <v>1.8532937986016</v>
      </c>
      <c r="F14">
        <v>4.0949084227643899</v>
      </c>
      <c r="G14">
        <v>20.2090383429422</v>
      </c>
    </row>
    <row r="15" spans="1:10" x14ac:dyDescent="0.3">
      <c r="A15" t="s">
        <v>20</v>
      </c>
      <c r="B15">
        <v>18.488362679573299</v>
      </c>
      <c r="C15">
        <v>11.7696345326091</v>
      </c>
      <c r="D15">
        <v>1.3145210201907201E-4</v>
      </c>
      <c r="E15">
        <v>8.7804659997066601</v>
      </c>
      <c r="F15">
        <v>32.565792308452302</v>
      </c>
      <c r="G15">
        <v>15.502135522614299</v>
      </c>
    </row>
    <row r="16" spans="1:10" x14ac:dyDescent="0.3">
      <c r="A16" t="s">
        <v>21</v>
      </c>
      <c r="B16">
        <v>9.7129744489835996</v>
      </c>
      <c r="C16">
        <v>3.3437643711912099</v>
      </c>
      <c r="D16">
        <v>9.3482982983174395E-2</v>
      </c>
      <c r="E16">
        <v>1.7634121574872399</v>
      </c>
      <c r="F16">
        <v>3.4164138168156502</v>
      </c>
      <c r="G16">
        <v>32.813375171582997</v>
      </c>
    </row>
    <row r="17" spans="1:7" x14ac:dyDescent="0.3">
      <c r="A17" t="s">
        <v>22</v>
      </c>
      <c r="B17">
        <v>10.760308917927199</v>
      </c>
      <c r="C17">
        <v>4.7431906890416498</v>
      </c>
      <c r="D17">
        <v>3.1151314396197999E-3</v>
      </c>
      <c r="E17">
        <v>2.8856913158850501</v>
      </c>
      <c r="F17">
        <v>28.3013347843522</v>
      </c>
      <c r="G17">
        <v>18.4813822228151</v>
      </c>
    </row>
    <row r="19" spans="1:7" x14ac:dyDescent="0.3">
      <c r="A19" t="s">
        <v>23</v>
      </c>
      <c r="B19">
        <f>AVERAGE(B2:B17)</f>
        <v>9.8379539596991332</v>
      </c>
      <c r="C19">
        <f t="shared" ref="C19:G19" si="0">AVERAGE(C2:C17)</f>
        <v>4.2245277630612241</v>
      </c>
      <c r="D19">
        <f t="shared" si="0"/>
        <v>0.50670458508384586</v>
      </c>
      <c r="E19">
        <f t="shared" si="0"/>
        <v>2.8949872615591423</v>
      </c>
      <c r="F19">
        <f t="shared" si="0"/>
        <v>15.493682950056007</v>
      </c>
      <c r="G19">
        <f t="shared" si="0"/>
        <v>21.602063774432175</v>
      </c>
    </row>
    <row r="20" spans="1:7" x14ac:dyDescent="0.3">
      <c r="A20" t="s">
        <v>24</v>
      </c>
      <c r="B20">
        <f>_xlfn.STDEV.P(B2:B17)</f>
        <v>3.6293539214865196</v>
      </c>
      <c r="C20">
        <f t="shared" ref="C20:G20" si="1">_xlfn.STDEV.P(C2:C17)</f>
        <v>2.9114831491944155</v>
      </c>
      <c r="D20">
        <f t="shared" si="1"/>
        <v>1.3730140394093591</v>
      </c>
      <c r="E20">
        <f t="shared" si="1"/>
        <v>2.2527627539912101</v>
      </c>
      <c r="F20">
        <f t="shared" si="1"/>
        <v>30.159224436601807</v>
      </c>
      <c r="G20">
        <f t="shared" si="1"/>
        <v>9.2355105656707153</v>
      </c>
    </row>
    <row r="21" spans="1:7" x14ac:dyDescent="0.3">
      <c r="B21" t="str">
        <f>CONCATENATE(TEXT(B19,"0.00"), $J$11, TEXT(B20,"0.00"))</f>
        <v>9.84±3.63</v>
      </c>
      <c r="C21" t="str">
        <f t="shared" ref="C21:G21" si="2">CONCATENATE(TEXT(C19,"0.00"), $J$11, TEXT(C20,"0.00"))</f>
        <v>4.22±2.91</v>
      </c>
      <c r="D21" t="str">
        <f t="shared" si="2"/>
        <v>0.51±1.37</v>
      </c>
      <c r="E21" t="str">
        <f t="shared" si="2"/>
        <v>2.89±2.25</v>
      </c>
      <c r="F21" t="str">
        <f t="shared" si="2"/>
        <v>15.49±30.16</v>
      </c>
      <c r="G21" t="str">
        <f t="shared" si="2"/>
        <v>21.60±9.24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Maastricht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Swapnasrita, Sangita (MERLN)</dc:creator>
  <cp:lastModifiedBy>Swapnasrita, Sangita (MERLN)</cp:lastModifiedBy>
  <dcterms:created xsi:type="dcterms:W3CDTF">2023-03-24T08:09:21Z</dcterms:created>
  <dcterms:modified xsi:type="dcterms:W3CDTF">2023-04-05T15:01:53Z</dcterms:modified>
</cp:coreProperties>
</file>