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BTR\"/>
    </mc:Choice>
  </mc:AlternateContent>
  <bookViews>
    <workbookView xWindow="0" yWindow="0" windowWidth="22992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2" i="1"/>
  <c r="K17" i="1"/>
  <c r="K12" i="1"/>
  <c r="K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</calcChain>
</file>

<file path=xl/sharedStrings.xml><?xml version="1.0" encoding="utf-8"?>
<sst xmlns="http://schemas.openxmlformats.org/spreadsheetml/2006/main" count="43" uniqueCount="21">
  <si>
    <t>Experiment</t>
  </si>
  <si>
    <t>Solute</t>
  </si>
  <si>
    <t>k_Th</t>
  </si>
  <si>
    <t>q_e</t>
  </si>
  <si>
    <t>Bicarbonate</t>
  </si>
  <si>
    <t>Magnesium</t>
  </si>
  <si>
    <t>Sodium</t>
  </si>
  <si>
    <t>Calcium</t>
  </si>
  <si>
    <t>Glucose</t>
  </si>
  <si>
    <t>m = 200</t>
  </si>
  <si>
    <t>m = 300</t>
  </si>
  <si>
    <t>q60 - x20</t>
  </si>
  <si>
    <t>q72-x20</t>
  </si>
  <si>
    <t>q123-x20</t>
  </si>
  <si>
    <t>q78-x15</t>
  </si>
  <si>
    <t>q72-x25</t>
  </si>
  <si>
    <t>k_Th200/k_Th300</t>
  </si>
  <si>
    <t>qe200/qe300</t>
  </si>
  <si>
    <t>qe * 300</t>
  </si>
  <si>
    <t>Sum</t>
  </si>
  <si>
    <t>TSR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</si>
</sst>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11" fontId="0" fillId="5" borderId="0" xfId="0" applyNumberFormat="1" applyFill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K2" sqref="K2:L27"/>
    </sheetView>
  </sheetViews>
  <sheetFormatPr defaultRowHeight="14.4" x14ac:dyDescent="0.3"/>
  <cols>
    <col min="1" max="1" width="14.33203125" customWidth="1"/>
    <col min="2" max="2" width="13.109375" customWidth="1"/>
    <col min="3" max="3" width="15.33203125" customWidth="1"/>
    <col min="4" max="4" width="11.5546875" customWidth="1"/>
    <col min="5" max="5" width="14.6640625" customWidth="1"/>
    <col min="6" max="6" width="11.88671875" customWidth="1"/>
    <col min="7" max="7" width="19.6640625" customWidth="1"/>
    <col min="8" max="8" width="15.21875" customWidth="1"/>
  </cols>
  <sheetData>
    <row r="1" spans="1:12" x14ac:dyDescent="0.3">
      <c r="C1" s="5" t="s">
        <v>9</v>
      </c>
      <c r="D1" s="5"/>
      <c r="E1" s="4" t="s">
        <v>10</v>
      </c>
      <c r="F1" s="4"/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2</v>
      </c>
      <c r="F2" s="3" t="s">
        <v>3</v>
      </c>
      <c r="G2" s="3" t="s">
        <v>16</v>
      </c>
      <c r="H2" s="3" t="s">
        <v>17</v>
      </c>
      <c r="J2" s="3" t="s">
        <v>18</v>
      </c>
      <c r="K2" s="3" t="s">
        <v>19</v>
      </c>
      <c r="L2" s="3" t="s">
        <v>20</v>
      </c>
    </row>
    <row r="3" spans="1:12" x14ac:dyDescent="0.3">
      <c r="A3" s="2" t="s">
        <v>11</v>
      </c>
      <c r="B3" t="s">
        <v>4</v>
      </c>
      <c r="C3">
        <v>2.0351881619734602</v>
      </c>
      <c r="D3" s="1">
        <v>3.5281174870460899E-21</v>
      </c>
      <c r="E3">
        <v>2.03845038088543</v>
      </c>
      <c r="F3" s="1">
        <v>1.64742512909566E-21</v>
      </c>
      <c r="G3">
        <f>C3/E3</f>
        <v>0.99839965743460835</v>
      </c>
      <c r="H3" s="6">
        <f>D3/F3</f>
        <v>2.1415950410947171</v>
      </c>
      <c r="J3" s="1">
        <f>300*F3</f>
        <v>4.94227538728698E-19</v>
      </c>
    </row>
    <row r="4" spans="1:12" x14ac:dyDescent="0.3">
      <c r="A4" s="2"/>
      <c r="B4" t="s">
        <v>5</v>
      </c>
      <c r="C4">
        <v>0.48167192677730097</v>
      </c>
      <c r="D4">
        <v>9.6934431531589399E-2</v>
      </c>
      <c r="E4">
        <v>0.48078498823247001</v>
      </c>
      <c r="F4">
        <v>6.4477957847111106E-2</v>
      </c>
      <c r="G4">
        <f t="shared" ref="G4:G27" si="0">C4/E4</f>
        <v>1.0018447717098897</v>
      </c>
      <c r="H4" s="6">
        <f t="shared" ref="H4:H27" si="1">D4/F4</f>
        <v>1.5033731645384685</v>
      </c>
      <c r="J4" s="1">
        <f t="shared" ref="J4:J27" si="2">300*F4</f>
        <v>19.343387354133331</v>
      </c>
    </row>
    <row r="5" spans="1:12" x14ac:dyDescent="0.3">
      <c r="A5" s="2"/>
      <c r="B5" t="s">
        <v>6</v>
      </c>
      <c r="C5">
        <v>4.1221274497937301</v>
      </c>
      <c r="D5">
        <v>0</v>
      </c>
      <c r="E5">
        <v>4.08568031361966</v>
      </c>
      <c r="F5" s="1">
        <v>3.9932638162086203E-21</v>
      </c>
      <c r="G5">
        <f t="shared" si="0"/>
        <v>1.0089207019091957</v>
      </c>
      <c r="H5" s="6">
        <f t="shared" si="1"/>
        <v>0</v>
      </c>
      <c r="J5" s="1">
        <f t="shared" si="2"/>
        <v>1.1979791448625861E-18</v>
      </c>
    </row>
    <row r="6" spans="1:12" x14ac:dyDescent="0.3">
      <c r="A6" s="2"/>
      <c r="B6" t="s">
        <v>7</v>
      </c>
      <c r="C6">
        <v>1.7061598119728301</v>
      </c>
      <c r="D6">
        <v>0.16453289862901599</v>
      </c>
      <c r="E6">
        <v>1.7062092897293799</v>
      </c>
      <c r="F6">
        <v>0.10968619933467499</v>
      </c>
      <c r="G6">
        <f t="shared" si="0"/>
        <v>0.99997100135555017</v>
      </c>
      <c r="H6" s="6">
        <f t="shared" si="1"/>
        <v>1.5000328175014299</v>
      </c>
      <c r="J6" s="1">
        <f t="shared" si="2"/>
        <v>32.905859800402496</v>
      </c>
    </row>
    <row r="7" spans="1:12" x14ac:dyDescent="0.3">
      <c r="A7" s="2"/>
      <c r="B7" t="s">
        <v>8</v>
      </c>
      <c r="C7">
        <v>7.1756732873505102E-3</v>
      </c>
      <c r="D7">
        <v>152.610088269242</v>
      </c>
      <c r="E7">
        <v>7.1757258545842601E-3</v>
      </c>
      <c r="F7">
        <v>101.74028701346199</v>
      </c>
      <c r="G7">
        <f t="shared" si="0"/>
        <v>0.99999267429737215</v>
      </c>
      <c r="H7" s="6">
        <f t="shared" si="1"/>
        <v>1.499996636033168</v>
      </c>
      <c r="J7" s="1">
        <f t="shared" si="2"/>
        <v>30522.086104038597</v>
      </c>
      <c r="K7" s="7">
        <f>SUM(J3:J7)</f>
        <v>30574.335351193135</v>
      </c>
      <c r="L7">
        <v>30470.926560189</v>
      </c>
    </row>
    <row r="8" spans="1:12" x14ac:dyDescent="0.3">
      <c r="A8" s="2" t="s">
        <v>12</v>
      </c>
      <c r="B8" t="s">
        <v>4</v>
      </c>
      <c r="C8">
        <v>1.4045106239709999</v>
      </c>
      <c r="D8">
        <v>0.43900658137003301</v>
      </c>
      <c r="E8">
        <v>1.0425987125166001</v>
      </c>
      <c r="F8">
        <v>0.20397298793347801</v>
      </c>
      <c r="G8">
        <f t="shared" si="0"/>
        <v>1.347124840180193</v>
      </c>
      <c r="H8" s="6">
        <f t="shared" si="1"/>
        <v>2.1522780335659291</v>
      </c>
      <c r="J8" s="1">
        <f t="shared" si="2"/>
        <v>61.191896380043403</v>
      </c>
    </row>
    <row r="9" spans="1:12" x14ac:dyDescent="0.3">
      <c r="A9" s="2"/>
      <c r="B9" t="s">
        <v>5</v>
      </c>
      <c r="C9">
        <v>4.0809959956625903</v>
      </c>
      <c r="D9">
        <v>6.5485663643134295E-2</v>
      </c>
      <c r="E9">
        <v>4.0837780195422004</v>
      </c>
      <c r="F9">
        <v>4.3668927219114403E-2</v>
      </c>
      <c r="G9">
        <f t="shared" si="0"/>
        <v>0.99931876221814775</v>
      </c>
      <c r="H9" s="6">
        <f t="shared" si="1"/>
        <v>1.49959405493411</v>
      </c>
      <c r="J9" s="1">
        <f t="shared" si="2"/>
        <v>13.100678165734321</v>
      </c>
    </row>
    <row r="10" spans="1:12" x14ac:dyDescent="0.3">
      <c r="A10" s="2"/>
      <c r="B10" t="s">
        <v>6</v>
      </c>
      <c r="C10">
        <v>0.92101049805303903</v>
      </c>
      <c r="D10">
        <v>0.84739024903981797</v>
      </c>
      <c r="E10">
        <v>0.93964256129013402</v>
      </c>
      <c r="F10">
        <v>0.28846106795660698</v>
      </c>
      <c r="G10">
        <f t="shared" si="0"/>
        <v>0.98017111611939645</v>
      </c>
      <c r="H10" s="6">
        <f t="shared" si="1"/>
        <v>2.9376243215160334</v>
      </c>
      <c r="J10" s="1">
        <f t="shared" si="2"/>
        <v>86.538320386982093</v>
      </c>
    </row>
    <row r="11" spans="1:12" x14ac:dyDescent="0.3">
      <c r="A11" s="2"/>
      <c r="B11" t="s">
        <v>7</v>
      </c>
      <c r="C11">
        <v>16.2877846793277</v>
      </c>
      <c r="D11">
        <v>0.15328474926031099</v>
      </c>
      <c r="E11">
        <v>16.289656558931799</v>
      </c>
      <c r="F11">
        <v>0.10218568393033201</v>
      </c>
      <c r="G11">
        <f t="shared" si="0"/>
        <v>0.99988508784102803</v>
      </c>
      <c r="H11" s="6">
        <f t="shared" si="1"/>
        <v>1.500060902511718</v>
      </c>
      <c r="J11" s="1">
        <f t="shared" si="2"/>
        <v>30.655705179099602</v>
      </c>
    </row>
    <row r="12" spans="1:12" x14ac:dyDescent="0.3">
      <c r="A12" s="2"/>
      <c r="B12" t="s">
        <v>8</v>
      </c>
      <c r="C12">
        <v>6.5241812510235999E-3</v>
      </c>
      <c r="D12">
        <v>161.23920806267401</v>
      </c>
      <c r="E12">
        <v>6.5241896480557901E-3</v>
      </c>
      <c r="F12">
        <v>107.49293571252301</v>
      </c>
      <c r="G12">
        <f t="shared" si="0"/>
        <v>0.99999871293867237</v>
      </c>
      <c r="H12" s="6">
        <f t="shared" si="1"/>
        <v>1.4999981812189871</v>
      </c>
      <c r="J12" s="1">
        <f t="shared" si="2"/>
        <v>32247.880713756902</v>
      </c>
      <c r="K12" s="1">
        <f>SUM(J8:J12)</f>
        <v>32439.367313868763</v>
      </c>
      <c r="L12">
        <v>32384.412629181999</v>
      </c>
    </row>
    <row r="13" spans="1:12" x14ac:dyDescent="0.3">
      <c r="A13" s="2" t="s">
        <v>13</v>
      </c>
      <c r="B13" t="s">
        <v>4</v>
      </c>
      <c r="C13">
        <v>0.77960219629771599</v>
      </c>
      <c r="D13" s="1">
        <v>3.7202546299887997E-21</v>
      </c>
      <c r="E13">
        <v>1.1157357689654599</v>
      </c>
      <c r="F13">
        <v>0.29710952187785999</v>
      </c>
      <c r="G13">
        <f t="shared" si="0"/>
        <v>0.69873371275045171</v>
      </c>
      <c r="H13" s="6">
        <f t="shared" si="1"/>
        <v>1.252149243307717E-20</v>
      </c>
      <c r="J13" s="1">
        <f t="shared" si="2"/>
        <v>89.132856563358004</v>
      </c>
    </row>
    <row r="14" spans="1:12" x14ac:dyDescent="0.3">
      <c r="A14" s="2"/>
      <c r="B14" t="s">
        <v>5</v>
      </c>
      <c r="C14">
        <v>7.1538856612258703</v>
      </c>
      <c r="D14">
        <v>0.121424687911159</v>
      </c>
      <c r="E14">
        <v>7.1489658954245101</v>
      </c>
      <c r="F14">
        <v>8.0930859982420306E-2</v>
      </c>
      <c r="G14">
        <f t="shared" si="0"/>
        <v>1.0006881786643449</v>
      </c>
      <c r="H14" s="6">
        <f t="shared" si="1"/>
        <v>1.5003508913353287</v>
      </c>
      <c r="J14" s="1">
        <f t="shared" si="2"/>
        <v>24.279257994726091</v>
      </c>
    </row>
    <row r="15" spans="1:12" x14ac:dyDescent="0.3">
      <c r="A15" s="2"/>
      <c r="B15" t="s">
        <v>6</v>
      </c>
      <c r="C15">
        <v>8.9066006151728605E-2</v>
      </c>
      <c r="D15">
        <v>0.28945629957615499</v>
      </c>
      <c r="E15">
        <v>0.87895982541792494</v>
      </c>
      <c r="F15">
        <v>0.29413047708259699</v>
      </c>
      <c r="G15">
        <f t="shared" si="0"/>
        <v>0.10133114572031753</v>
      </c>
      <c r="H15" s="6">
        <f t="shared" si="1"/>
        <v>0.98410848969884401</v>
      </c>
      <c r="J15" s="1">
        <f t="shared" si="2"/>
        <v>88.23914312477909</v>
      </c>
    </row>
    <row r="16" spans="1:12" x14ac:dyDescent="0.3">
      <c r="A16" s="2"/>
      <c r="B16" t="s">
        <v>7</v>
      </c>
      <c r="C16">
        <v>19.224565899083199</v>
      </c>
      <c r="D16">
        <v>0.29184120032016603</v>
      </c>
      <c r="E16">
        <v>19.290542930343801</v>
      </c>
      <c r="F16">
        <v>0.194561159848953</v>
      </c>
      <c r="G16">
        <f t="shared" si="0"/>
        <v>0.99657982507289511</v>
      </c>
      <c r="H16" s="6">
        <f t="shared" si="1"/>
        <v>1.4999972273332258</v>
      </c>
      <c r="J16" s="1">
        <f t="shared" si="2"/>
        <v>58.368347954685902</v>
      </c>
    </row>
    <row r="17" spans="1:12" x14ac:dyDescent="0.3">
      <c r="A17" s="2"/>
      <c r="B17" t="s">
        <v>8</v>
      </c>
      <c r="C17">
        <v>2.1152860759613E-2</v>
      </c>
      <c r="D17">
        <v>176.764188620075</v>
      </c>
      <c r="E17">
        <v>2.11532775277481E-2</v>
      </c>
      <c r="F17">
        <v>117.842942306621</v>
      </c>
      <c r="G17">
        <f t="shared" si="0"/>
        <v>0.99998029770400576</v>
      </c>
      <c r="H17" s="6">
        <f t="shared" si="1"/>
        <v>1.4999980920379949</v>
      </c>
      <c r="J17" s="1">
        <f t="shared" si="2"/>
        <v>35352.882691986299</v>
      </c>
      <c r="K17" s="1">
        <f>SUM(J13:J17)</f>
        <v>35612.902297623848</v>
      </c>
      <c r="L17">
        <v>34904.577847451299</v>
      </c>
    </row>
    <row r="18" spans="1:12" x14ac:dyDescent="0.3">
      <c r="A18" s="2" t="s">
        <v>14</v>
      </c>
      <c r="B18" t="s">
        <v>4</v>
      </c>
      <c r="C18">
        <v>0.27437117255239002</v>
      </c>
      <c r="D18" s="1">
        <v>1.00537732246761E-16</v>
      </c>
      <c r="E18">
        <v>0.27438587638832601</v>
      </c>
      <c r="F18" s="1">
        <v>1.8829900753524101E-16</v>
      </c>
      <c r="G18">
        <f t="shared" si="0"/>
        <v>0.99994641183383948</v>
      </c>
      <c r="H18" s="6">
        <f t="shared" si="1"/>
        <v>0.53392598061328023</v>
      </c>
      <c r="J18" s="1">
        <f t="shared" si="2"/>
        <v>5.6489702260572304E-14</v>
      </c>
    </row>
    <row r="19" spans="1:12" x14ac:dyDescent="0.3">
      <c r="A19" s="2"/>
      <c r="B19" t="s">
        <v>5</v>
      </c>
      <c r="C19">
        <v>2.8100581476342601</v>
      </c>
      <c r="D19">
        <v>7.0444714551083795E-2</v>
      </c>
      <c r="E19">
        <v>2.8135931399803198</v>
      </c>
      <c r="F19">
        <v>4.6973719055501503E-2</v>
      </c>
      <c r="G19">
        <f t="shared" si="0"/>
        <v>0.99874360215916491</v>
      </c>
      <c r="H19" s="6">
        <f t="shared" si="1"/>
        <v>1.4996622785572988</v>
      </c>
      <c r="J19" s="1">
        <f t="shared" si="2"/>
        <v>14.092115716650451</v>
      </c>
    </row>
    <row r="20" spans="1:12" x14ac:dyDescent="0.3">
      <c r="A20" s="2"/>
      <c r="B20" t="s">
        <v>6</v>
      </c>
      <c r="C20">
        <v>0.86737868332178503</v>
      </c>
      <c r="D20">
        <v>0.35494201338655701</v>
      </c>
      <c r="E20">
        <v>0.45765841689591302</v>
      </c>
      <c r="F20">
        <v>0.24988668957079499</v>
      </c>
      <c r="G20">
        <f t="shared" si="0"/>
        <v>1.8952534276651494</v>
      </c>
      <c r="H20" s="6">
        <f t="shared" si="1"/>
        <v>1.4204118434487443</v>
      </c>
      <c r="J20" s="1">
        <f t="shared" si="2"/>
        <v>74.966006871238491</v>
      </c>
    </row>
    <row r="21" spans="1:12" x14ac:dyDescent="0.3">
      <c r="A21" s="2"/>
      <c r="B21" t="s">
        <v>7</v>
      </c>
      <c r="C21">
        <v>6.9875515251871496</v>
      </c>
      <c r="D21">
        <v>0.122515617075085</v>
      </c>
      <c r="E21">
        <v>6.9879576876320799</v>
      </c>
      <c r="F21">
        <v>8.1684311569242302E-2</v>
      </c>
      <c r="G21">
        <f t="shared" si="0"/>
        <v>0.99994187680248137</v>
      </c>
      <c r="H21" s="6">
        <f t="shared" si="1"/>
        <v>1.4998671681431843</v>
      </c>
      <c r="J21" s="1">
        <f t="shared" si="2"/>
        <v>24.505293470772692</v>
      </c>
    </row>
    <row r="22" spans="1:12" x14ac:dyDescent="0.3">
      <c r="A22" s="2"/>
      <c r="B22" t="s">
        <v>8</v>
      </c>
      <c r="C22">
        <v>6.7610991409483802E-3</v>
      </c>
      <c r="D22">
        <v>161.15986444369199</v>
      </c>
      <c r="E22">
        <v>6.7609713591200698E-3</v>
      </c>
      <c r="F22">
        <v>107.43987199850299</v>
      </c>
      <c r="G22">
        <f t="shared" si="0"/>
        <v>1.0000188999215531</v>
      </c>
      <c r="H22" s="6">
        <f t="shared" si="1"/>
        <v>1.500000525372345</v>
      </c>
      <c r="J22" s="1">
        <f t="shared" si="2"/>
        <v>32231.961599550898</v>
      </c>
      <c r="K22" s="1">
        <f>SUM(J18:J22)</f>
        <v>32345.525015609561</v>
      </c>
      <c r="L22">
        <v>32626.5262114539</v>
      </c>
    </row>
    <row r="23" spans="1:12" x14ac:dyDescent="0.3">
      <c r="A23" s="2" t="s">
        <v>15</v>
      </c>
      <c r="B23" t="s">
        <v>4</v>
      </c>
      <c r="C23">
        <v>1.1203871594551</v>
      </c>
      <c r="D23">
        <v>0.52025161166327705</v>
      </c>
      <c r="E23">
        <v>1.0403675809298001</v>
      </c>
      <c r="F23">
        <v>0.32927660186785002</v>
      </c>
      <c r="G23">
        <f t="shared" si="0"/>
        <v>1.0769147174441793</v>
      </c>
      <c r="H23" s="6">
        <f t="shared" si="1"/>
        <v>1.5799835418371813</v>
      </c>
      <c r="J23" s="1">
        <f t="shared" si="2"/>
        <v>98.782980560355</v>
      </c>
    </row>
    <row r="24" spans="1:12" x14ac:dyDescent="0.3">
      <c r="A24" s="2"/>
      <c r="B24" t="s">
        <v>5</v>
      </c>
      <c r="C24">
        <v>9.0126131619695293</v>
      </c>
      <c r="D24">
        <v>0</v>
      </c>
      <c r="E24">
        <v>9.0133559867527406</v>
      </c>
      <c r="F24">
        <v>0</v>
      </c>
      <c r="G24">
        <f t="shared" si="0"/>
        <v>0.99991758621491234</v>
      </c>
      <c r="H24" s="6"/>
      <c r="J24" s="1">
        <f t="shared" si="2"/>
        <v>0</v>
      </c>
    </row>
    <row r="25" spans="1:12" x14ac:dyDescent="0.3">
      <c r="A25" s="2"/>
      <c r="B25" t="s">
        <v>6</v>
      </c>
      <c r="C25">
        <v>0.34737948589661599</v>
      </c>
      <c r="D25">
        <v>6.5988388586094293E-2</v>
      </c>
      <c r="E25">
        <v>0.339494885405695</v>
      </c>
      <c r="F25">
        <v>1.3249031107111999E-2</v>
      </c>
      <c r="G25">
        <f t="shared" si="0"/>
        <v>1.0232245044914268</v>
      </c>
      <c r="H25" s="6">
        <f t="shared" si="1"/>
        <v>4.9806199451575086</v>
      </c>
      <c r="J25" s="1">
        <f t="shared" si="2"/>
        <v>3.9747093321336</v>
      </c>
    </row>
    <row r="26" spans="1:12" x14ac:dyDescent="0.3">
      <c r="A26" s="2"/>
      <c r="B26" t="s">
        <v>7</v>
      </c>
      <c r="C26">
        <v>3.0026256984542599</v>
      </c>
      <c r="D26">
        <v>0</v>
      </c>
      <c r="E26">
        <v>3.0019697143121098</v>
      </c>
      <c r="F26" s="1">
        <v>1.09889302333457E-16</v>
      </c>
      <c r="G26">
        <f t="shared" si="0"/>
        <v>1.0002185179080996</v>
      </c>
      <c r="H26" s="6">
        <f t="shared" si="1"/>
        <v>0</v>
      </c>
      <c r="J26" s="1">
        <f t="shared" si="2"/>
        <v>3.2966790700037099E-14</v>
      </c>
    </row>
    <row r="27" spans="1:12" x14ac:dyDescent="0.3">
      <c r="A27" s="2"/>
      <c r="B27" t="s">
        <v>8</v>
      </c>
      <c r="C27">
        <v>7.67131976827374E-3</v>
      </c>
      <c r="D27">
        <v>0</v>
      </c>
      <c r="E27">
        <v>7.6713785014628699E-3</v>
      </c>
      <c r="F27">
        <v>0</v>
      </c>
      <c r="G27">
        <f t="shared" si="0"/>
        <v>0.99999234385461244</v>
      </c>
      <c r="H27" s="6"/>
      <c r="J27" s="1">
        <f t="shared" si="2"/>
        <v>0</v>
      </c>
      <c r="K27" s="1">
        <f>SUM(J23:J27)</f>
        <v>102.75768989248863</v>
      </c>
      <c r="L27">
        <v>6258.5888854925397</v>
      </c>
    </row>
  </sheetData>
  <mergeCells count="7">
    <mergeCell ref="A23:A27"/>
    <mergeCell ref="C1:D1"/>
    <mergeCell ref="E1:F1"/>
    <mergeCell ref="A3:A7"/>
    <mergeCell ref="A8:A12"/>
    <mergeCell ref="A13:A17"/>
    <mergeCell ref="A18:A22"/>
  </mergeCells>
  <conditionalFormatting sqref="H3:H27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2023-08-09T13:49:17Z</dcterms:created>
  <dcterms:modified xsi:type="dcterms:W3CDTF">2023-08-16T18:18:14Z</dcterms:modified>
</cp:coreProperties>
</file>