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ursera - IBM - Data Analysis\Course -Introduction to Data Analysis\"/>
    </mc:Choice>
  </mc:AlternateContent>
  <xr:revisionPtr revIDLastSave="0" documentId="13_ncr:1_{44A2A810-5CF9-4DCE-A21B-5B4D9ED2D912}" xr6:coauthVersionLast="47" xr6:coauthVersionMax="47" xr10:uidLastSave="{00000000-0000-0000-0000-000000000000}"/>
  <bookViews>
    <workbookView xWindow="7455" yWindow="0" windowWidth="21600" windowHeight="11385" activeTab="3" xr2:uid="{00000000-000D-0000-FFFF-FFFF00000000}"/>
  </bookViews>
  <sheets>
    <sheet name="Benchmark" sheetId="1" r:id="rId1"/>
    <sheet name="Baseline csv" sheetId="8" r:id="rId2"/>
    <sheet name="Baseline Adjusted" sheetId="7" r:id="rId3"/>
    <sheet name="Sheet1" sheetId="9" r:id="rId4"/>
  </sheets>
  <definedNames>
    <definedName name="_xlnm._FilterDatabase" localSheetId="2" hidden="1">'Baseline Adjusted'!$A$1:$AB$1</definedName>
  </definedNames>
  <calcPr calcId="181029"/>
</workbook>
</file>

<file path=xl/calcChain.xml><?xml version="1.0" encoding="utf-8"?>
<calcChain xmlns="http://schemas.openxmlformats.org/spreadsheetml/2006/main">
  <c r="D10" i="9" l="1"/>
  <c r="D7" i="9"/>
  <c r="C13" i="9"/>
</calcChain>
</file>

<file path=xl/sharedStrings.xml><?xml version="1.0" encoding="utf-8"?>
<sst xmlns="http://schemas.openxmlformats.org/spreadsheetml/2006/main" count="284" uniqueCount="89">
  <si>
    <t>User ID</t>
  </si>
  <si>
    <t>Account
Number</t>
  </si>
  <si>
    <t>Transaction Date</t>
  </si>
  <si>
    <t>Transaction
Time</t>
  </si>
  <si>
    <t>Transaction
Value</t>
  </si>
  <si>
    <t>Product Category</t>
  </si>
  <si>
    <t>Units
Purchased</t>
  </si>
  <si>
    <t>Age</t>
  </si>
  <si>
    <t>Shipping Addres</t>
  </si>
  <si>
    <t>Clothing</t>
  </si>
  <si>
    <t>Electronics</t>
  </si>
  <si>
    <t>Tools</t>
  </si>
  <si>
    <t>Kithcen Supplies</t>
  </si>
  <si>
    <t>3.56.123.0</t>
  </si>
  <si>
    <t>1542, Orch id Lane, WA 98706, US</t>
  </si>
  <si>
    <t>15:00:05</t>
  </si>
  <si>
    <t>10:23:10</t>
  </si>
  <si>
    <t>07:12:45</t>
  </si>
  <si>
    <t>Home Decor</t>
  </si>
  <si>
    <t>1.186.52.7</t>
  </si>
  <si>
    <t>ln·store</t>
  </si>
  <si>
    <t>01:11:10</t>
  </si>
  <si>
    <t>01:15:12</t>
  </si>
  <si>
    <t>P.O. Box 1049</t>
  </si>
  <si>
    <t>01:22:24</t>
  </si>
  <si>
    <t>1.58.167.2</t>
  </si>
  <si>
    <t>90 Robinson Blvd,Alberta, 97602, Canada</t>
  </si>
  <si>
    <t>17:02:08</t>
  </si>
  <si>
    <t>Furniture</t>
  </si>
  <si>
    <t>19:12:45</t>
  </si>
  <si>
    <t>17:34:15</t>
  </si>
  <si>
    <t>Car Spares</t>
  </si>
  <si>
    <t>18:02:10</t>
  </si>
  <si>
    <t>172.165.10.1</t>
  </si>
  <si>
    <t>P.O. Box 1322</t>
  </si>
  <si>
    <t>15:53:12</t>
  </si>
  <si>
    <t>17:15:30</t>
  </si>
  <si>
    <t>Beauty</t>
  </si>
  <si>
    <t>1.167.255.10</t>
  </si>
  <si>
    <t>P.O. Box 5401</t>
  </si>
  <si>
    <t>00:05:10</t>
  </si>
  <si>
    <t>Laptop</t>
  </si>
  <si>
    <t>JOHNP</t>
  </si>
  <si>
    <t>DAVIDG</t>
  </si>
  <si>
    <t>ELLEND</t>
  </si>
  <si>
    <t>Country IP</t>
  </si>
  <si>
    <t>Mangalore, India</t>
  </si>
  <si>
    <t>Kansas, United States</t>
  </si>
  <si>
    <t>Harbin, China</t>
  </si>
  <si>
    <t>New York, United States</t>
  </si>
  <si>
    <t>Taipei, Taiwan</t>
  </si>
  <si>
    <t>Date</t>
  </si>
  <si>
    <t>IP Address</t>
  </si>
  <si>
    <t>IP Addres</t>
  </si>
  <si>
    <t>Ellend</t>
  </si>
  <si>
    <t>1 suspicious transaction</t>
  </si>
  <si>
    <t>Different IP address suggest different country location</t>
  </si>
  <si>
    <t>Value is significantly large compared to previous orders</t>
  </si>
  <si>
    <t>Davidg</t>
  </si>
  <si>
    <t>no suspicous transaction</t>
  </si>
  <si>
    <t>missing one IP address to validate location</t>
  </si>
  <si>
    <t>Usually orders at the same time</t>
  </si>
  <si>
    <t>Large transaction at a suspicious hour</t>
  </si>
  <si>
    <t>Johnp</t>
  </si>
  <si>
    <t>3 suspicous transactions</t>
  </si>
  <si>
    <t>Different IP address suggest different country location, and missing one IP address to validate location</t>
  </si>
  <si>
    <t>value for purchases is significantly higher for one O</t>
  </si>
  <si>
    <t>Values for purchases are significantly higher comparing IP address</t>
  </si>
  <si>
    <t>Small Notes</t>
  </si>
  <si>
    <t>Key data points for fraud detection</t>
  </si>
  <si>
    <t>Can suggest different locations of purchases for the same account</t>
  </si>
  <si>
    <t>Value</t>
  </si>
  <si>
    <t>different dates, are assigned with differents habits</t>
  </si>
  <si>
    <t>Would also allow for a better depiction of when a customer usually purchases goods</t>
  </si>
  <si>
    <t>Shipping Address</t>
  </si>
  <si>
    <t>Different shipping address's can also be associated with abnormal purchases. Specially if they correspond to different IP Adress's</t>
  </si>
  <si>
    <t>Time stamp</t>
  </si>
  <si>
    <t>abnormal values usually corresponding with  the same date are suspicious</t>
  </si>
  <si>
    <t>A High number of units purchased compared to previous purchases for similar dates may raise some suspicion</t>
  </si>
  <si>
    <t>CAPA IMPROVEMENTS</t>
  </si>
  <si>
    <t xml:space="preserve">Always record the IP Address's to obtain the Country location from when purchase order is placed. </t>
  </si>
  <si>
    <t>Always record the date of the payment in the same format, independent of country's IP (purchase) vs country's Address (shipping)</t>
  </si>
  <si>
    <t>Always match the country  IP location from where the purchase order's was created against the shipping location</t>
  </si>
  <si>
    <r>
      <t xml:space="preserve">Always record the shipping Address's with similar format. For example always include city,state or province and country, </t>
    </r>
    <r>
      <rPr>
        <u val="singleAccounting"/>
        <sz val="11"/>
        <color rgb="FF000000"/>
        <rFont val="Calibri Light"/>
        <family val="2"/>
      </rPr>
      <t>for all shipments</t>
    </r>
  </si>
  <si>
    <t>Always record value</t>
  </si>
  <si>
    <t>Number of units purchased</t>
  </si>
  <si>
    <t>Number of orders placed</t>
  </si>
  <si>
    <t xml:space="preserve">Refer to the data table below and identify 3 (three) errors/issues that could impact the accuracy of your findings. </t>
  </si>
  <si>
    <t>Always match close timeline with different purchase locations. If there is a variance we have a reason for suspicion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</si>
</sst>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[$-F800]dddd\,\ mmmm\ dd\,\ yyyy"/>
  </numFmts>
  <fonts count="6" x14ac:knownFonts="1">
    <font>
      <sz val="10"/>
      <color rgb="FF000000"/>
      <name val="Times New Roman"/>
      <charset val="204"/>
    </font>
    <font>
      <b/>
      <sz val="11"/>
      <color theme="0"/>
      <name val="Calibri"/>
      <family val="2"/>
      <scheme val="minor"/>
    </font>
    <font>
      <sz val="10"/>
      <color rgb="FF000000"/>
      <name val="Times New Roman"/>
      <charset val="204"/>
    </font>
    <font>
      <sz val="11"/>
      <color rgb="FF000000"/>
      <name val="Calibri Light"/>
      <family val="2"/>
    </font>
    <font>
      <b/>
      <sz val="11"/>
      <color rgb="FF000000"/>
      <name val="Calibri Light"/>
      <family val="2"/>
    </font>
    <font>
      <u val="singleAccounting"/>
      <sz val="11"/>
      <color rgb="FF000000"/>
      <name val="Calibri Light"/>
      <family val="2"/>
    </font>
  </fonts>
  <fills count="7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249977111117893"/>
        <bgColor indexed="64"/>
      </patternFill>
    </fill>
  </fills>
  <borders count="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">
    <xf numFmtId="0" fontId="0" fillId="0" borderId="0"/>
    <xf numFmtId="0" fontId="1" fillId="2" borderId="1" applyNumberFormat="0" applyAlignment="0" applyProtection="0"/>
    <xf numFmtId="44" fontId="2" fillId="0" borderId="0" applyFont="0" applyFill="0" applyBorder="0" applyAlignment="0" applyProtection="0"/>
    <xf numFmtId="0" fontId="2" fillId="3" borderId="2" applyNumberFormat="0" applyFont="0" applyAlignment="0" applyProtection="0"/>
    <xf numFmtId="9" fontId="2" fillId="0" borderId="0" applyFont="0" applyFill="0" applyBorder="0" applyAlignment="0" applyProtection="0"/>
  </cellStyleXfs>
  <cellXfs count="36">
    <xf numFmtId="0" fontId="0" fillId="0" borderId="0" xfId="0" applyFill="1" applyBorder="1" applyAlignment="1">
      <alignment horizontal="left" vertical="top"/>
    </xf>
    <xf numFmtId="0" fontId="1" fillId="2" borderId="1" xfId="1" applyAlignment="1">
      <alignment horizontal="left" vertical="top"/>
    </xf>
    <xf numFmtId="44" fontId="1" fillId="2" borderId="1" xfId="2" applyFont="1" applyFill="1" applyBorder="1" applyAlignment="1">
      <alignment horizontal="left" vertical="top"/>
    </xf>
    <xf numFmtId="0" fontId="3" fillId="0" borderId="0" xfId="0" applyFont="1" applyFill="1" applyBorder="1" applyAlignment="1">
      <alignment horizontal="left" vertical="top"/>
    </xf>
    <xf numFmtId="14" fontId="3" fillId="0" borderId="0" xfId="0" applyNumberFormat="1" applyFont="1" applyFill="1" applyBorder="1" applyAlignment="1">
      <alignment horizontal="left" vertical="top"/>
    </xf>
    <xf numFmtId="164" fontId="3" fillId="0" borderId="0" xfId="0" applyNumberFormat="1" applyFont="1" applyFill="1" applyBorder="1" applyAlignment="1">
      <alignment horizontal="left" vertical="top"/>
    </xf>
    <xf numFmtId="0" fontId="1" fillId="2" borderId="1" xfId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4" fontId="3" fillId="0" borderId="0" xfId="0" applyNumberFormat="1" applyFont="1" applyFill="1" applyBorder="1" applyAlignment="1">
      <alignment horizontal="left" vertical="center"/>
    </xf>
    <xf numFmtId="0" fontId="1" fillId="5" borderId="1" xfId="1" applyFill="1" applyAlignment="1">
      <alignment horizontal="left" vertical="top"/>
    </xf>
    <xf numFmtId="0" fontId="1" fillId="6" borderId="1" xfId="1" applyFill="1" applyAlignment="1">
      <alignment horizontal="left" vertical="top"/>
    </xf>
    <xf numFmtId="44" fontId="3" fillId="0" borderId="0" xfId="2" applyFont="1" applyFill="1" applyBorder="1" applyAlignment="1">
      <alignment horizontal="left" vertical="top"/>
    </xf>
    <xf numFmtId="14" fontId="3" fillId="3" borderId="2" xfId="3" applyNumberFormat="1" applyFont="1" applyAlignment="1">
      <alignment horizontal="left" vertical="top"/>
    </xf>
    <xf numFmtId="164" fontId="3" fillId="3" borderId="2" xfId="3" applyNumberFormat="1" applyFont="1" applyAlignment="1">
      <alignment horizontal="left" vertical="top"/>
    </xf>
    <xf numFmtId="0" fontId="3" fillId="3" borderId="2" xfId="3" applyFont="1" applyAlignment="1">
      <alignment horizontal="left" vertical="top"/>
    </xf>
    <xf numFmtId="44" fontId="3" fillId="3" borderId="2" xfId="3" applyNumberFormat="1" applyFont="1" applyAlignment="1">
      <alignment horizontal="left" vertical="top"/>
    </xf>
    <xf numFmtId="0" fontId="3" fillId="0" borderId="0" xfId="0" applyFont="1" applyFill="1" applyBorder="1" applyAlignment="1">
      <alignment horizontal="left" vertical="top" wrapText="1"/>
    </xf>
    <xf numFmtId="44" fontId="3" fillId="0" borderId="0" xfId="2" applyFont="1" applyFill="1" applyBorder="1" applyAlignment="1">
      <alignment horizontal="center" vertical="center"/>
    </xf>
    <xf numFmtId="44" fontId="3" fillId="0" borderId="0" xfId="2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4" fillId="4" borderId="0" xfId="0" applyFont="1" applyFill="1" applyBorder="1" applyAlignment="1">
      <alignment horizontal="left" vertical="top"/>
    </xf>
    <xf numFmtId="44" fontId="3" fillId="4" borderId="0" xfId="2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4" fillId="4" borderId="0" xfId="0" applyFont="1" applyFill="1" applyBorder="1" applyAlignment="1">
      <alignment horizontal="center" vertical="center" wrapText="1"/>
    </xf>
    <xf numFmtId="164" fontId="1" fillId="5" borderId="1" xfId="1" applyNumberFormat="1" applyFill="1" applyAlignment="1">
      <alignment horizontal="left" vertical="top"/>
    </xf>
    <xf numFmtId="0" fontId="4" fillId="4" borderId="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44" fontId="3" fillId="0" borderId="0" xfId="2" applyFont="1" applyFill="1" applyBorder="1" applyAlignment="1">
      <alignment vertical="center" wrapText="1"/>
    </xf>
    <xf numFmtId="164" fontId="3" fillId="0" borderId="0" xfId="0" applyNumberFormat="1" applyFont="1" applyFill="1" applyBorder="1" applyAlignment="1">
      <alignment horizontal="left" vertical="top" wrapText="1"/>
    </xf>
    <xf numFmtId="0" fontId="3" fillId="4" borderId="0" xfId="0" applyFont="1" applyFill="1" applyBorder="1" applyAlignment="1">
      <alignment horizontal="left" vertical="top"/>
    </xf>
    <xf numFmtId="44" fontId="3" fillId="4" borderId="0" xfId="2" applyFont="1" applyFill="1" applyBorder="1" applyAlignment="1">
      <alignment horizontal="left" vertical="top"/>
    </xf>
    <xf numFmtId="0" fontId="3" fillId="4" borderId="2" xfId="3" applyFont="1" applyFill="1" applyAlignment="1">
      <alignment horizontal="left" vertical="top"/>
    </xf>
    <xf numFmtId="14" fontId="3" fillId="4" borderId="0" xfId="0" applyNumberFormat="1" applyFont="1" applyFill="1" applyBorder="1" applyAlignment="1">
      <alignment horizontal="left" vertical="top"/>
    </xf>
    <xf numFmtId="164" fontId="3" fillId="4" borderId="0" xfId="0" applyNumberFormat="1" applyFont="1" applyFill="1" applyBorder="1" applyAlignment="1">
      <alignment horizontal="left" vertical="top"/>
    </xf>
    <xf numFmtId="9" fontId="3" fillId="0" borderId="0" xfId="4" applyFont="1" applyFill="1" applyBorder="1" applyAlignment="1">
      <alignment horizontal="left" vertical="top"/>
    </xf>
  </cellXfs>
  <cellStyles count="5">
    <cellStyle name="Check Cell" xfId="1" builtinId="23"/>
    <cellStyle name="Currency" xfId="2" builtinId="4"/>
    <cellStyle name="Normal" xfId="0" builtinId="0"/>
    <cellStyle name="Note" xfId="3" builtinId="10"/>
    <cellStyle name="Percent" xfId="4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28</xdr:col>
      <xdr:colOff>198267</xdr:colOff>
      <xdr:row>29</xdr:row>
      <xdr:rowOff>94651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F02A466-0A3D-4A81-862A-50A1C22A64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066667" cy="47904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ColWidth="8.6640625" defaultRowHeight="12.75" x14ac:dyDescent="0.2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C08E8-85B1-483A-88E2-AE2E51DBB52B}">
  <dimension ref="A1:O14"/>
  <sheetViews>
    <sheetView workbookViewId="0">
      <selection activeCell="C16" sqref="C16"/>
    </sheetView>
  </sheetViews>
  <sheetFormatPr defaultRowHeight="15" x14ac:dyDescent="0.2"/>
  <cols>
    <col min="1" max="1" width="15.33203125" style="3" bestFit="1" customWidth="1"/>
    <col min="2" max="2" width="9" style="3" bestFit="1" customWidth="1"/>
    <col min="3" max="3" width="19.6640625" style="3" bestFit="1" customWidth="1"/>
    <col min="4" max="4" width="5.1640625" style="3" bestFit="1" customWidth="1"/>
    <col min="5" max="5" width="44.33203125" style="3" bestFit="1" customWidth="1"/>
    <col min="6" max="6" width="18.6640625" style="3" bestFit="1" customWidth="1"/>
    <col min="7" max="7" width="19.83203125" style="3" bestFit="1" customWidth="1"/>
    <col min="8" max="8" width="20.6640625" style="3" bestFit="1" customWidth="1"/>
    <col min="9" max="9" width="19" style="3" bestFit="1" customWidth="1"/>
    <col min="10" max="10" width="19.1640625" style="3" bestFit="1" customWidth="1"/>
    <col min="11" max="15" width="9.33203125" style="3"/>
  </cols>
  <sheetData>
    <row r="1" spans="1:10" ht="16.5" thickTop="1" thickBot="1" x14ac:dyDescent="0.25">
      <c r="A1" s="6" t="s">
        <v>53</v>
      </c>
      <c r="B1" s="6" t="s">
        <v>0</v>
      </c>
      <c r="C1" s="6" t="s">
        <v>1</v>
      </c>
      <c r="D1" s="6" t="s">
        <v>7</v>
      </c>
      <c r="E1" s="6" t="s">
        <v>8</v>
      </c>
      <c r="F1" s="6" t="s">
        <v>2</v>
      </c>
      <c r="G1" s="6" t="s">
        <v>3</v>
      </c>
      <c r="H1" s="6" t="s">
        <v>4</v>
      </c>
      <c r="I1" s="6" t="s">
        <v>6</v>
      </c>
      <c r="J1" s="6" t="s">
        <v>5</v>
      </c>
    </row>
    <row r="2" spans="1:10" ht="15.75" thickTop="1" x14ac:dyDescent="0.2">
      <c r="A2" s="7" t="s">
        <v>13</v>
      </c>
      <c r="B2" s="7" t="s">
        <v>42</v>
      </c>
      <c r="C2" s="7">
        <v>25671147</v>
      </c>
      <c r="D2" s="7">
        <v>32</v>
      </c>
      <c r="E2" s="7" t="s">
        <v>14</v>
      </c>
      <c r="F2" s="8">
        <v>43966</v>
      </c>
      <c r="G2" s="7" t="s">
        <v>15</v>
      </c>
      <c r="H2" s="7">
        <v>121.58</v>
      </c>
      <c r="I2" s="7">
        <v>1</v>
      </c>
      <c r="J2" s="7" t="s">
        <v>9</v>
      </c>
    </row>
    <row r="3" spans="1:10" x14ac:dyDescent="0.2">
      <c r="A3" s="7" t="s">
        <v>13</v>
      </c>
      <c r="B3" s="7" t="s">
        <v>42</v>
      </c>
      <c r="C3" s="7">
        <v>25671147</v>
      </c>
      <c r="D3" s="7">
        <v>32</v>
      </c>
      <c r="E3" s="7" t="s">
        <v>14</v>
      </c>
      <c r="F3" s="8">
        <v>43992</v>
      </c>
      <c r="G3" s="7" t="s">
        <v>16</v>
      </c>
      <c r="H3" s="7">
        <v>79.23</v>
      </c>
      <c r="I3" s="7">
        <v>2</v>
      </c>
      <c r="J3" s="7" t="s">
        <v>10</v>
      </c>
    </row>
    <row r="4" spans="1:10" x14ac:dyDescent="0.2">
      <c r="A4" s="7" t="s">
        <v>13</v>
      </c>
      <c r="B4" s="7" t="s">
        <v>42</v>
      </c>
      <c r="C4" s="7">
        <v>25671147</v>
      </c>
      <c r="D4" s="7">
        <v>32</v>
      </c>
      <c r="E4" s="7" t="s">
        <v>14</v>
      </c>
      <c r="F4" s="8">
        <v>43983</v>
      </c>
      <c r="G4" s="7" t="s">
        <v>17</v>
      </c>
      <c r="H4" s="7"/>
      <c r="I4" s="7">
        <v>1</v>
      </c>
      <c r="J4" s="7" t="s">
        <v>18</v>
      </c>
    </row>
    <row r="5" spans="1:10" x14ac:dyDescent="0.2">
      <c r="A5" s="7" t="s">
        <v>19</v>
      </c>
      <c r="B5" s="7" t="s">
        <v>42</v>
      </c>
      <c r="C5" s="7">
        <v>25671147</v>
      </c>
      <c r="D5" s="7">
        <v>32</v>
      </c>
      <c r="E5" s="7" t="s">
        <v>20</v>
      </c>
      <c r="F5" s="8">
        <v>43896</v>
      </c>
      <c r="G5" s="7" t="s">
        <v>21</v>
      </c>
      <c r="H5" s="7">
        <v>2009.99</v>
      </c>
      <c r="I5" s="7">
        <v>10</v>
      </c>
      <c r="J5" s="7" t="s">
        <v>10</v>
      </c>
    </row>
    <row r="6" spans="1:10" x14ac:dyDescent="0.2">
      <c r="A6" s="7"/>
      <c r="B6" s="7" t="s">
        <v>42</v>
      </c>
      <c r="C6" s="7">
        <v>25671147</v>
      </c>
      <c r="D6" s="7">
        <v>32</v>
      </c>
      <c r="E6" s="7" t="s">
        <v>20</v>
      </c>
      <c r="F6" s="8">
        <v>43896</v>
      </c>
      <c r="G6" s="7" t="s">
        <v>22</v>
      </c>
      <c r="H6" s="7">
        <v>4131</v>
      </c>
      <c r="I6" s="7">
        <v>15</v>
      </c>
      <c r="J6" s="7" t="s">
        <v>10</v>
      </c>
    </row>
    <row r="7" spans="1:10" x14ac:dyDescent="0.2">
      <c r="A7" s="7" t="s">
        <v>19</v>
      </c>
      <c r="B7" s="7" t="s">
        <v>42</v>
      </c>
      <c r="C7" s="7">
        <v>25671147</v>
      </c>
      <c r="D7" s="7">
        <v>32</v>
      </c>
      <c r="E7" s="7" t="s">
        <v>23</v>
      </c>
      <c r="F7" s="8">
        <v>43896</v>
      </c>
      <c r="G7" s="7" t="s">
        <v>24</v>
      </c>
      <c r="H7" s="7">
        <v>3010.5</v>
      </c>
      <c r="I7" s="7">
        <v>20</v>
      </c>
      <c r="J7" s="7" t="s">
        <v>11</v>
      </c>
    </row>
    <row r="8" spans="1:10" x14ac:dyDescent="0.2">
      <c r="A8" s="7" t="s">
        <v>25</v>
      </c>
      <c r="B8" s="7" t="s">
        <v>43</v>
      </c>
      <c r="C8" s="7">
        <v>51422789</v>
      </c>
      <c r="D8" s="7">
        <v>47</v>
      </c>
      <c r="E8" s="7" t="s">
        <v>26</v>
      </c>
      <c r="F8" s="8">
        <v>43966</v>
      </c>
      <c r="G8" s="7" t="s">
        <v>27</v>
      </c>
      <c r="H8" s="7">
        <v>234.2</v>
      </c>
      <c r="I8" s="7">
        <v>1</v>
      </c>
      <c r="J8" s="7" t="s">
        <v>28</v>
      </c>
    </row>
    <row r="9" spans="1:10" x14ac:dyDescent="0.2">
      <c r="A9" s="7" t="s">
        <v>25</v>
      </c>
      <c r="B9" s="7" t="s">
        <v>43</v>
      </c>
      <c r="C9" s="7">
        <v>51422789</v>
      </c>
      <c r="D9" s="7">
        <v>47</v>
      </c>
      <c r="E9" s="7" t="s">
        <v>26</v>
      </c>
      <c r="F9" s="8">
        <v>43969</v>
      </c>
      <c r="G9" s="7" t="s">
        <v>29</v>
      </c>
      <c r="H9" s="7">
        <v>141</v>
      </c>
      <c r="I9" s="7">
        <v>3</v>
      </c>
      <c r="J9" s="7" t="s">
        <v>12</v>
      </c>
    </row>
    <row r="10" spans="1:10" x14ac:dyDescent="0.2">
      <c r="A10" s="7"/>
      <c r="B10" s="7" t="s">
        <v>43</v>
      </c>
      <c r="C10" s="7">
        <v>51422789</v>
      </c>
      <c r="D10" s="7">
        <v>47</v>
      </c>
      <c r="E10" s="7" t="s">
        <v>26</v>
      </c>
      <c r="F10" s="8">
        <v>43983</v>
      </c>
      <c r="G10" s="7" t="s">
        <v>30</v>
      </c>
      <c r="H10" s="7">
        <v>157.25</v>
      </c>
      <c r="I10" s="7">
        <v>2</v>
      </c>
      <c r="J10" s="7" t="s">
        <v>31</v>
      </c>
    </row>
    <row r="11" spans="1:10" x14ac:dyDescent="0.2">
      <c r="A11" s="7" t="s">
        <v>25</v>
      </c>
      <c r="B11" s="7" t="s">
        <v>43</v>
      </c>
      <c r="C11" s="7">
        <v>51422789</v>
      </c>
      <c r="D11" s="7">
        <v>47</v>
      </c>
      <c r="E11" s="7" t="s">
        <v>26</v>
      </c>
      <c r="F11" s="8">
        <v>43995</v>
      </c>
      <c r="G11" s="7" t="s">
        <v>32</v>
      </c>
      <c r="H11" s="7">
        <v>59.99</v>
      </c>
      <c r="I11" s="7">
        <v>1</v>
      </c>
      <c r="J11" s="7" t="s">
        <v>12</v>
      </c>
    </row>
    <row r="12" spans="1:10" x14ac:dyDescent="0.2">
      <c r="A12" s="7" t="s">
        <v>33</v>
      </c>
      <c r="B12" s="7" t="s">
        <v>44</v>
      </c>
      <c r="C12" s="7">
        <v>11568528</v>
      </c>
      <c r="D12" s="7"/>
      <c r="E12" s="7" t="s">
        <v>34</v>
      </c>
      <c r="F12" s="8">
        <v>43989</v>
      </c>
      <c r="G12" s="7" t="s">
        <v>35</v>
      </c>
      <c r="H12" s="7">
        <v>99.99</v>
      </c>
      <c r="I12" s="7">
        <v>1</v>
      </c>
      <c r="J12" s="7" t="s">
        <v>9</v>
      </c>
    </row>
    <row r="13" spans="1:10" x14ac:dyDescent="0.2">
      <c r="A13" s="7" t="s">
        <v>33</v>
      </c>
      <c r="B13" s="7" t="s">
        <v>44</v>
      </c>
      <c r="C13" s="7">
        <v>11568528</v>
      </c>
      <c r="D13" s="7"/>
      <c r="E13" s="7" t="s">
        <v>34</v>
      </c>
      <c r="F13" s="8">
        <v>43990</v>
      </c>
      <c r="G13" s="7" t="s">
        <v>36</v>
      </c>
      <c r="H13" s="7">
        <v>53.15</v>
      </c>
      <c r="I13" s="7">
        <v>1</v>
      </c>
      <c r="J13" s="7" t="s">
        <v>37</v>
      </c>
    </row>
    <row r="14" spans="1:10" x14ac:dyDescent="0.2">
      <c r="A14" s="7" t="s">
        <v>38</v>
      </c>
      <c r="B14" s="7" t="s">
        <v>44</v>
      </c>
      <c r="C14" s="7">
        <v>11568528</v>
      </c>
      <c r="D14" s="7"/>
      <c r="E14" s="7" t="s">
        <v>39</v>
      </c>
      <c r="F14" s="8">
        <v>44014</v>
      </c>
      <c r="G14" s="7" t="s">
        <v>40</v>
      </c>
      <c r="H14" s="7">
        <v>4895</v>
      </c>
      <c r="I14" s="7">
        <v>1</v>
      </c>
      <c r="J14" s="7" t="s">
        <v>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D17CF-06EE-4C7A-B912-015B7E49C33F}">
  <dimension ref="A1:Q17"/>
  <sheetViews>
    <sheetView zoomScaleNormal="100" workbookViewId="0">
      <selection activeCell="B7" sqref="B7:K9"/>
    </sheetView>
  </sheetViews>
  <sheetFormatPr defaultRowHeight="15" x14ac:dyDescent="0.2"/>
  <cols>
    <col min="1" max="1" width="11.33203125" style="3" bestFit="1" customWidth="1"/>
    <col min="2" max="2" width="22.33203125" style="3" bestFit="1" customWidth="1"/>
    <col min="3" max="3" width="25.1640625" style="11" bestFit="1" customWidth="1"/>
    <col min="4" max="4" width="21.6640625" style="3" bestFit="1" customWidth="1"/>
    <col min="5" max="5" width="15.33203125" style="3" bestFit="1" customWidth="1"/>
    <col min="6" max="6" width="26" style="3" bestFit="1" customWidth="1"/>
    <col min="7" max="7" width="44.33203125" style="3" bestFit="1" customWidth="1"/>
    <col min="8" max="8" width="21.33203125" style="3" bestFit="1" customWidth="1"/>
    <col min="9" max="9" width="29.1640625" style="5" bestFit="1" customWidth="1"/>
    <col min="10" max="10" width="22.5" style="3" bestFit="1" customWidth="1"/>
    <col min="11" max="11" width="7.83203125" style="3" bestFit="1" customWidth="1"/>
    <col min="12" max="12" width="21.83203125" style="3" bestFit="1" customWidth="1"/>
    <col min="13" max="17" width="9.33203125" style="3"/>
  </cols>
  <sheetData>
    <row r="1" spans="1:12" ht="16.5" thickTop="1" thickBot="1" x14ac:dyDescent="0.25">
      <c r="A1" s="1" t="s">
        <v>0</v>
      </c>
      <c r="B1" s="1" t="s">
        <v>1</v>
      </c>
      <c r="C1" s="2" t="s">
        <v>4</v>
      </c>
      <c r="D1" s="1" t="s">
        <v>6</v>
      </c>
      <c r="E1" s="10" t="s">
        <v>52</v>
      </c>
      <c r="F1" s="10" t="s">
        <v>45</v>
      </c>
      <c r="G1" s="10" t="s">
        <v>74</v>
      </c>
      <c r="H1" s="9" t="s">
        <v>2</v>
      </c>
      <c r="I1" s="25" t="s">
        <v>2</v>
      </c>
      <c r="J1" s="9" t="s">
        <v>3</v>
      </c>
      <c r="K1" s="1" t="s">
        <v>7</v>
      </c>
      <c r="L1" s="1" t="s">
        <v>5</v>
      </c>
    </row>
    <row r="2" spans="1:12" ht="15.75" thickTop="1" x14ac:dyDescent="0.2">
      <c r="A2" s="30" t="s">
        <v>44</v>
      </c>
      <c r="B2" s="30">
        <v>11568528</v>
      </c>
      <c r="C2" s="31">
        <v>4895</v>
      </c>
      <c r="D2" s="30">
        <v>1</v>
      </c>
      <c r="E2" s="32" t="s">
        <v>38</v>
      </c>
      <c r="F2" s="30" t="s">
        <v>50</v>
      </c>
      <c r="G2" s="30" t="s">
        <v>39</v>
      </c>
      <c r="H2" s="33">
        <v>44014</v>
      </c>
      <c r="I2" s="34">
        <v>44014</v>
      </c>
      <c r="J2" s="32" t="s">
        <v>40</v>
      </c>
      <c r="K2" s="30"/>
      <c r="L2" s="32" t="s">
        <v>41</v>
      </c>
    </row>
    <row r="3" spans="1:12" x14ac:dyDescent="0.2">
      <c r="A3" s="3" t="s">
        <v>44</v>
      </c>
      <c r="B3" s="3">
        <v>11568528</v>
      </c>
      <c r="C3" s="11">
        <v>99.99</v>
      </c>
      <c r="D3" s="3">
        <v>1</v>
      </c>
      <c r="E3" s="3" t="s">
        <v>33</v>
      </c>
      <c r="F3" s="3" t="s">
        <v>49</v>
      </c>
      <c r="G3" s="3" t="s">
        <v>34</v>
      </c>
      <c r="H3" s="4">
        <v>43989</v>
      </c>
      <c r="I3" s="5">
        <v>43989</v>
      </c>
      <c r="J3" s="3" t="s">
        <v>35</v>
      </c>
      <c r="L3" s="3" t="s">
        <v>9</v>
      </c>
    </row>
    <row r="4" spans="1:12" x14ac:dyDescent="0.2">
      <c r="A4" s="3" t="s">
        <v>44</v>
      </c>
      <c r="B4" s="3">
        <v>11568528</v>
      </c>
      <c r="C4" s="11">
        <v>53.15</v>
      </c>
      <c r="D4" s="3">
        <v>1</v>
      </c>
      <c r="E4" s="3" t="s">
        <v>33</v>
      </c>
      <c r="F4" s="3" t="s">
        <v>49</v>
      </c>
      <c r="G4" s="3" t="s">
        <v>34</v>
      </c>
      <c r="H4" s="4">
        <v>43990</v>
      </c>
      <c r="I4" s="5">
        <v>43990</v>
      </c>
      <c r="J4" s="3" t="s">
        <v>36</v>
      </c>
      <c r="L4" s="3" t="s">
        <v>37</v>
      </c>
    </row>
    <row r="7" spans="1:12" x14ac:dyDescent="0.2">
      <c r="A7" s="3" t="s">
        <v>42</v>
      </c>
      <c r="B7" s="3">
        <v>25671147</v>
      </c>
      <c r="C7" s="15">
        <v>4131</v>
      </c>
      <c r="D7" s="14">
        <v>15</v>
      </c>
      <c r="G7" s="3" t="s">
        <v>20</v>
      </c>
      <c r="H7" s="12">
        <v>43985</v>
      </c>
      <c r="I7" s="13">
        <v>43985</v>
      </c>
      <c r="J7" s="14" t="s">
        <v>22</v>
      </c>
      <c r="K7" s="3">
        <v>32</v>
      </c>
      <c r="L7" s="3" t="s">
        <v>10</v>
      </c>
    </row>
    <row r="8" spans="1:12" x14ac:dyDescent="0.2">
      <c r="A8" s="3" t="s">
        <v>42</v>
      </c>
      <c r="B8" s="3">
        <v>25671147</v>
      </c>
      <c r="C8" s="15">
        <v>3010.5</v>
      </c>
      <c r="D8" s="14">
        <v>20</v>
      </c>
      <c r="E8" s="14" t="s">
        <v>19</v>
      </c>
      <c r="F8" s="3" t="s">
        <v>46</v>
      </c>
      <c r="G8" s="3" t="s">
        <v>23</v>
      </c>
      <c r="H8" s="12">
        <v>43985</v>
      </c>
      <c r="I8" s="13">
        <v>43985</v>
      </c>
      <c r="J8" s="14" t="s">
        <v>24</v>
      </c>
      <c r="K8" s="3">
        <v>32</v>
      </c>
      <c r="L8" s="3" t="s">
        <v>11</v>
      </c>
    </row>
    <row r="9" spans="1:12" x14ac:dyDescent="0.2">
      <c r="A9" s="3" t="s">
        <v>42</v>
      </c>
      <c r="B9" s="3">
        <v>25671147</v>
      </c>
      <c r="C9" s="15">
        <v>2009.99</v>
      </c>
      <c r="D9" s="14">
        <v>10</v>
      </c>
      <c r="E9" s="14" t="s">
        <v>19</v>
      </c>
      <c r="F9" s="3" t="s">
        <v>46</v>
      </c>
      <c r="G9" s="3" t="s">
        <v>20</v>
      </c>
      <c r="H9" s="12">
        <v>43985</v>
      </c>
      <c r="I9" s="13">
        <v>43985</v>
      </c>
      <c r="J9" s="14" t="s">
        <v>21</v>
      </c>
      <c r="K9" s="3">
        <v>32</v>
      </c>
      <c r="L9" s="3" t="s">
        <v>10</v>
      </c>
    </row>
    <row r="10" spans="1:12" x14ac:dyDescent="0.2">
      <c r="A10" s="3" t="s">
        <v>42</v>
      </c>
      <c r="B10" s="3">
        <v>25671147</v>
      </c>
      <c r="C10" s="11">
        <v>121.58</v>
      </c>
      <c r="D10" s="3">
        <v>1</v>
      </c>
      <c r="E10" s="3" t="s">
        <v>13</v>
      </c>
      <c r="F10" s="3" t="s">
        <v>47</v>
      </c>
      <c r="G10" s="3" t="s">
        <v>14</v>
      </c>
      <c r="H10" s="4">
        <v>43966</v>
      </c>
      <c r="I10" s="5">
        <v>43966</v>
      </c>
      <c r="J10" s="3" t="s">
        <v>15</v>
      </c>
      <c r="K10" s="3">
        <v>32</v>
      </c>
      <c r="L10" s="3" t="s">
        <v>9</v>
      </c>
    </row>
    <row r="11" spans="1:12" x14ac:dyDescent="0.2">
      <c r="A11" s="3" t="s">
        <v>42</v>
      </c>
      <c r="B11" s="3">
        <v>25671147</v>
      </c>
      <c r="D11" s="3">
        <v>1</v>
      </c>
      <c r="E11" s="3" t="s">
        <v>13</v>
      </c>
      <c r="F11" s="3" t="s">
        <v>47</v>
      </c>
      <c r="G11" s="3" t="s">
        <v>14</v>
      </c>
      <c r="H11" s="4">
        <v>43983</v>
      </c>
      <c r="I11" s="5">
        <v>43983</v>
      </c>
      <c r="J11" s="3" t="s">
        <v>17</v>
      </c>
      <c r="K11" s="3">
        <v>32</v>
      </c>
      <c r="L11" s="3" t="s">
        <v>18</v>
      </c>
    </row>
    <row r="12" spans="1:12" x14ac:dyDescent="0.2">
      <c r="A12" s="3" t="s">
        <v>42</v>
      </c>
      <c r="B12" s="3">
        <v>25671147</v>
      </c>
      <c r="C12" s="11">
        <v>79.23</v>
      </c>
      <c r="D12" s="3">
        <v>2</v>
      </c>
      <c r="E12" s="3" t="s">
        <v>13</v>
      </c>
      <c r="F12" s="3" t="s">
        <v>47</v>
      </c>
      <c r="G12" s="3" t="s">
        <v>14</v>
      </c>
      <c r="H12" s="4">
        <v>43992</v>
      </c>
      <c r="I12" s="5">
        <v>43992</v>
      </c>
      <c r="J12" s="3" t="s">
        <v>16</v>
      </c>
      <c r="K12" s="3">
        <v>32</v>
      </c>
      <c r="L12" s="3" t="s">
        <v>10</v>
      </c>
    </row>
    <row r="14" spans="1:12" x14ac:dyDescent="0.2">
      <c r="A14" s="3" t="s">
        <v>43</v>
      </c>
      <c r="B14" s="3">
        <v>51422789</v>
      </c>
      <c r="C14" s="11">
        <v>234.2</v>
      </c>
      <c r="D14" s="3">
        <v>1</v>
      </c>
      <c r="E14" s="3" t="s">
        <v>25</v>
      </c>
      <c r="F14" s="3" t="s">
        <v>48</v>
      </c>
      <c r="G14" s="3" t="s">
        <v>26</v>
      </c>
      <c r="H14" s="4">
        <v>43966</v>
      </c>
      <c r="I14" s="5">
        <v>43966</v>
      </c>
      <c r="J14" s="3" t="s">
        <v>27</v>
      </c>
      <c r="K14" s="3">
        <v>47</v>
      </c>
      <c r="L14" s="3" t="s">
        <v>28</v>
      </c>
    </row>
    <row r="15" spans="1:12" x14ac:dyDescent="0.2">
      <c r="A15" s="3" t="s">
        <v>43</v>
      </c>
      <c r="B15" s="3">
        <v>51422789</v>
      </c>
      <c r="C15" s="11">
        <v>141</v>
      </c>
      <c r="D15" s="3">
        <v>3</v>
      </c>
      <c r="E15" s="3" t="s">
        <v>25</v>
      </c>
      <c r="F15" s="3" t="s">
        <v>48</v>
      </c>
      <c r="G15" s="3" t="s">
        <v>26</v>
      </c>
      <c r="H15" s="4">
        <v>43969</v>
      </c>
      <c r="I15" s="5">
        <v>43969</v>
      </c>
      <c r="J15" s="3" t="s">
        <v>29</v>
      </c>
      <c r="K15" s="3">
        <v>47</v>
      </c>
      <c r="L15" s="3" t="s">
        <v>12</v>
      </c>
    </row>
    <row r="16" spans="1:12" x14ac:dyDescent="0.2">
      <c r="A16" s="3" t="s">
        <v>43</v>
      </c>
      <c r="B16" s="3">
        <v>51422789</v>
      </c>
      <c r="C16" s="11">
        <v>157.25</v>
      </c>
      <c r="D16" s="3">
        <v>2</v>
      </c>
      <c r="G16" s="3" t="s">
        <v>26</v>
      </c>
      <c r="H16" s="4">
        <v>43983</v>
      </c>
      <c r="I16" s="5">
        <v>43983</v>
      </c>
      <c r="J16" s="3" t="s">
        <v>30</v>
      </c>
      <c r="K16" s="3">
        <v>47</v>
      </c>
      <c r="L16" s="3" t="s">
        <v>31</v>
      </c>
    </row>
    <row r="17" spans="1:12" x14ac:dyDescent="0.2">
      <c r="A17" s="3" t="s">
        <v>43</v>
      </c>
      <c r="B17" s="3">
        <v>51422789</v>
      </c>
      <c r="C17" s="11">
        <v>59.99</v>
      </c>
      <c r="D17" s="3">
        <v>1</v>
      </c>
      <c r="E17" s="3" t="s">
        <v>25</v>
      </c>
      <c r="F17" s="3" t="s">
        <v>48</v>
      </c>
      <c r="G17" s="3" t="s">
        <v>26</v>
      </c>
      <c r="H17" s="4">
        <v>43995</v>
      </c>
      <c r="I17" s="5">
        <v>43995</v>
      </c>
      <c r="J17" s="3" t="s">
        <v>32</v>
      </c>
      <c r="K17" s="3">
        <v>47</v>
      </c>
      <c r="L17" s="3" t="s">
        <v>12</v>
      </c>
    </row>
  </sheetData>
  <autoFilter ref="A1:AB1" xr:uid="{236D17CF-06EE-4C7A-B912-015B7E49C33F}">
    <sortState xmlns:xlrd2="http://schemas.microsoft.com/office/spreadsheetml/2017/richdata2" ref="A2:AB4">
      <sortCondition descending="1" ref="C1"/>
    </sortState>
  </autoFilter>
  <conditionalFormatting sqref="C14:C17 C2:C4 C7:C12">
    <cfRule type="cellIs" dxfId="1" priority="1" operator="greaterThan">
      <formula>1000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85524-CE5C-4800-9AF5-BA1E7331EF47}">
  <dimension ref="A1:R36"/>
  <sheetViews>
    <sheetView tabSelected="1" zoomScale="85" zoomScaleNormal="85" workbookViewId="0">
      <selection activeCell="D17" sqref="D17"/>
    </sheetView>
  </sheetViews>
  <sheetFormatPr defaultRowHeight="15" x14ac:dyDescent="0.2"/>
  <cols>
    <col min="1" max="1" width="21.33203125" style="3" customWidth="1"/>
    <col min="2" max="2" width="22.33203125" style="3" bestFit="1" customWidth="1"/>
    <col min="3" max="3" width="39" style="11" bestFit="1" customWidth="1"/>
    <col min="4" max="4" width="39" style="11" customWidth="1"/>
    <col min="5" max="5" width="37.33203125" style="3" customWidth="1"/>
    <col min="6" max="6" width="30.6640625" style="3" customWidth="1"/>
    <col min="7" max="7" width="27.1640625" style="3" customWidth="1"/>
    <col min="8" max="8" width="44.33203125" style="3" bestFit="1" customWidth="1"/>
    <col min="9" max="9" width="40.5" style="3" customWidth="1"/>
    <col min="10" max="10" width="29.1640625" style="5" bestFit="1" customWidth="1"/>
    <col min="11" max="11" width="22.5" style="3" bestFit="1" customWidth="1"/>
    <col min="12" max="12" width="7.83203125" style="3" bestFit="1" customWidth="1"/>
    <col min="13" max="13" width="21.83203125" style="3" bestFit="1" customWidth="1"/>
    <col min="14" max="18" width="9.33203125" style="3"/>
  </cols>
  <sheetData>
    <row r="1" spans="1:13" ht="16.5" thickTop="1" thickBot="1" x14ac:dyDescent="0.25">
      <c r="A1" s="1" t="s">
        <v>0</v>
      </c>
      <c r="B1" s="1" t="s">
        <v>1</v>
      </c>
      <c r="C1" s="2" t="s">
        <v>4</v>
      </c>
      <c r="D1" s="2"/>
      <c r="E1" s="1" t="s">
        <v>6</v>
      </c>
      <c r="F1" s="10" t="s">
        <v>52</v>
      </c>
      <c r="G1" s="10" t="s">
        <v>45</v>
      </c>
      <c r="H1" s="10" t="s">
        <v>74</v>
      </c>
      <c r="I1" s="9" t="s">
        <v>2</v>
      </c>
      <c r="J1" s="25" t="s">
        <v>2</v>
      </c>
      <c r="K1" s="9" t="s">
        <v>3</v>
      </c>
      <c r="L1" s="1" t="s">
        <v>7</v>
      </c>
      <c r="M1" s="1" t="s">
        <v>5</v>
      </c>
    </row>
    <row r="2" spans="1:13" ht="15.75" thickTop="1" x14ac:dyDescent="0.2">
      <c r="A2" s="3" t="s">
        <v>44</v>
      </c>
      <c r="B2" s="3">
        <v>11568528</v>
      </c>
      <c r="C2" s="11">
        <v>4895</v>
      </c>
      <c r="E2" s="3">
        <v>1</v>
      </c>
      <c r="F2" s="14" t="s">
        <v>38</v>
      </c>
      <c r="G2" s="3" t="s">
        <v>50</v>
      </c>
      <c r="H2" s="3" t="s">
        <v>39</v>
      </c>
      <c r="I2" s="4">
        <v>44014</v>
      </c>
      <c r="J2" s="5">
        <v>44014</v>
      </c>
      <c r="K2" s="14" t="s">
        <v>40</v>
      </c>
      <c r="M2" s="14" t="s">
        <v>41</v>
      </c>
    </row>
    <row r="3" spans="1:13" x14ac:dyDescent="0.2">
      <c r="A3" s="3" t="s">
        <v>44</v>
      </c>
      <c r="B3" s="3">
        <v>11568528</v>
      </c>
      <c r="C3" s="11">
        <v>99.99</v>
      </c>
      <c r="E3" s="3">
        <v>1</v>
      </c>
      <c r="F3" s="3" t="s">
        <v>33</v>
      </c>
      <c r="G3" s="3" t="s">
        <v>49</v>
      </c>
      <c r="H3" s="3" t="s">
        <v>34</v>
      </c>
      <c r="I3" s="4">
        <v>43989</v>
      </c>
      <c r="J3" s="5">
        <v>43989</v>
      </c>
      <c r="K3" s="3" t="s">
        <v>35</v>
      </c>
      <c r="M3" s="3" t="s">
        <v>9</v>
      </c>
    </row>
    <row r="4" spans="1:13" x14ac:dyDescent="0.2">
      <c r="A4" s="3" t="s">
        <v>44</v>
      </c>
      <c r="B4" s="3">
        <v>11568528</v>
      </c>
      <c r="C4" s="11">
        <v>53.15</v>
      </c>
      <c r="E4" s="3">
        <v>1</v>
      </c>
      <c r="F4" s="3" t="s">
        <v>33</v>
      </c>
      <c r="G4" s="3" t="s">
        <v>49</v>
      </c>
      <c r="H4" s="3" t="s">
        <v>34</v>
      </c>
      <c r="I4" s="4">
        <v>43990</v>
      </c>
      <c r="J4" s="5">
        <v>43990</v>
      </c>
      <c r="K4" s="3" t="s">
        <v>36</v>
      </c>
      <c r="M4" s="3" t="s">
        <v>37</v>
      </c>
    </row>
    <row r="7" spans="1:13" x14ac:dyDescent="0.2">
      <c r="A7" s="3" t="s">
        <v>42</v>
      </c>
      <c r="B7" s="3">
        <v>25671147</v>
      </c>
      <c r="C7" s="15">
        <v>4131</v>
      </c>
      <c r="D7" s="15">
        <f>SUM(C7:C12)</f>
        <v>9352.2999999999993</v>
      </c>
      <c r="E7" s="14">
        <v>15</v>
      </c>
      <c r="H7" s="3" t="s">
        <v>20</v>
      </c>
      <c r="I7" s="12">
        <v>43985</v>
      </c>
      <c r="J7" s="13">
        <v>43985</v>
      </c>
      <c r="K7" s="14" t="s">
        <v>22</v>
      </c>
      <c r="L7" s="3">
        <v>32</v>
      </c>
      <c r="M7" s="3" t="s">
        <v>10</v>
      </c>
    </row>
    <row r="8" spans="1:13" x14ac:dyDescent="0.2">
      <c r="A8" s="3" t="s">
        <v>42</v>
      </c>
      <c r="B8" s="3">
        <v>25671147</v>
      </c>
      <c r="C8" s="15">
        <v>3010.5</v>
      </c>
      <c r="D8" s="15"/>
      <c r="E8" s="14">
        <v>20</v>
      </c>
      <c r="F8" s="14" t="s">
        <v>19</v>
      </c>
      <c r="G8" s="3" t="s">
        <v>46</v>
      </c>
      <c r="H8" s="3" t="s">
        <v>23</v>
      </c>
      <c r="I8" s="12">
        <v>43985</v>
      </c>
      <c r="J8" s="13">
        <v>43985</v>
      </c>
      <c r="K8" s="14" t="s">
        <v>24</v>
      </c>
      <c r="L8" s="3">
        <v>32</v>
      </c>
      <c r="M8" s="3" t="s">
        <v>11</v>
      </c>
    </row>
    <row r="9" spans="1:13" x14ac:dyDescent="0.2">
      <c r="A9" s="3" t="s">
        <v>42</v>
      </c>
      <c r="B9" s="3">
        <v>25671147</v>
      </c>
      <c r="C9" s="15">
        <v>2009.99</v>
      </c>
      <c r="D9" s="15"/>
      <c r="E9" s="14">
        <v>10</v>
      </c>
      <c r="F9" s="14" t="s">
        <v>19</v>
      </c>
      <c r="G9" s="3" t="s">
        <v>46</v>
      </c>
      <c r="H9" s="3" t="s">
        <v>20</v>
      </c>
      <c r="I9" s="12">
        <v>43985</v>
      </c>
      <c r="J9" s="13">
        <v>43985</v>
      </c>
      <c r="K9" s="14" t="s">
        <v>21</v>
      </c>
      <c r="L9" s="3">
        <v>32</v>
      </c>
      <c r="M9" s="3" t="s">
        <v>10</v>
      </c>
    </row>
    <row r="10" spans="1:13" x14ac:dyDescent="0.2">
      <c r="A10" s="3" t="s">
        <v>42</v>
      </c>
      <c r="B10" s="3">
        <v>25671147</v>
      </c>
      <c r="C10" s="11">
        <v>121.58</v>
      </c>
      <c r="D10" s="35">
        <f>SUM(C7:C9)/D7</f>
        <v>0.97852827646675156</v>
      </c>
      <c r="E10" s="3">
        <v>1</v>
      </c>
      <c r="F10" s="3" t="s">
        <v>13</v>
      </c>
      <c r="G10" s="3" t="s">
        <v>47</v>
      </c>
      <c r="H10" s="3" t="s">
        <v>14</v>
      </c>
      <c r="I10" s="4">
        <v>43966</v>
      </c>
      <c r="J10" s="5">
        <v>43966</v>
      </c>
      <c r="K10" s="3" t="s">
        <v>15</v>
      </c>
      <c r="L10" s="3">
        <v>32</v>
      </c>
      <c r="M10" s="3" t="s">
        <v>9</v>
      </c>
    </row>
    <row r="11" spans="1:13" x14ac:dyDescent="0.2">
      <c r="A11" s="3" t="s">
        <v>42</v>
      </c>
      <c r="B11" s="3">
        <v>25671147</v>
      </c>
      <c r="E11" s="3">
        <v>1</v>
      </c>
      <c r="F11" s="3" t="s">
        <v>13</v>
      </c>
      <c r="G11" s="3" t="s">
        <v>47</v>
      </c>
      <c r="H11" s="3" t="s">
        <v>14</v>
      </c>
      <c r="I11" s="4">
        <v>43983</v>
      </c>
      <c r="J11" s="5">
        <v>43983</v>
      </c>
      <c r="K11" s="3" t="s">
        <v>17</v>
      </c>
      <c r="L11" s="3">
        <v>32</v>
      </c>
      <c r="M11" s="3" t="s">
        <v>18</v>
      </c>
    </row>
    <row r="12" spans="1:13" x14ac:dyDescent="0.2">
      <c r="A12" s="3" t="s">
        <v>42</v>
      </c>
      <c r="B12" s="3">
        <v>25671147</v>
      </c>
      <c r="C12" s="11">
        <v>79.23</v>
      </c>
      <c r="E12" s="3">
        <v>2</v>
      </c>
      <c r="F12" s="3" t="s">
        <v>13</v>
      </c>
      <c r="G12" s="3" t="s">
        <v>47</v>
      </c>
      <c r="H12" s="3" t="s">
        <v>14</v>
      </c>
      <c r="I12" s="4">
        <v>43992</v>
      </c>
      <c r="J12" s="5">
        <v>43992</v>
      </c>
      <c r="K12" s="3" t="s">
        <v>16</v>
      </c>
      <c r="L12" s="3">
        <v>32</v>
      </c>
      <c r="M12" s="3" t="s">
        <v>10</v>
      </c>
    </row>
    <row r="13" spans="1:13" x14ac:dyDescent="0.2">
      <c r="C13" s="11">
        <f>SUM(C7:C12)</f>
        <v>9352.2999999999993</v>
      </c>
      <c r="I13" s="4"/>
    </row>
    <row r="14" spans="1:13" x14ac:dyDescent="0.2">
      <c r="I14" s="4"/>
    </row>
    <row r="15" spans="1:13" x14ac:dyDescent="0.2">
      <c r="I15" s="4"/>
    </row>
    <row r="16" spans="1:13" x14ac:dyDescent="0.2">
      <c r="I16" s="4"/>
    </row>
    <row r="17" spans="1:13" x14ac:dyDescent="0.2">
      <c r="I17" s="4"/>
    </row>
    <row r="18" spans="1:13" x14ac:dyDescent="0.2">
      <c r="I18" s="4"/>
    </row>
    <row r="20" spans="1:13" x14ac:dyDescent="0.2">
      <c r="A20" s="3" t="s">
        <v>43</v>
      </c>
      <c r="B20" s="3">
        <v>51422789</v>
      </c>
      <c r="C20" s="11">
        <v>234.2</v>
      </c>
      <c r="E20" s="3">
        <v>1</v>
      </c>
      <c r="F20" s="3" t="s">
        <v>25</v>
      </c>
      <c r="G20" s="3" t="s">
        <v>48</v>
      </c>
      <c r="H20" s="3" t="s">
        <v>26</v>
      </c>
      <c r="I20" s="4">
        <v>43966</v>
      </c>
      <c r="J20" s="5">
        <v>43966</v>
      </c>
      <c r="K20" s="3" t="s">
        <v>27</v>
      </c>
      <c r="L20" s="3">
        <v>47</v>
      </c>
      <c r="M20" s="3" t="s">
        <v>28</v>
      </c>
    </row>
    <row r="21" spans="1:13" x14ac:dyDescent="0.2">
      <c r="A21" s="3" t="s">
        <v>43</v>
      </c>
      <c r="B21" s="3">
        <v>51422789</v>
      </c>
      <c r="C21" s="11">
        <v>141</v>
      </c>
      <c r="E21" s="3">
        <v>3</v>
      </c>
      <c r="F21" s="3" t="s">
        <v>25</v>
      </c>
      <c r="G21" s="3" t="s">
        <v>48</v>
      </c>
      <c r="H21" s="3" t="s">
        <v>26</v>
      </c>
      <c r="I21" s="4">
        <v>43969</v>
      </c>
      <c r="J21" s="5">
        <v>43969</v>
      </c>
      <c r="K21" s="3" t="s">
        <v>29</v>
      </c>
      <c r="L21" s="3">
        <v>47</v>
      </c>
      <c r="M21" s="3" t="s">
        <v>12</v>
      </c>
    </row>
    <row r="22" spans="1:13" x14ac:dyDescent="0.2">
      <c r="A22" s="3" t="s">
        <v>43</v>
      </c>
      <c r="B22" s="3">
        <v>51422789</v>
      </c>
      <c r="C22" s="11">
        <v>157.25</v>
      </c>
      <c r="E22" s="3">
        <v>2</v>
      </c>
      <c r="H22" s="3" t="s">
        <v>26</v>
      </c>
      <c r="I22" s="4">
        <v>43983</v>
      </c>
      <c r="J22" s="5">
        <v>43983</v>
      </c>
      <c r="K22" s="3" t="s">
        <v>30</v>
      </c>
      <c r="L22" s="3">
        <v>47</v>
      </c>
      <c r="M22" s="3" t="s">
        <v>31</v>
      </c>
    </row>
    <row r="23" spans="1:13" x14ac:dyDescent="0.2">
      <c r="A23" s="3" t="s">
        <v>43</v>
      </c>
      <c r="B23" s="3">
        <v>51422789</v>
      </c>
      <c r="C23" s="11">
        <v>59.99</v>
      </c>
      <c r="E23" s="3">
        <v>1</v>
      </c>
      <c r="F23" s="3" t="s">
        <v>25</v>
      </c>
      <c r="G23" s="3" t="s">
        <v>48</v>
      </c>
      <c r="H23" s="3" t="s">
        <v>26</v>
      </c>
      <c r="I23" s="4">
        <v>43995</v>
      </c>
      <c r="J23" s="5">
        <v>43995</v>
      </c>
      <c r="K23" s="3" t="s">
        <v>32</v>
      </c>
      <c r="L23" s="3">
        <v>47</v>
      </c>
      <c r="M23" s="3" t="s">
        <v>12</v>
      </c>
    </row>
    <row r="27" spans="1:13" x14ac:dyDescent="0.2">
      <c r="A27" s="21" t="s">
        <v>68</v>
      </c>
      <c r="B27" s="11"/>
      <c r="C27" s="3"/>
      <c r="D27" s="3"/>
    </row>
    <row r="28" spans="1:13" ht="58.5" customHeight="1" x14ac:dyDescent="0.2">
      <c r="A28" s="22" t="s">
        <v>54</v>
      </c>
      <c r="B28" s="18" t="s">
        <v>55</v>
      </c>
      <c r="C28" s="19" t="s">
        <v>56</v>
      </c>
      <c r="D28" s="19"/>
      <c r="E28" s="19" t="s">
        <v>57</v>
      </c>
      <c r="F28" s="19" t="s">
        <v>62</v>
      </c>
      <c r="G28" s="3" t="s">
        <v>87</v>
      </c>
    </row>
    <row r="29" spans="1:13" ht="58.5" customHeight="1" x14ac:dyDescent="0.2">
      <c r="A29" s="23" t="s">
        <v>58</v>
      </c>
      <c r="B29" s="18" t="s">
        <v>59</v>
      </c>
      <c r="C29" s="19" t="s">
        <v>60</v>
      </c>
      <c r="D29" s="19"/>
      <c r="E29" s="19" t="s">
        <v>67</v>
      </c>
      <c r="F29" s="19" t="s">
        <v>61</v>
      </c>
    </row>
    <row r="30" spans="1:13" ht="58.5" customHeight="1" x14ac:dyDescent="0.2">
      <c r="A30" s="23" t="s">
        <v>63</v>
      </c>
      <c r="B30" s="18" t="s">
        <v>64</v>
      </c>
      <c r="C30" s="19" t="s">
        <v>65</v>
      </c>
      <c r="D30" s="19"/>
      <c r="E30" s="19" t="s">
        <v>66</v>
      </c>
      <c r="F30" s="19" t="s">
        <v>62</v>
      </c>
    </row>
    <row r="32" spans="1:13" ht="51.75" customHeight="1" x14ac:dyDescent="0.2">
      <c r="A32" s="24" t="s">
        <v>69</v>
      </c>
      <c r="B32" s="19" t="s">
        <v>53</v>
      </c>
      <c r="C32" s="17" t="s">
        <v>74</v>
      </c>
      <c r="D32" s="17"/>
      <c r="E32" s="18" t="s">
        <v>51</v>
      </c>
      <c r="F32" s="19" t="s">
        <v>76</v>
      </c>
      <c r="G32" s="20" t="s">
        <v>71</v>
      </c>
      <c r="H32" s="20" t="s">
        <v>85</v>
      </c>
      <c r="I32" s="3" t="s">
        <v>86</v>
      </c>
    </row>
    <row r="33" spans="1:10" ht="84.75" customHeight="1" x14ac:dyDescent="0.2">
      <c r="A33" s="24" t="s">
        <v>69</v>
      </c>
      <c r="B33" s="19" t="s">
        <v>70</v>
      </c>
      <c r="C33" s="18" t="s">
        <v>75</v>
      </c>
      <c r="D33" s="18"/>
      <c r="E33" s="18" t="s">
        <v>72</v>
      </c>
      <c r="F33" s="19" t="s">
        <v>73</v>
      </c>
      <c r="G33" s="19" t="s">
        <v>77</v>
      </c>
      <c r="H33" s="19" t="s">
        <v>78</v>
      </c>
    </row>
    <row r="36" spans="1:10" ht="126.75" customHeight="1" x14ac:dyDescent="0.2">
      <c r="A36" s="26" t="s">
        <v>79</v>
      </c>
      <c r="B36" s="27" t="s">
        <v>80</v>
      </c>
      <c r="C36" s="27" t="s">
        <v>82</v>
      </c>
      <c r="D36" s="19" t="s">
        <v>81</v>
      </c>
      <c r="E36" s="16" t="s">
        <v>88</v>
      </c>
      <c r="F36" s="16"/>
      <c r="G36" s="28" t="s">
        <v>83</v>
      </c>
      <c r="I36" s="16" t="s">
        <v>84</v>
      </c>
      <c r="J36" s="29"/>
    </row>
  </sheetData>
  <conditionalFormatting sqref="C20:D23 C2:D4 C7:D18">
    <cfRule type="cellIs" dxfId="0" priority="1" operator="greaterThan">
      <formula>1000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Benchmark</vt:lpstr>
      <vt:lpstr>Baseline csv</vt:lpstr>
      <vt:lpstr>Baseline Adjusted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Miguel Ova</cp:lastModifiedBy>
  <dcterms:created xsi:type="dcterms:W3CDTF">2021-06-21T03:08:29Z</dcterms:created>
  <dcterms:modified xsi:type="dcterms:W3CDTF">2021-06-22T03:11:27Z</dcterms:modified>
</cp:coreProperties>
</file>