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ropbox\Wild dogs\Forensics\Field work\Scat searches\TrappingSimulationAnalysis\WDTrappingAnalysis\Data\"/>
    </mc:Choice>
  </mc:AlternateContent>
  <xr:revisionPtr revIDLastSave="0" documentId="13_ncr:1_{724B30F9-8F17-4869-A328-BAA45A67186A}" xr6:coauthVersionLast="45" xr6:coauthVersionMax="45" xr10:uidLastSave="{00000000-0000-0000-0000-000000000000}"/>
  <bookViews>
    <workbookView xWindow="-110" yWindow="-110" windowWidth="19420" windowHeight="10420" activeTab="5" xr2:uid="{2710E8AD-00DC-40F3-B0B0-9BC2CF75077C}"/>
  </bookViews>
  <sheets>
    <sheet name="Trap_Mfd" sheetId="1" r:id="rId1"/>
    <sheet name="Matches" sheetId="3" r:id="rId2"/>
    <sheet name="Coords" sheetId="2" r:id="rId3"/>
    <sheet name="Trap_SwiftsCreek" sheetId="6" r:id="rId4"/>
    <sheet name="Scats" sheetId="4" r:id="rId5"/>
    <sheet name="Notes" sheetId="5" r:id="rId6"/>
  </sheets>
  <externalReferences>
    <externalReference r:id="rId7"/>
    <externalReference r:id="rId8"/>
  </externalReferences>
  <definedNames>
    <definedName name="_xlnm._FilterDatabase" localSheetId="2" hidden="1">Coords!$A$1:$I$100</definedName>
    <definedName name="_xlnm._FilterDatabase" localSheetId="4" hidden="1">Scats!$A$1:$N$19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4" l="1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N19" i="4" l="1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tc={0CCFCDAE-F801-4081-829F-952065C8D861}</author>
  </authors>
  <commentList>
    <comment ref="E2" authorId="0" shapeId="0" xr:uid="{0CCFCDAE-F801-4081-829F-952065C8D861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Notes</t>
      </text>
    </comment>
  </commentList>
</comments>
</file>

<file path=xl/sharedStrings.xml><?xml version="1.0" encoding="utf-8"?>
<sst xmlns="http://schemas.openxmlformats.org/spreadsheetml/2006/main" count="1443" uniqueCount="247">
  <si>
    <t xml:space="preserve">Day 1 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</si>
  <si>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</si>
  <si>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</si>
  <si>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</si>
  <si>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</si>
  <si>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</si>
  <si>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</si>
  <si>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</si>
  <si>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</si>
  <si>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</si>
  <si>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</si>
  <si>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</si>
  <si>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</si>
  <si>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</si>
  <si>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</si>
  <si>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</si>
  <si>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</si>
  <si>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</si>
  <si>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</si>
  <si>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</si>
  <si>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</si>
  <si>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</si>
  <si>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</si>
  <si>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</si>
  <si>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</si>
  <si>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</si>
  <si>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</si>
  <si>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</si>
  <si>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</si>
  <si>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</si>
  <si>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</si>
  <si>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</si>
  <si>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</si>
  <si>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</si>
  <si>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</si>
  <si>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</si>
  <si>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</si>
  <si>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</si>
  <si>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</si>
  <si>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</si>
  <si>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</si>
  <si>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</si>
  <si>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</si>
  <si>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</si>
  <si>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</si>
  <si>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</si>
  <si>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</si>
  <si>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</si>
  <si>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</si>
  <si>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</si>
  <si>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</si>
  <si>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</si>
  <si>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</si>
  <si>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</si>
  <si>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</si>
  <si>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</si>
  <si>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</si>
  <si>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</si>
  <si>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NA</t>
  </si>
  <si>
    <t>Site</t>
  </si>
  <si>
    <t>Trap</t>
  </si>
  <si>
    <t>Stolen</t>
  </si>
  <si>
    <t>Date</t>
  </si>
  <si>
    <t>Date removed</t>
  </si>
  <si>
    <t xml:space="preserve">lat	</t>
  </si>
  <si>
    <t>lon</t>
  </si>
  <si>
    <t>Elev (m)</t>
  </si>
  <si>
    <t>Notes</t>
  </si>
  <si>
    <t>Mc01</t>
  </si>
  <si>
    <t>No</t>
  </si>
  <si>
    <t>varied - see wild dog cam data</t>
  </si>
  <si>
    <t>Mc02</t>
  </si>
  <si>
    <t>Mc03</t>
  </si>
  <si>
    <t>Mc04</t>
  </si>
  <si>
    <t>Mc05</t>
  </si>
  <si>
    <t>Mc06</t>
  </si>
  <si>
    <t>Mc07</t>
  </si>
  <si>
    <t>Mc08</t>
  </si>
  <si>
    <t>Mc09</t>
  </si>
  <si>
    <t>Mc10</t>
  </si>
  <si>
    <t>Mc11</t>
  </si>
  <si>
    <t>Mc12</t>
  </si>
  <si>
    <t>Mc13</t>
  </si>
  <si>
    <t>Mc14</t>
  </si>
  <si>
    <t>Mc15</t>
  </si>
  <si>
    <t>Mc16</t>
  </si>
  <si>
    <t>Mc17</t>
  </si>
  <si>
    <t>Mc18</t>
  </si>
  <si>
    <t>Mc19</t>
  </si>
  <si>
    <t>Mc20</t>
  </si>
  <si>
    <t>Mc21</t>
  </si>
  <si>
    <t>Mc22</t>
  </si>
  <si>
    <t>Mc23</t>
  </si>
  <si>
    <t>Mc24</t>
  </si>
  <si>
    <t>Mc25</t>
  </si>
  <si>
    <t>Mc26</t>
  </si>
  <si>
    <t>Mc27</t>
  </si>
  <si>
    <t>Mc28</t>
  </si>
  <si>
    <t>Mc29</t>
  </si>
  <si>
    <t>Mc30</t>
  </si>
  <si>
    <t>Mc31</t>
  </si>
  <si>
    <t>Mc32</t>
  </si>
  <si>
    <t>MT01</t>
  </si>
  <si>
    <t>Yes</t>
  </si>
  <si>
    <t>MT02</t>
  </si>
  <si>
    <t>MT03</t>
  </si>
  <si>
    <t>MT04</t>
  </si>
  <si>
    <t>MT05</t>
  </si>
  <si>
    <t>MT06</t>
  </si>
  <si>
    <t>MT07</t>
  </si>
  <si>
    <t>MT08</t>
  </si>
  <si>
    <t>MT09</t>
  </si>
  <si>
    <t>MT9a</t>
  </si>
  <si>
    <t>MT10</t>
  </si>
  <si>
    <t>MT10a</t>
  </si>
  <si>
    <t>MT11</t>
  </si>
  <si>
    <t>MT12</t>
  </si>
  <si>
    <t>MT13</t>
  </si>
  <si>
    <t>MT14</t>
  </si>
  <si>
    <t>MT15</t>
  </si>
  <si>
    <t>Sc01</t>
  </si>
  <si>
    <t>Sc02</t>
  </si>
  <si>
    <t>Sc03</t>
  </si>
  <si>
    <t>Sc04</t>
  </si>
  <si>
    <t>Sc05</t>
  </si>
  <si>
    <t>Sc06</t>
  </si>
  <si>
    <t>Sc07</t>
  </si>
  <si>
    <t>Sc08</t>
  </si>
  <si>
    <t>Sc09</t>
  </si>
  <si>
    <t>Sc10</t>
  </si>
  <si>
    <t>Sc11</t>
  </si>
  <si>
    <t>Sc12</t>
  </si>
  <si>
    <t>Sc13</t>
  </si>
  <si>
    <t>Sc14</t>
  </si>
  <si>
    <t>Sc15</t>
  </si>
  <si>
    <t>Sc16</t>
  </si>
  <si>
    <t>Sc17</t>
  </si>
  <si>
    <t>Sc18</t>
  </si>
  <si>
    <t>Sc19</t>
  </si>
  <si>
    <t>Sc20</t>
  </si>
  <si>
    <t>Sc21</t>
  </si>
  <si>
    <t>Sc22</t>
  </si>
  <si>
    <t>Sc23</t>
  </si>
  <si>
    <t>Sc24</t>
  </si>
  <si>
    <t>Sc25</t>
  </si>
  <si>
    <t>Sc26</t>
  </si>
  <si>
    <t>Sc27</t>
  </si>
  <si>
    <t>Sc28</t>
  </si>
  <si>
    <t>Sc29</t>
  </si>
  <si>
    <t>Sc30</t>
  </si>
  <si>
    <t>Sc31</t>
  </si>
  <si>
    <t>Sc32</t>
  </si>
  <si>
    <t>Sc33</t>
  </si>
  <si>
    <t>Sc34</t>
  </si>
  <si>
    <t>Sc35</t>
  </si>
  <si>
    <t>Sc36</t>
  </si>
  <si>
    <t>Sc37</t>
  </si>
  <si>
    <t>ScT01</t>
  </si>
  <si>
    <t>ScT02</t>
  </si>
  <si>
    <t>ScT03</t>
  </si>
  <si>
    <t>ScT04</t>
  </si>
  <si>
    <t>ScT05</t>
  </si>
  <si>
    <t>ScT06</t>
  </si>
  <si>
    <t>ScT07</t>
  </si>
  <si>
    <t>ScT08</t>
  </si>
  <si>
    <t>ScT09</t>
  </si>
  <si>
    <t>ScT10</t>
  </si>
  <si>
    <t>ScT11</t>
  </si>
  <si>
    <t>ScT12</t>
  </si>
  <si>
    <t>ScT14</t>
  </si>
  <si>
    <t>B9</t>
  </si>
  <si>
    <t>WDJ16</t>
  </si>
  <si>
    <t>B07</t>
  </si>
  <si>
    <t>WDJ01</t>
  </si>
  <si>
    <t>Merrijig wild dog traps</t>
  </si>
  <si>
    <t>ID</t>
  </si>
  <si>
    <t>Putative Species</t>
  </si>
  <si>
    <t>Mol Species ID</t>
  </si>
  <si>
    <t>Location</t>
  </si>
  <si>
    <t>Long</t>
  </si>
  <si>
    <t>Lat</t>
  </si>
  <si>
    <t>Dog</t>
  </si>
  <si>
    <t>Fox</t>
  </si>
  <si>
    <t>Cat</t>
  </si>
  <si>
    <t>Sex</t>
  </si>
  <si>
    <t># markers</t>
  </si>
  <si>
    <t>Purity</t>
  </si>
  <si>
    <t>WD</t>
  </si>
  <si>
    <t>Mansfield</t>
  </si>
  <si>
    <t>-</t>
  </si>
  <si>
    <t>FOX</t>
  </si>
  <si>
    <t>WDJ08</t>
  </si>
  <si>
    <t>WDJ12</t>
  </si>
  <si>
    <t>WDJ15</t>
  </si>
  <si>
    <t>WDJ28</t>
  </si>
  <si>
    <t>WDJ33</t>
  </si>
  <si>
    <t>WDJ37</t>
  </si>
  <si>
    <t>WDJ42</t>
  </si>
  <si>
    <t>Swifts Creek</t>
  </si>
  <si>
    <t>WDJ52</t>
  </si>
  <si>
    <t>WDJ54</t>
  </si>
  <si>
    <t>WDN03</t>
  </si>
  <si>
    <t>WDN12</t>
  </si>
  <si>
    <t>WDN19</t>
  </si>
  <si>
    <t>WDN25</t>
  </si>
  <si>
    <t>LW03</t>
  </si>
  <si>
    <t>LW05</t>
  </si>
  <si>
    <t>MC22</t>
  </si>
  <si>
    <t>Scat with duplicated IDs removed</t>
  </si>
  <si>
    <t>Domestic dog removed</t>
  </si>
  <si>
    <t>ID_n</t>
  </si>
  <si>
    <t>,</t>
  </si>
  <si>
    <t>Date origin</t>
  </si>
  <si>
    <t>Matched_to</t>
  </si>
  <si>
    <t>Tissue</t>
  </si>
  <si>
    <t>B07 was shot the day before scat search. The scat was very fresh, CT value was very low so estimated that it wouldn't be older than two days</t>
  </si>
  <si>
    <t>coords are now correct, see email from Luke (canidae) 01 Nov 2019</t>
  </si>
  <si>
    <t>Trap Name</t>
  </si>
  <si>
    <t>Day 69</t>
  </si>
  <si>
    <t>Day 70</t>
  </si>
  <si>
    <t>Day 71</t>
  </si>
  <si>
    <t>Day 72</t>
  </si>
  <si>
    <t>Day 73</t>
  </si>
  <si>
    <t>Day 74</t>
  </si>
  <si>
    <t>Day 75</t>
  </si>
  <si>
    <t>Day 76</t>
  </si>
  <si>
    <t>Day 77</t>
  </si>
  <si>
    <t>Day 78</t>
  </si>
  <si>
    <t>Trap 1</t>
  </si>
  <si>
    <t>Trap 2</t>
  </si>
  <si>
    <t>Trap 3</t>
  </si>
  <si>
    <t>Trap 4</t>
  </si>
  <si>
    <t>Trap 5</t>
  </si>
  <si>
    <t>Trap 6</t>
  </si>
  <si>
    <t>Trap 7</t>
  </si>
  <si>
    <t>Trap 8</t>
  </si>
  <si>
    <t>Trap 9</t>
  </si>
  <si>
    <t>Trap 10</t>
  </si>
  <si>
    <t>Trap 11</t>
  </si>
  <si>
    <t>Trap 12</t>
  </si>
  <si>
    <t>Trap 14</t>
  </si>
  <si>
    <t>MT_NoCam1</t>
  </si>
  <si>
    <t>MT_NoCam2</t>
  </si>
  <si>
    <t>MT_NoCam3</t>
  </si>
  <si>
    <t>Trap tabs represent trap effort where 0 is trap armed and NA is trap closed/covered. These were edited from Lukes cam traps data and double checked</t>
  </si>
  <si>
    <t>These were all on Blowfly Tk though</t>
  </si>
  <si>
    <t>MT_NoCam are traps where no cameras where deployed. This cause the distance calculation to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</si>
</sst>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3" fillId="0" borderId="0" xfId="1" applyBorder="1"/>
    <xf numFmtId="0" fontId="3" fillId="0" borderId="0" xfId="1" applyBorder="1" applyAlignment="1">
      <alignment horizontal="center"/>
    </xf>
    <xf numFmtId="0" fontId="3" fillId="0" borderId="0" xfId="1" applyFill="1" applyBorder="1" applyAlignment="1">
      <alignment horizontal="center"/>
    </xf>
    <xf numFmtId="0" fontId="3" fillId="0" borderId="0" xfId="1"/>
    <xf numFmtId="0" fontId="3" fillId="0" borderId="1" xfId="1" applyBorder="1" applyAlignment="1">
      <alignment horizontal="left"/>
    </xf>
    <xf numFmtId="0" fontId="3" fillId="0" borderId="1" xfId="1" applyBorder="1"/>
    <xf numFmtId="0" fontId="3" fillId="0" borderId="1" xfId="1" applyBorder="1" applyAlignment="1">
      <alignment horizontal="center"/>
    </xf>
    <xf numFmtId="0" fontId="3" fillId="0" borderId="1" xfId="1" applyFill="1" applyBorder="1" applyAlignment="1">
      <alignment horizontal="center"/>
    </xf>
    <xf numFmtId="14" fontId="3" fillId="0" borderId="0" xfId="1" applyNumberFormat="1" applyBorder="1" applyAlignment="1">
      <alignment horizontal="left"/>
    </xf>
    <xf numFmtId="164" fontId="3" fillId="0" borderId="0" xfId="1" applyNumberFormat="1" applyBorder="1" applyAlignment="1">
      <alignment horizontal="center"/>
    </xf>
    <xf numFmtId="164" fontId="3" fillId="0" borderId="0" xfId="1" applyNumberFormat="1" applyFill="1" applyBorder="1" applyAlignment="1">
      <alignment horizontal="center"/>
    </xf>
    <xf numFmtId="0" fontId="3" fillId="0" borderId="0" xfId="1" applyAlignment="1">
      <alignment horizontal="center"/>
    </xf>
    <xf numFmtId="0" fontId="3" fillId="0" borderId="0" xfId="1" applyFill="1" applyAlignment="1">
      <alignment horizontal="center"/>
    </xf>
    <xf numFmtId="0" fontId="3" fillId="0" borderId="0" xfId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1" applyFill="1" applyBorder="1"/>
  </cellXfs>
  <cellStyles count="2">
    <cellStyle name="Normal" xfId="0" builtinId="0"/>
    <cellStyle name="Normal 2 2" xfId="1" xr:uid="{1CECCCD3-C251-429C-81B8-AD81D07AB5FD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at_coords_final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ropbox\Wild%20dogs\Parasites\Data\Miki\Protozoa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t_coords_final"/>
    </sheetNames>
    <sheetDataSet>
      <sheetData sheetId="0">
        <row r="2">
          <cell r="A2" t="str">
            <v>WDJ01</v>
          </cell>
          <cell r="B2">
            <v>43418</v>
          </cell>
          <cell r="C2" t="str">
            <v>WD</v>
          </cell>
          <cell r="D2" t="str">
            <v>fur, bones</v>
          </cell>
          <cell r="E2" t="str">
            <v>dry</v>
          </cell>
          <cell r="F2">
            <v>435925.8358</v>
          </cell>
          <cell r="G2">
            <v>5901191.9179999996</v>
          </cell>
          <cell r="H2" t="str">
            <v>Mansfield</v>
          </cell>
        </row>
        <row r="3">
          <cell r="A3" t="str">
            <v>WDJ10</v>
          </cell>
          <cell r="B3">
            <v>43418</v>
          </cell>
          <cell r="C3" t="str">
            <v>WD</v>
          </cell>
          <cell r="D3" t="str">
            <v>fur, bones</v>
          </cell>
          <cell r="E3" t="str">
            <v>moist</v>
          </cell>
          <cell r="F3">
            <v>438115.18589999998</v>
          </cell>
          <cell r="G3">
            <v>5902276.0250000004</v>
          </cell>
          <cell r="H3" t="str">
            <v>Mansfield</v>
          </cell>
        </row>
        <row r="4">
          <cell r="A4" t="str">
            <v>WDJ11</v>
          </cell>
          <cell r="B4">
            <v>43418</v>
          </cell>
          <cell r="C4" t="str">
            <v>WD</v>
          </cell>
          <cell r="D4" t="str">
            <v>fur, bones</v>
          </cell>
          <cell r="E4" t="str">
            <v>moist</v>
          </cell>
          <cell r="F4">
            <v>438272.48080000002</v>
          </cell>
          <cell r="G4">
            <v>5902113.4270000001</v>
          </cell>
          <cell r="H4" t="str">
            <v>Mansfield</v>
          </cell>
        </row>
        <row r="5">
          <cell r="A5" t="str">
            <v>WDJ12</v>
          </cell>
          <cell r="B5">
            <v>43418</v>
          </cell>
          <cell r="C5" t="str">
            <v>WD</v>
          </cell>
          <cell r="D5" t="str">
            <v>fur, bones</v>
          </cell>
          <cell r="E5" t="str">
            <v>moist</v>
          </cell>
          <cell r="F5">
            <v>438782.36800000002</v>
          </cell>
          <cell r="G5">
            <v>5901793.5149999997</v>
          </cell>
          <cell r="H5" t="str">
            <v>Mansfield</v>
          </cell>
        </row>
        <row r="6">
          <cell r="A6" t="str">
            <v>WDJ13</v>
          </cell>
          <cell r="B6">
            <v>43418</v>
          </cell>
          <cell r="C6" t="str">
            <v>WD</v>
          </cell>
          <cell r="D6" t="str">
            <v>fur, bones</v>
          </cell>
          <cell r="E6" t="str">
            <v>moist</v>
          </cell>
          <cell r="F6">
            <v>438836.98800000001</v>
          </cell>
          <cell r="G6">
            <v>5901780.148</v>
          </cell>
          <cell r="H6" t="str">
            <v>Mansfield</v>
          </cell>
        </row>
        <row r="7">
          <cell r="A7" t="str">
            <v>WDJ14</v>
          </cell>
          <cell r="B7">
            <v>43418</v>
          </cell>
          <cell r="C7" t="str">
            <v>WD</v>
          </cell>
          <cell r="D7" t="str">
            <v>fur</v>
          </cell>
          <cell r="E7" t="str">
            <v>dry</v>
          </cell>
          <cell r="F7">
            <v>438838.59570000001</v>
          </cell>
          <cell r="G7">
            <v>5901779.4989999998</v>
          </cell>
          <cell r="H7" t="str">
            <v>Mansfield</v>
          </cell>
        </row>
        <row r="8">
          <cell r="A8" t="str">
            <v>WDJ15</v>
          </cell>
          <cell r="B8">
            <v>43418</v>
          </cell>
          <cell r="C8" t="str">
            <v>WD</v>
          </cell>
          <cell r="D8" t="str">
            <v>fur</v>
          </cell>
          <cell r="E8" t="str">
            <v>dry</v>
          </cell>
          <cell r="F8">
            <v>438969.98869999999</v>
          </cell>
          <cell r="G8">
            <v>5901579.7560000001</v>
          </cell>
          <cell r="H8" t="str">
            <v>Mansfield</v>
          </cell>
        </row>
        <row r="9">
          <cell r="A9" t="str">
            <v>WDJ16</v>
          </cell>
          <cell r="B9">
            <v>43418</v>
          </cell>
          <cell r="C9" t="str">
            <v>WD</v>
          </cell>
          <cell r="D9" t="str">
            <v>fur</v>
          </cell>
          <cell r="E9" t="str">
            <v>dry</v>
          </cell>
          <cell r="F9">
            <v>439137.49660000001</v>
          </cell>
          <cell r="G9">
            <v>5901466.0269999998</v>
          </cell>
          <cell r="H9" t="str">
            <v>Mansfield</v>
          </cell>
        </row>
        <row r="10">
          <cell r="A10" t="str">
            <v>WDJ17</v>
          </cell>
          <cell r="B10">
            <v>43418</v>
          </cell>
          <cell r="C10" t="str">
            <v>FOX</v>
          </cell>
          <cell r="D10" t="str">
            <v>insects, fruit</v>
          </cell>
          <cell r="E10" t="str">
            <v>dry</v>
          </cell>
          <cell r="F10">
            <v>435511.50750000001</v>
          </cell>
          <cell r="G10">
            <v>5900811.0020000003</v>
          </cell>
          <cell r="H10" t="str">
            <v>Mansfield</v>
          </cell>
        </row>
        <row r="11">
          <cell r="A11" t="str">
            <v>WDJ18</v>
          </cell>
          <cell r="B11">
            <v>43418</v>
          </cell>
          <cell r="C11" t="str">
            <v>FOX</v>
          </cell>
          <cell r="D11" t="str">
            <v>insects, fruit</v>
          </cell>
          <cell r="E11" t="str">
            <v>dry</v>
          </cell>
          <cell r="F11">
            <v>435453.30180000002</v>
          </cell>
          <cell r="G11">
            <v>5900792.1459999997</v>
          </cell>
          <cell r="H11" t="str">
            <v>Mansfield</v>
          </cell>
        </row>
        <row r="12">
          <cell r="A12" t="str">
            <v>WDJ19</v>
          </cell>
          <cell r="B12">
            <v>43418</v>
          </cell>
          <cell r="C12" t="str">
            <v>FOX</v>
          </cell>
          <cell r="D12" t="str">
            <v>fur</v>
          </cell>
          <cell r="E12" t="str">
            <v>old</v>
          </cell>
          <cell r="F12">
            <v>435342.0797</v>
          </cell>
          <cell r="G12">
            <v>5900786.6380000003</v>
          </cell>
          <cell r="H12" t="str">
            <v>Mansfield</v>
          </cell>
        </row>
        <row r="13">
          <cell r="A13" t="str">
            <v>WDJ02</v>
          </cell>
          <cell r="B13">
            <v>43418</v>
          </cell>
          <cell r="C13" t="str">
            <v>WD</v>
          </cell>
          <cell r="D13" t="str">
            <v>fur, bones</v>
          </cell>
          <cell r="E13" t="str">
            <v>dry</v>
          </cell>
          <cell r="F13">
            <v>436267.17139999999</v>
          </cell>
          <cell r="G13">
            <v>5902093.9040000001</v>
          </cell>
          <cell r="H13" t="str">
            <v>Mansfield</v>
          </cell>
        </row>
        <row r="14">
          <cell r="A14" t="str">
            <v>WDJ20</v>
          </cell>
          <cell r="B14">
            <v>43418</v>
          </cell>
          <cell r="C14" t="str">
            <v>FOX</v>
          </cell>
          <cell r="D14" t="str">
            <v>fur</v>
          </cell>
          <cell r="E14" t="str">
            <v>old</v>
          </cell>
          <cell r="F14">
            <v>435179.05109999998</v>
          </cell>
          <cell r="G14">
            <v>5900717.2740000002</v>
          </cell>
          <cell r="H14" t="str">
            <v>Mansfield</v>
          </cell>
        </row>
        <row r="15">
          <cell r="A15" t="str">
            <v>WDJ21</v>
          </cell>
          <cell r="B15">
            <v>43418</v>
          </cell>
          <cell r="C15" t="str">
            <v>FOX</v>
          </cell>
          <cell r="E15" t="str">
            <v>moist</v>
          </cell>
          <cell r="F15">
            <v>434948.93699999998</v>
          </cell>
          <cell r="G15">
            <v>5900385.5559999999</v>
          </cell>
          <cell r="H15" t="str">
            <v>Mansfield</v>
          </cell>
        </row>
        <row r="16">
          <cell r="A16" t="str">
            <v>WDJ22</v>
          </cell>
          <cell r="B16">
            <v>43419</v>
          </cell>
          <cell r="C16" t="str">
            <v>WD</v>
          </cell>
          <cell r="D16" t="str">
            <v>fur, bugs</v>
          </cell>
          <cell r="E16" t="str">
            <v>dry</v>
          </cell>
          <cell r="F16">
            <v>442211.04670000001</v>
          </cell>
          <cell r="G16">
            <v>5900875.733</v>
          </cell>
          <cell r="H16" t="str">
            <v>Mansfield</v>
          </cell>
        </row>
        <row r="17">
          <cell r="A17" t="str">
            <v>WDJ23</v>
          </cell>
          <cell r="B17">
            <v>43419</v>
          </cell>
          <cell r="C17" t="str">
            <v>WD</v>
          </cell>
          <cell r="D17" t="str">
            <v>fur</v>
          </cell>
          <cell r="E17" t="str">
            <v>dry</v>
          </cell>
          <cell r="F17">
            <v>442227.3787</v>
          </cell>
          <cell r="G17">
            <v>5900855.21</v>
          </cell>
          <cell r="H17" t="str">
            <v>Mansfield</v>
          </cell>
        </row>
        <row r="18">
          <cell r="A18" t="str">
            <v>WDJ24</v>
          </cell>
          <cell r="B18">
            <v>43419</v>
          </cell>
          <cell r="C18" t="str">
            <v>WD</v>
          </cell>
          <cell r="D18" t="str">
            <v>fur</v>
          </cell>
          <cell r="E18" t="str">
            <v>dry</v>
          </cell>
          <cell r="F18">
            <v>442649.56400000001</v>
          </cell>
          <cell r="G18">
            <v>5900200.0870000003</v>
          </cell>
          <cell r="H18" t="str">
            <v>Mansfield</v>
          </cell>
        </row>
        <row r="19">
          <cell r="A19" t="str">
            <v>WDJ25</v>
          </cell>
          <cell r="B19">
            <v>43419</v>
          </cell>
          <cell r="C19" t="str">
            <v>WD</v>
          </cell>
          <cell r="D19" t="str">
            <v>fur</v>
          </cell>
          <cell r="E19" t="str">
            <v>dry</v>
          </cell>
          <cell r="F19">
            <v>442699.94410000002</v>
          </cell>
          <cell r="G19">
            <v>5900127.8779999996</v>
          </cell>
          <cell r="H19" t="str">
            <v>Mansfield</v>
          </cell>
        </row>
        <row r="20">
          <cell r="A20" t="str">
            <v>WDJ26</v>
          </cell>
          <cell r="B20">
            <v>43419</v>
          </cell>
          <cell r="C20" t="str">
            <v>WD</v>
          </cell>
          <cell r="D20" t="str">
            <v>fur, bones</v>
          </cell>
          <cell r="E20" t="str">
            <v>moist</v>
          </cell>
          <cell r="F20">
            <v>442703.20559999999</v>
          </cell>
          <cell r="G20">
            <v>5900119.5779999997</v>
          </cell>
          <cell r="H20" t="str">
            <v>Mansfield</v>
          </cell>
        </row>
        <row r="21">
          <cell r="A21" t="str">
            <v>WDJ27</v>
          </cell>
          <cell r="B21">
            <v>43419</v>
          </cell>
          <cell r="C21" t="str">
            <v>WD</v>
          </cell>
          <cell r="D21" t="str">
            <v>bugs</v>
          </cell>
          <cell r="E21" t="str">
            <v>dry</v>
          </cell>
          <cell r="F21">
            <v>442875.4045</v>
          </cell>
          <cell r="G21">
            <v>5899904.1880000001</v>
          </cell>
          <cell r="H21" t="str">
            <v>Mansfield</v>
          </cell>
        </row>
        <row r="22">
          <cell r="A22" t="str">
            <v>WDJ28</v>
          </cell>
          <cell r="B22">
            <v>43419</v>
          </cell>
          <cell r="C22" t="str">
            <v>WD</v>
          </cell>
          <cell r="D22" t="str">
            <v>fur, bones</v>
          </cell>
          <cell r="E22" t="str">
            <v>dry</v>
          </cell>
          <cell r="F22">
            <v>442930.9</v>
          </cell>
          <cell r="G22">
            <v>5899811.2570000002</v>
          </cell>
          <cell r="H22" t="str">
            <v>Mansfield</v>
          </cell>
        </row>
        <row r="23">
          <cell r="A23" t="str">
            <v>WDJ29</v>
          </cell>
          <cell r="B23">
            <v>43419</v>
          </cell>
          <cell r="C23" t="str">
            <v>WD</v>
          </cell>
          <cell r="D23" t="str">
            <v>fur</v>
          </cell>
          <cell r="E23" t="str">
            <v>dry</v>
          </cell>
          <cell r="F23">
            <v>442301.96419999999</v>
          </cell>
          <cell r="G23">
            <v>5901329.5480000004</v>
          </cell>
          <cell r="H23" t="str">
            <v>Mansfield</v>
          </cell>
        </row>
        <row r="24">
          <cell r="A24" t="str">
            <v>WDJ03</v>
          </cell>
          <cell r="B24">
            <v>43418</v>
          </cell>
          <cell r="C24" t="str">
            <v>WD</v>
          </cell>
          <cell r="D24" t="str">
            <v>fur, bones</v>
          </cell>
          <cell r="E24" t="str">
            <v>dry</v>
          </cell>
          <cell r="F24">
            <v>436276.8946</v>
          </cell>
          <cell r="G24">
            <v>5902102.7369999997</v>
          </cell>
          <cell r="H24" t="str">
            <v>Mansfield</v>
          </cell>
        </row>
        <row r="25">
          <cell r="A25" t="str">
            <v>WDJ30</v>
          </cell>
          <cell r="B25">
            <v>43419</v>
          </cell>
          <cell r="C25" t="str">
            <v>WD</v>
          </cell>
          <cell r="D25" t="str">
            <v>fur, bones</v>
          </cell>
          <cell r="E25" t="str">
            <v>dry</v>
          </cell>
          <cell r="F25">
            <v>442217.20980000001</v>
          </cell>
          <cell r="G25">
            <v>5901562.6150000002</v>
          </cell>
          <cell r="H25" t="str">
            <v>Mansfield</v>
          </cell>
        </row>
        <row r="26">
          <cell r="A26" t="str">
            <v>WDJ31</v>
          </cell>
          <cell r="B26">
            <v>43419</v>
          </cell>
          <cell r="C26" t="str">
            <v>WD</v>
          </cell>
          <cell r="D26" t="str">
            <v>fur</v>
          </cell>
          <cell r="E26" t="str">
            <v>old</v>
          </cell>
          <cell r="F26">
            <v>442232.1519</v>
          </cell>
          <cell r="G26">
            <v>5901836.5159999998</v>
          </cell>
          <cell r="H26" t="str">
            <v>Mansfield</v>
          </cell>
        </row>
        <row r="27">
          <cell r="A27" t="str">
            <v>WDJ32</v>
          </cell>
          <cell r="B27">
            <v>43419</v>
          </cell>
          <cell r="C27" t="str">
            <v>WD</v>
          </cell>
          <cell r="D27" t="str">
            <v>fur, bones</v>
          </cell>
          <cell r="E27" t="str">
            <v>old</v>
          </cell>
          <cell r="F27">
            <v>442215.74129999999</v>
          </cell>
          <cell r="G27">
            <v>5902063.7259999998</v>
          </cell>
          <cell r="H27" t="str">
            <v>Mansfield</v>
          </cell>
        </row>
        <row r="28">
          <cell r="A28" t="str">
            <v>WDJ33</v>
          </cell>
          <cell r="B28">
            <v>43419</v>
          </cell>
          <cell r="C28" t="str">
            <v>WD</v>
          </cell>
          <cell r="D28" t="str">
            <v>fur, bones</v>
          </cell>
          <cell r="E28" t="str">
            <v>dry</v>
          </cell>
          <cell r="F28">
            <v>442216.20159999997</v>
          </cell>
          <cell r="G28">
            <v>5902061.8420000002</v>
          </cell>
          <cell r="H28" t="str">
            <v>Mansfield</v>
          </cell>
        </row>
        <row r="29">
          <cell r="A29" t="str">
            <v>WDJ34</v>
          </cell>
          <cell r="B29">
            <v>43419</v>
          </cell>
          <cell r="C29" t="str">
            <v>WD</v>
          </cell>
          <cell r="D29" t="str">
            <v>fur, bones</v>
          </cell>
          <cell r="E29" t="str">
            <v>dry</v>
          </cell>
          <cell r="F29">
            <v>442211.75750000001</v>
          </cell>
          <cell r="G29">
            <v>5902060.807</v>
          </cell>
          <cell r="H29" t="str">
            <v>Mansfield</v>
          </cell>
        </row>
        <row r="30">
          <cell r="A30" t="str">
            <v>WDJ35</v>
          </cell>
          <cell r="B30">
            <v>43419</v>
          </cell>
          <cell r="C30" t="str">
            <v>WD</v>
          </cell>
          <cell r="D30" t="str">
            <v>fur, bugs</v>
          </cell>
          <cell r="E30" t="str">
            <v>dry</v>
          </cell>
          <cell r="F30">
            <v>442222.02980000002</v>
          </cell>
          <cell r="G30">
            <v>5902080.7400000002</v>
          </cell>
          <cell r="H30" t="str">
            <v>Mansfield</v>
          </cell>
        </row>
        <row r="31">
          <cell r="A31" t="str">
            <v>WDJ36</v>
          </cell>
          <cell r="B31">
            <v>43419</v>
          </cell>
          <cell r="C31" t="str">
            <v>WD</v>
          </cell>
          <cell r="D31" t="str">
            <v>fur</v>
          </cell>
          <cell r="E31" t="str">
            <v>dry</v>
          </cell>
          <cell r="F31">
            <v>442168.45169999998</v>
          </cell>
          <cell r="G31">
            <v>5902163.693</v>
          </cell>
          <cell r="H31" t="str">
            <v>Mansfield</v>
          </cell>
        </row>
        <row r="32">
          <cell r="A32" t="str">
            <v>WDJ37</v>
          </cell>
          <cell r="B32">
            <v>43419</v>
          </cell>
          <cell r="C32" t="str">
            <v>WD</v>
          </cell>
          <cell r="D32" t="str">
            <v>fur, bones</v>
          </cell>
          <cell r="E32" t="str">
            <v>dry</v>
          </cell>
          <cell r="F32">
            <v>441920.86969999998</v>
          </cell>
          <cell r="G32">
            <v>5902673.3190000001</v>
          </cell>
          <cell r="H32" t="str">
            <v>Mansfield</v>
          </cell>
        </row>
        <row r="33">
          <cell r="A33" t="str">
            <v>WDJ38</v>
          </cell>
          <cell r="B33">
            <v>43419</v>
          </cell>
          <cell r="C33" t="str">
            <v>WD</v>
          </cell>
          <cell r="D33" t="str">
            <v>fur, bones</v>
          </cell>
          <cell r="E33" t="str">
            <v>dry</v>
          </cell>
          <cell r="F33">
            <v>438833.37560000003</v>
          </cell>
          <cell r="G33">
            <v>5899881.5719999997</v>
          </cell>
          <cell r="H33" t="str">
            <v>Mansfield</v>
          </cell>
        </row>
        <row r="34">
          <cell r="A34" t="str">
            <v>WDJ39</v>
          </cell>
          <cell r="B34">
            <v>43419</v>
          </cell>
          <cell r="C34" t="str">
            <v>WD</v>
          </cell>
          <cell r="D34" t="str">
            <v>fur</v>
          </cell>
          <cell r="E34" t="str">
            <v>dry</v>
          </cell>
          <cell r="F34">
            <v>438497.16110000003</v>
          </cell>
          <cell r="G34">
            <v>5899717.8229999999</v>
          </cell>
          <cell r="H34" t="str">
            <v>Mansfield</v>
          </cell>
        </row>
        <row r="35">
          <cell r="A35" t="str">
            <v>WDJ04</v>
          </cell>
          <cell r="B35">
            <v>43418</v>
          </cell>
          <cell r="C35" t="str">
            <v>WD</v>
          </cell>
          <cell r="D35" t="str">
            <v>fur</v>
          </cell>
          <cell r="E35" t="str">
            <v>dry</v>
          </cell>
          <cell r="F35">
            <v>436270.0502</v>
          </cell>
          <cell r="G35">
            <v>5902077.9500000002</v>
          </cell>
          <cell r="H35" t="str">
            <v>Mansfield</v>
          </cell>
        </row>
        <row r="36">
          <cell r="A36" t="str">
            <v>WDJ40</v>
          </cell>
          <cell r="B36">
            <v>43419</v>
          </cell>
          <cell r="C36" t="str">
            <v>FOX</v>
          </cell>
          <cell r="D36" t="str">
            <v>bugs</v>
          </cell>
          <cell r="E36" t="str">
            <v>dry</v>
          </cell>
          <cell r="F36">
            <v>438476.17749999999</v>
          </cell>
          <cell r="G36">
            <v>5899619.602</v>
          </cell>
          <cell r="H36" t="str">
            <v>Mansfield</v>
          </cell>
        </row>
        <row r="37">
          <cell r="A37" t="str">
            <v>WDJ41</v>
          </cell>
          <cell r="B37">
            <v>43419</v>
          </cell>
          <cell r="C37" t="str">
            <v>FOX</v>
          </cell>
          <cell r="D37" t="str">
            <v>fur</v>
          </cell>
          <cell r="E37" t="str">
            <v>dry</v>
          </cell>
          <cell r="F37">
            <v>438393.96470000001</v>
          </cell>
          <cell r="G37">
            <v>5899589.5999999996</v>
          </cell>
          <cell r="H37" t="str">
            <v>Mansfield</v>
          </cell>
        </row>
        <row r="38">
          <cell r="A38" t="str">
            <v>WDJ44</v>
          </cell>
          <cell r="B38">
            <v>43432</v>
          </cell>
          <cell r="C38" t="str">
            <v>WD</v>
          </cell>
          <cell r="D38" t="str">
            <v>fur</v>
          </cell>
          <cell r="E38" t="str">
            <v>moist</v>
          </cell>
          <cell r="F38">
            <v>558478.19900000002</v>
          </cell>
          <cell r="G38">
            <v>5870292.5410000002</v>
          </cell>
          <cell r="H38" t="str">
            <v>Swift Creek</v>
          </cell>
        </row>
        <row r="39">
          <cell r="A39" t="str">
            <v>WDJ45</v>
          </cell>
          <cell r="B39">
            <v>43432</v>
          </cell>
          <cell r="C39" t="str">
            <v>WD</v>
          </cell>
          <cell r="D39" t="str">
            <v>fur</v>
          </cell>
          <cell r="E39" t="str">
            <v>moist</v>
          </cell>
          <cell r="F39">
            <v>558481.93059999996</v>
          </cell>
          <cell r="G39">
            <v>5870292.9519999996</v>
          </cell>
          <cell r="H39" t="str">
            <v>Swift Creek</v>
          </cell>
        </row>
        <row r="40">
          <cell r="A40" t="str">
            <v>WDJ46</v>
          </cell>
          <cell r="B40">
            <v>43432</v>
          </cell>
          <cell r="C40" t="str">
            <v>WD</v>
          </cell>
          <cell r="D40" t="str">
            <v>fur</v>
          </cell>
          <cell r="E40" t="str">
            <v>moist</v>
          </cell>
          <cell r="F40">
            <v>558563.5588</v>
          </cell>
          <cell r="G40">
            <v>5870155.4749999996</v>
          </cell>
          <cell r="H40" t="str">
            <v>Swift Creek</v>
          </cell>
        </row>
        <row r="41">
          <cell r="A41" t="str">
            <v>WDJ47</v>
          </cell>
          <cell r="B41">
            <v>43432</v>
          </cell>
          <cell r="C41" t="str">
            <v>WD</v>
          </cell>
          <cell r="D41" t="str">
            <v>fur</v>
          </cell>
          <cell r="E41" t="str">
            <v>dry</v>
          </cell>
          <cell r="F41">
            <v>564516.27949999995</v>
          </cell>
          <cell r="G41">
            <v>5868316.591</v>
          </cell>
          <cell r="H41" t="str">
            <v>Swift Creek</v>
          </cell>
        </row>
        <row r="42">
          <cell r="A42" t="str">
            <v>WDJ48</v>
          </cell>
          <cell r="B42">
            <v>43432</v>
          </cell>
          <cell r="C42" t="str">
            <v>FOX</v>
          </cell>
          <cell r="D42" t="str">
            <v>fur</v>
          </cell>
          <cell r="E42" t="str">
            <v>moist</v>
          </cell>
          <cell r="F42">
            <v>564252.96340000001</v>
          </cell>
          <cell r="G42">
            <v>5867474.2970000003</v>
          </cell>
          <cell r="H42" t="str">
            <v>Swift Creek</v>
          </cell>
        </row>
        <row r="43">
          <cell r="A43" t="str">
            <v>WDJ49</v>
          </cell>
          <cell r="B43">
            <v>43433</v>
          </cell>
          <cell r="C43" t="str">
            <v>FOX</v>
          </cell>
          <cell r="E43" t="str">
            <v>fresh</v>
          </cell>
          <cell r="F43">
            <v>559504.54839999997</v>
          </cell>
          <cell r="G43">
            <v>5869329.7180000003</v>
          </cell>
          <cell r="H43" t="str">
            <v>Swift Creek</v>
          </cell>
        </row>
        <row r="44">
          <cell r="A44" t="str">
            <v>WDJ05</v>
          </cell>
          <cell r="B44">
            <v>43418</v>
          </cell>
          <cell r="C44" t="str">
            <v>WD</v>
          </cell>
          <cell r="D44" t="str">
            <v>fur</v>
          </cell>
          <cell r="E44" t="str">
            <v>moist</v>
          </cell>
          <cell r="F44">
            <v>436265.94130000001</v>
          </cell>
          <cell r="G44">
            <v>5902209.7149999999</v>
          </cell>
          <cell r="H44" t="str">
            <v>Mansfield</v>
          </cell>
        </row>
        <row r="45">
          <cell r="A45" t="str">
            <v>WDJ50</v>
          </cell>
          <cell r="B45">
            <v>43433</v>
          </cell>
          <cell r="C45" t="str">
            <v>WD</v>
          </cell>
          <cell r="D45" t="str">
            <v>fur,bones</v>
          </cell>
          <cell r="E45" t="str">
            <v>dry</v>
          </cell>
          <cell r="F45">
            <v>559635.10519999999</v>
          </cell>
          <cell r="G45">
            <v>5869534.9299999997</v>
          </cell>
          <cell r="H45" t="str">
            <v>Swift Creek</v>
          </cell>
        </row>
        <row r="46">
          <cell r="A46" t="str">
            <v>WDJ51</v>
          </cell>
          <cell r="B46">
            <v>43433</v>
          </cell>
          <cell r="C46" t="str">
            <v>FOX</v>
          </cell>
          <cell r="D46" t="str">
            <v>fur, bugs</v>
          </cell>
          <cell r="E46" t="str">
            <v>dry</v>
          </cell>
          <cell r="F46">
            <v>559639.35450000002</v>
          </cell>
          <cell r="G46">
            <v>5869534.017</v>
          </cell>
          <cell r="H46" t="str">
            <v>Swift Creek</v>
          </cell>
        </row>
        <row r="47">
          <cell r="A47" t="str">
            <v>WDJ52</v>
          </cell>
          <cell r="B47">
            <v>43433</v>
          </cell>
          <cell r="C47" t="str">
            <v>WD</v>
          </cell>
          <cell r="D47" t="str">
            <v>fur,bones</v>
          </cell>
          <cell r="E47" t="str">
            <v>dry</v>
          </cell>
          <cell r="F47">
            <v>560628.65159999998</v>
          </cell>
          <cell r="G47">
            <v>5869775.2079999996</v>
          </cell>
          <cell r="H47" t="str">
            <v>Swift Creek</v>
          </cell>
        </row>
        <row r="48">
          <cell r="A48" t="str">
            <v>WDJ53</v>
          </cell>
          <cell r="B48">
            <v>43433</v>
          </cell>
          <cell r="C48" t="str">
            <v>FOX</v>
          </cell>
          <cell r="D48" t="str">
            <v>fur,bones</v>
          </cell>
          <cell r="E48" t="str">
            <v>dry</v>
          </cell>
          <cell r="F48">
            <v>561108.80669999996</v>
          </cell>
          <cell r="G48">
            <v>5870414.108</v>
          </cell>
          <cell r="H48" t="str">
            <v>Swift Creek</v>
          </cell>
        </row>
        <row r="49">
          <cell r="A49" t="str">
            <v>WDJ54</v>
          </cell>
          <cell r="B49">
            <v>43433</v>
          </cell>
          <cell r="C49" t="str">
            <v>WD</v>
          </cell>
          <cell r="D49" t="str">
            <v>fur,bones</v>
          </cell>
          <cell r="E49" t="str">
            <v>dry</v>
          </cell>
          <cell r="F49">
            <v>561224.13289999997</v>
          </cell>
          <cell r="G49">
            <v>5870576.6859999998</v>
          </cell>
          <cell r="H49" t="str">
            <v>Swift Creek</v>
          </cell>
        </row>
        <row r="50">
          <cell r="A50" t="str">
            <v>WDJ55</v>
          </cell>
          <cell r="B50">
            <v>43433</v>
          </cell>
          <cell r="C50" t="str">
            <v>FOX</v>
          </cell>
          <cell r="D50" t="str">
            <v>fur,bones</v>
          </cell>
          <cell r="E50" t="str">
            <v>dry</v>
          </cell>
          <cell r="F50">
            <v>561354.06980000006</v>
          </cell>
          <cell r="G50">
            <v>5870554.9879999999</v>
          </cell>
          <cell r="H50" t="str">
            <v>Swift Creek</v>
          </cell>
        </row>
        <row r="51">
          <cell r="A51" t="str">
            <v>WDJ56</v>
          </cell>
          <cell r="B51">
            <v>43433</v>
          </cell>
          <cell r="C51" t="str">
            <v>WD</v>
          </cell>
          <cell r="D51" t="str">
            <v>fur,bones</v>
          </cell>
          <cell r="E51" t="str">
            <v>dry</v>
          </cell>
          <cell r="F51">
            <v>561526.25540000002</v>
          </cell>
          <cell r="G51">
            <v>5871169.2580000004</v>
          </cell>
          <cell r="H51" t="str">
            <v>Swift Creek</v>
          </cell>
        </row>
        <row r="52">
          <cell r="A52" t="str">
            <v>WDJ57</v>
          </cell>
          <cell r="B52">
            <v>43433</v>
          </cell>
          <cell r="C52" t="str">
            <v>WD</v>
          </cell>
          <cell r="D52" t="str">
            <v>fur</v>
          </cell>
          <cell r="E52" t="str">
            <v>moist</v>
          </cell>
          <cell r="F52">
            <v>558836.5845</v>
          </cell>
          <cell r="G52">
            <v>5865242.2680000002</v>
          </cell>
          <cell r="H52" t="str">
            <v>Swift Creek</v>
          </cell>
        </row>
        <row r="53">
          <cell r="A53" t="str">
            <v>WDJ58</v>
          </cell>
          <cell r="B53">
            <v>43433</v>
          </cell>
          <cell r="C53" t="str">
            <v>WD</v>
          </cell>
          <cell r="D53" t="str">
            <v>fur,bones</v>
          </cell>
          <cell r="E53" t="str">
            <v>dry</v>
          </cell>
          <cell r="F53">
            <v>557153.82739999995</v>
          </cell>
          <cell r="G53">
            <v>5865519.1050000004</v>
          </cell>
          <cell r="H53" t="str">
            <v>Swift Creek</v>
          </cell>
        </row>
        <row r="54">
          <cell r="A54" t="str">
            <v>WDJ59</v>
          </cell>
          <cell r="B54">
            <v>43433</v>
          </cell>
          <cell r="C54" t="str">
            <v>WD</v>
          </cell>
          <cell r="D54" t="str">
            <v>fur,bones</v>
          </cell>
          <cell r="E54" t="str">
            <v>moist</v>
          </cell>
          <cell r="F54">
            <v>557147.35800000001</v>
          </cell>
          <cell r="G54">
            <v>5865518.591</v>
          </cell>
          <cell r="H54" t="str">
            <v>Swift Creek</v>
          </cell>
        </row>
        <row r="55">
          <cell r="A55" t="str">
            <v>WDJ06</v>
          </cell>
          <cell r="B55">
            <v>43418</v>
          </cell>
          <cell r="C55" t="str">
            <v>WD</v>
          </cell>
          <cell r="D55" t="str">
            <v>fur</v>
          </cell>
          <cell r="E55" t="str">
            <v>moist</v>
          </cell>
          <cell r="F55">
            <v>437960.73200000002</v>
          </cell>
          <cell r="G55">
            <v>5902837.5980000002</v>
          </cell>
          <cell r="H55" t="str">
            <v>Mansfield</v>
          </cell>
        </row>
        <row r="56">
          <cell r="A56" t="str">
            <v>WDJ60</v>
          </cell>
          <cell r="B56">
            <v>43433</v>
          </cell>
          <cell r="C56" t="str">
            <v>WD</v>
          </cell>
          <cell r="D56" t="str">
            <v>fur,bones</v>
          </cell>
          <cell r="E56" t="str">
            <v>dry/moist</v>
          </cell>
          <cell r="F56">
            <v>557150.31610000005</v>
          </cell>
          <cell r="G56">
            <v>5865523.4529999997</v>
          </cell>
          <cell r="H56" t="str">
            <v>Swift Creek</v>
          </cell>
        </row>
        <row r="57">
          <cell r="A57" t="str">
            <v>WDJ07</v>
          </cell>
          <cell r="B57">
            <v>43418</v>
          </cell>
          <cell r="C57" t="str">
            <v>WD</v>
          </cell>
          <cell r="D57" t="str">
            <v>fur</v>
          </cell>
          <cell r="E57" t="str">
            <v>moist</v>
          </cell>
          <cell r="F57">
            <v>437988.08970000001</v>
          </cell>
          <cell r="G57">
            <v>5902673.8190000001</v>
          </cell>
          <cell r="H57" t="str">
            <v>Mansfield</v>
          </cell>
        </row>
        <row r="58">
          <cell r="A58" t="str">
            <v>WDJ08</v>
          </cell>
          <cell r="B58">
            <v>43418</v>
          </cell>
          <cell r="C58" t="str">
            <v>WD</v>
          </cell>
          <cell r="D58" t="str">
            <v>fur</v>
          </cell>
          <cell r="E58" t="str">
            <v>old</v>
          </cell>
          <cell r="F58">
            <v>438042.52620000002</v>
          </cell>
          <cell r="G58">
            <v>5902419.6100000003</v>
          </cell>
          <cell r="H58" t="str">
            <v>Mansfield</v>
          </cell>
        </row>
        <row r="59">
          <cell r="A59" t="str">
            <v>WDJ09</v>
          </cell>
          <cell r="B59">
            <v>43418</v>
          </cell>
          <cell r="C59" t="str">
            <v>WD</v>
          </cell>
          <cell r="D59" t="str">
            <v>fur, bones</v>
          </cell>
          <cell r="E59" t="str">
            <v>dry</v>
          </cell>
          <cell r="F59">
            <v>438118.77559999999</v>
          </cell>
          <cell r="G59">
            <v>5902271.5039999997</v>
          </cell>
          <cell r="H59" t="str">
            <v>Mansfield</v>
          </cell>
        </row>
        <row r="60">
          <cell r="A60" t="str">
            <v>WDN01</v>
          </cell>
          <cell r="B60">
            <v>43418</v>
          </cell>
          <cell r="C60" t="str">
            <v>wd??</v>
          </cell>
          <cell r="D60" t="str">
            <v>contains fur</v>
          </cell>
          <cell r="E60" t="str">
            <v>fresh</v>
          </cell>
          <cell r="F60">
            <v>436290.77909999999</v>
          </cell>
          <cell r="G60">
            <v>5902633.4850000003</v>
          </cell>
          <cell r="H60" t="str">
            <v>Mansfield</v>
          </cell>
        </row>
        <row r="61">
          <cell r="A61" t="str">
            <v>WDN10</v>
          </cell>
          <cell r="B61">
            <v>43418</v>
          </cell>
          <cell r="C61" t="str">
            <v>wd</v>
          </cell>
          <cell r="D61" t="str">
            <v>bone</v>
          </cell>
          <cell r="E61" t="str">
            <v>moist</v>
          </cell>
          <cell r="F61">
            <v>437379.13370000001</v>
          </cell>
          <cell r="G61">
            <v>5902520.5700000003</v>
          </cell>
          <cell r="H61" t="str">
            <v>Mansfield</v>
          </cell>
        </row>
        <row r="62">
          <cell r="A62" t="str">
            <v>WDN11</v>
          </cell>
          <cell r="B62">
            <v>43418</v>
          </cell>
          <cell r="C62" t="str">
            <v>wd</v>
          </cell>
          <cell r="D62" t="str">
            <v>fur</v>
          </cell>
          <cell r="E62" t="str">
            <v>moist</v>
          </cell>
          <cell r="F62">
            <v>437485.29310000001</v>
          </cell>
          <cell r="G62">
            <v>5902540.3250000002</v>
          </cell>
          <cell r="H62" t="str">
            <v>Mansfield</v>
          </cell>
        </row>
        <row r="63">
          <cell r="A63" t="str">
            <v>WDN12</v>
          </cell>
          <cell r="B63">
            <v>43418</v>
          </cell>
          <cell r="C63" t="str">
            <v>wd</v>
          </cell>
          <cell r="D63" t="str">
            <v>fur and bone</v>
          </cell>
          <cell r="E63" t="str">
            <v>fresh</v>
          </cell>
          <cell r="F63">
            <v>437493.6974</v>
          </cell>
          <cell r="G63">
            <v>5902547.2589999996</v>
          </cell>
          <cell r="H63" t="str">
            <v>Mansfield</v>
          </cell>
        </row>
        <row r="64">
          <cell r="A64" t="str">
            <v>WDN13</v>
          </cell>
          <cell r="B64">
            <v>43418</v>
          </cell>
          <cell r="C64" t="str">
            <v>wd</v>
          </cell>
          <cell r="D64" t="str">
            <v>fur bones</v>
          </cell>
          <cell r="E64" t="str">
            <v>Old</v>
          </cell>
          <cell r="F64">
            <v>437586.99780000001</v>
          </cell>
          <cell r="G64">
            <v>5902633.3779999996</v>
          </cell>
          <cell r="H64" t="str">
            <v>Mansfield</v>
          </cell>
        </row>
        <row r="65">
          <cell r="A65" t="str">
            <v>WDN14</v>
          </cell>
          <cell r="B65">
            <v>43418</v>
          </cell>
          <cell r="C65" t="str">
            <v>wd</v>
          </cell>
          <cell r="D65" t="str">
            <v>fur</v>
          </cell>
          <cell r="E65" t="str">
            <v>moist</v>
          </cell>
          <cell r="F65">
            <v>437641.07290000003</v>
          </cell>
          <cell r="G65">
            <v>5902671.716</v>
          </cell>
          <cell r="H65" t="str">
            <v>Mansfield</v>
          </cell>
        </row>
        <row r="66">
          <cell r="A66" t="str">
            <v>WDN15</v>
          </cell>
          <cell r="B66">
            <v>43418</v>
          </cell>
          <cell r="C66" t="str">
            <v>wd</v>
          </cell>
          <cell r="D66" t="str">
            <v>fur bugs</v>
          </cell>
          <cell r="E66" t="str">
            <v>Dry</v>
          </cell>
          <cell r="F66">
            <v>439236.56839999999</v>
          </cell>
          <cell r="G66">
            <v>5900886.1809999999</v>
          </cell>
          <cell r="H66" t="str">
            <v>Mansfield</v>
          </cell>
        </row>
        <row r="67">
          <cell r="A67" t="str">
            <v>WDN16</v>
          </cell>
          <cell r="B67">
            <v>43418</v>
          </cell>
          <cell r="C67" t="str">
            <v>fox</v>
          </cell>
          <cell r="D67" t="str">
            <v>fur bugs</v>
          </cell>
          <cell r="E67" t="str">
            <v>Dry</v>
          </cell>
          <cell r="F67">
            <v>439190.00839999999</v>
          </cell>
          <cell r="G67">
            <v>5900781</v>
          </cell>
          <cell r="H67" t="str">
            <v>Mansfield</v>
          </cell>
        </row>
        <row r="68">
          <cell r="A68" t="str">
            <v>WDN17</v>
          </cell>
          <cell r="B68">
            <v>43418</v>
          </cell>
          <cell r="C68" t="str">
            <v>wd</v>
          </cell>
          <cell r="D68" t="str">
            <v>fur</v>
          </cell>
          <cell r="E68" t="str">
            <v>Old</v>
          </cell>
          <cell r="F68">
            <v>439560.70179999998</v>
          </cell>
          <cell r="G68">
            <v>5900681.2560000001</v>
          </cell>
          <cell r="H68" t="str">
            <v>Mansfield</v>
          </cell>
        </row>
        <row r="69">
          <cell r="A69" t="str">
            <v>WDN18</v>
          </cell>
          <cell r="B69">
            <v>43418</v>
          </cell>
          <cell r="C69" t="str">
            <v>fox</v>
          </cell>
          <cell r="D69" t="str">
            <v>bugs</v>
          </cell>
          <cell r="E69" t="str">
            <v>Dry</v>
          </cell>
          <cell r="F69">
            <v>439974.17320000002</v>
          </cell>
          <cell r="G69">
            <v>5900807.682</v>
          </cell>
          <cell r="H69" t="str">
            <v>Mansfield</v>
          </cell>
        </row>
        <row r="70">
          <cell r="A70" t="str">
            <v>WDN19</v>
          </cell>
          <cell r="B70">
            <v>43418</v>
          </cell>
          <cell r="C70" t="str">
            <v>wd</v>
          </cell>
          <cell r="D70" t="str">
            <v>fur</v>
          </cell>
          <cell r="E70" t="str">
            <v>Dry</v>
          </cell>
          <cell r="F70">
            <v>440397.66649999999</v>
          </cell>
          <cell r="G70">
            <v>5901292.0489999996</v>
          </cell>
          <cell r="H70" t="str">
            <v>Mansfield</v>
          </cell>
        </row>
        <row r="71">
          <cell r="A71" t="str">
            <v>WDN02</v>
          </cell>
          <cell r="B71">
            <v>43418</v>
          </cell>
          <cell r="C71" t="str">
            <v>wd</v>
          </cell>
          <cell r="D71" t="str">
            <v>feather bones</v>
          </cell>
          <cell r="E71" t="str">
            <v>fresh</v>
          </cell>
          <cell r="F71">
            <v>436370.4019</v>
          </cell>
          <cell r="G71">
            <v>5902763.108</v>
          </cell>
          <cell r="H71" t="str">
            <v>Mansfield</v>
          </cell>
        </row>
        <row r="72">
          <cell r="A72" t="str">
            <v>WDN20</v>
          </cell>
          <cell r="B72">
            <v>43418</v>
          </cell>
          <cell r="C72" t="str">
            <v>fox</v>
          </cell>
          <cell r="D72" t="str">
            <v>bugs</v>
          </cell>
          <cell r="E72" t="str">
            <v>fresh</v>
          </cell>
          <cell r="F72">
            <v>440442.72019999998</v>
          </cell>
          <cell r="G72">
            <v>5901309.7829999998</v>
          </cell>
          <cell r="H72" t="str">
            <v>Mansfield</v>
          </cell>
        </row>
        <row r="73">
          <cell r="A73" t="str">
            <v>WDN21</v>
          </cell>
          <cell r="B73">
            <v>43418</v>
          </cell>
          <cell r="C73" t="str">
            <v>wd</v>
          </cell>
          <cell r="D73" t="str">
            <v>fur</v>
          </cell>
          <cell r="E73" t="str">
            <v>dry</v>
          </cell>
          <cell r="F73">
            <v>434873.22619999998</v>
          </cell>
          <cell r="G73">
            <v>5900400.4000000004</v>
          </cell>
          <cell r="H73" t="str">
            <v>Mansfield</v>
          </cell>
        </row>
        <row r="74">
          <cell r="A74" t="str">
            <v>WDN22</v>
          </cell>
          <cell r="B74">
            <v>43418</v>
          </cell>
          <cell r="C74" t="str">
            <v>wd</v>
          </cell>
          <cell r="D74" t="str">
            <v>fur</v>
          </cell>
          <cell r="E74" t="str">
            <v>dry</v>
          </cell>
          <cell r="F74">
            <v>434794.7647</v>
          </cell>
          <cell r="G74">
            <v>5900357.1869999999</v>
          </cell>
          <cell r="H74" t="str">
            <v>Mansfield</v>
          </cell>
        </row>
        <row r="75">
          <cell r="A75" t="str">
            <v>WDN23</v>
          </cell>
          <cell r="B75">
            <v>43418</v>
          </cell>
          <cell r="C75" t="str">
            <v>dd</v>
          </cell>
          <cell r="D75" t="str">
            <v>domestic</v>
          </cell>
          <cell r="E75" t="str">
            <v>fresh</v>
          </cell>
          <cell r="F75">
            <v>434281.58029999997</v>
          </cell>
          <cell r="G75">
            <v>5900222.8600000003</v>
          </cell>
          <cell r="H75" t="str">
            <v>Mansfield</v>
          </cell>
        </row>
        <row r="76">
          <cell r="A76" t="str">
            <v>WDN24</v>
          </cell>
          <cell r="B76">
            <v>43419</v>
          </cell>
          <cell r="C76" t="str">
            <v>wd</v>
          </cell>
          <cell r="D76" t="str">
            <v>fur</v>
          </cell>
          <cell r="E76" t="str">
            <v>moist</v>
          </cell>
          <cell r="F76">
            <v>442912.82669999998</v>
          </cell>
          <cell r="G76">
            <v>5899603.3490000004</v>
          </cell>
          <cell r="H76" t="str">
            <v>Mansfield</v>
          </cell>
        </row>
        <row r="77">
          <cell r="A77" t="str">
            <v>WDN25</v>
          </cell>
          <cell r="B77">
            <v>43419</v>
          </cell>
          <cell r="C77" t="str">
            <v>wd</v>
          </cell>
          <cell r="D77" t="str">
            <v>fur bone</v>
          </cell>
          <cell r="E77" t="str">
            <v>moist</v>
          </cell>
          <cell r="F77">
            <v>442776.59759999998</v>
          </cell>
          <cell r="G77">
            <v>5899051.3799999999</v>
          </cell>
          <cell r="H77" t="str">
            <v>Mansfield</v>
          </cell>
        </row>
        <row r="78">
          <cell r="A78" t="str">
            <v>WDN26</v>
          </cell>
          <cell r="B78">
            <v>43419</v>
          </cell>
          <cell r="C78" t="str">
            <v>wd</v>
          </cell>
          <cell r="D78" t="str">
            <v>fur</v>
          </cell>
          <cell r="E78" t="str">
            <v>moist</v>
          </cell>
          <cell r="F78">
            <v>442853.79560000001</v>
          </cell>
          <cell r="G78">
            <v>5898996.5449999999</v>
          </cell>
          <cell r="H78" t="str">
            <v>Mansfield</v>
          </cell>
        </row>
        <row r="79">
          <cell r="A79" t="str">
            <v>WDN27</v>
          </cell>
          <cell r="B79">
            <v>43419</v>
          </cell>
          <cell r="C79" t="str">
            <v>wd</v>
          </cell>
          <cell r="D79" t="str">
            <v>fur</v>
          </cell>
          <cell r="E79" t="str">
            <v>moist</v>
          </cell>
          <cell r="F79">
            <v>443166.78980000003</v>
          </cell>
          <cell r="G79">
            <v>5899128.4500000002</v>
          </cell>
          <cell r="H79" t="str">
            <v>Mansfield</v>
          </cell>
        </row>
        <row r="80">
          <cell r="A80" t="str">
            <v>WDN28</v>
          </cell>
          <cell r="B80">
            <v>43419</v>
          </cell>
          <cell r="C80" t="str">
            <v>wd</v>
          </cell>
          <cell r="D80" t="str">
            <v>fur</v>
          </cell>
          <cell r="E80" t="str">
            <v>dry</v>
          </cell>
          <cell r="F80">
            <v>441649.68599999999</v>
          </cell>
          <cell r="G80">
            <v>5903245.9060000004</v>
          </cell>
          <cell r="H80" t="str">
            <v>Mansfield</v>
          </cell>
        </row>
        <row r="81">
          <cell r="A81" t="str">
            <v>WDN29</v>
          </cell>
          <cell r="B81">
            <v>43419</v>
          </cell>
          <cell r="C81" t="str">
            <v>wd</v>
          </cell>
          <cell r="D81" t="str">
            <v>fur</v>
          </cell>
          <cell r="E81" t="str">
            <v>dry</v>
          </cell>
          <cell r="F81">
            <v>441513.1777</v>
          </cell>
          <cell r="G81">
            <v>5903483.7149999999</v>
          </cell>
          <cell r="H81" t="str">
            <v>Mansfield</v>
          </cell>
        </row>
        <row r="82">
          <cell r="A82" t="str">
            <v>WDN03</v>
          </cell>
          <cell r="B82">
            <v>43418</v>
          </cell>
          <cell r="C82" t="str">
            <v>wd</v>
          </cell>
          <cell r="D82" t="str">
            <v>no visible bone</v>
          </cell>
          <cell r="E82" t="str">
            <v>moist</v>
          </cell>
          <cell r="F82">
            <v>436430.4179</v>
          </cell>
          <cell r="G82">
            <v>5902814.034</v>
          </cell>
          <cell r="H82" t="str">
            <v>Mansfield</v>
          </cell>
        </row>
        <row r="83">
          <cell r="A83" t="str">
            <v>WDN30</v>
          </cell>
          <cell r="B83">
            <v>43419</v>
          </cell>
          <cell r="C83" t="str">
            <v>wd</v>
          </cell>
          <cell r="D83" t="str">
            <v>fur bone</v>
          </cell>
          <cell r="E83" t="str">
            <v>dry</v>
          </cell>
          <cell r="F83">
            <v>441513.0822</v>
          </cell>
          <cell r="G83">
            <v>5903484.5980000002</v>
          </cell>
          <cell r="H83" t="str">
            <v>Mansfield</v>
          </cell>
        </row>
        <row r="84">
          <cell r="A84" t="str">
            <v>WDN31</v>
          </cell>
          <cell r="B84">
            <v>43419</v>
          </cell>
          <cell r="C84" t="str">
            <v>fox??</v>
          </cell>
          <cell r="D84" t="str">
            <v>fur</v>
          </cell>
          <cell r="E84" t="str">
            <v>fresh</v>
          </cell>
          <cell r="F84">
            <v>441471.4682</v>
          </cell>
          <cell r="G84">
            <v>5903879.9249999998</v>
          </cell>
          <cell r="H84" t="str">
            <v>Mansfield</v>
          </cell>
        </row>
        <row r="85">
          <cell r="A85" t="str">
            <v>WDN32</v>
          </cell>
          <cell r="B85">
            <v>43419</v>
          </cell>
          <cell r="C85" t="str">
            <v>fox??</v>
          </cell>
          <cell r="D85" t="str">
            <v>fur bine</v>
          </cell>
          <cell r="E85" t="str">
            <v>fresh</v>
          </cell>
          <cell r="F85">
            <v>441477.989</v>
          </cell>
          <cell r="G85">
            <v>5903902.1569999997</v>
          </cell>
          <cell r="H85" t="str">
            <v>Mansfield</v>
          </cell>
        </row>
        <row r="86">
          <cell r="A86" t="str">
            <v>WDN33</v>
          </cell>
          <cell r="B86">
            <v>43419</v>
          </cell>
          <cell r="C86" t="str">
            <v>wd</v>
          </cell>
          <cell r="D86" t="str">
            <v>fur</v>
          </cell>
          <cell r="E86" t="str">
            <v>moist</v>
          </cell>
          <cell r="F86">
            <v>441562.44929999998</v>
          </cell>
          <cell r="G86">
            <v>5903989.0530000003</v>
          </cell>
          <cell r="H86" t="str">
            <v>Mansfield</v>
          </cell>
        </row>
        <row r="87">
          <cell r="A87" t="str">
            <v>WDN34</v>
          </cell>
          <cell r="B87">
            <v>43419</v>
          </cell>
          <cell r="C87" t="str">
            <v>wd</v>
          </cell>
          <cell r="D87" t="str">
            <v>fur</v>
          </cell>
          <cell r="E87" t="str">
            <v>dry</v>
          </cell>
          <cell r="F87">
            <v>441719.47899999999</v>
          </cell>
          <cell r="G87">
            <v>5904351.5760000004</v>
          </cell>
          <cell r="H87" t="str">
            <v>Mansfield</v>
          </cell>
        </row>
        <row r="88">
          <cell r="A88" t="str">
            <v>WDN36</v>
          </cell>
          <cell r="B88">
            <v>43419</v>
          </cell>
          <cell r="C88" t="str">
            <v>wd</v>
          </cell>
          <cell r="D88" t="str">
            <v>fur</v>
          </cell>
          <cell r="E88" t="str">
            <v>dry</v>
          </cell>
          <cell r="F88">
            <v>442018.76610000001</v>
          </cell>
          <cell r="G88">
            <v>5904888.2529999996</v>
          </cell>
          <cell r="H88" t="str">
            <v>Mansfield</v>
          </cell>
        </row>
        <row r="89">
          <cell r="A89" t="str">
            <v>WDN37</v>
          </cell>
          <cell r="B89">
            <v>43419</v>
          </cell>
          <cell r="C89" t="str">
            <v>wd</v>
          </cell>
          <cell r="D89" t="str">
            <v>fur</v>
          </cell>
          <cell r="E89" t="str">
            <v>dry</v>
          </cell>
          <cell r="F89">
            <v>439998.0784</v>
          </cell>
          <cell r="G89">
            <v>5900747.0539999995</v>
          </cell>
          <cell r="H89" t="str">
            <v>Mansfield</v>
          </cell>
        </row>
        <row r="90">
          <cell r="A90" t="str">
            <v>WDN38</v>
          </cell>
          <cell r="B90">
            <v>43419</v>
          </cell>
          <cell r="C90" t="str">
            <v>wd</v>
          </cell>
          <cell r="D90" t="str">
            <v>fur</v>
          </cell>
          <cell r="E90" t="str">
            <v>fresh</v>
          </cell>
          <cell r="F90">
            <v>439205.00290000002</v>
          </cell>
          <cell r="G90">
            <v>5899870.0530000003</v>
          </cell>
          <cell r="H90" t="str">
            <v>Mansfield</v>
          </cell>
        </row>
        <row r="91">
          <cell r="A91" t="str">
            <v>WDN39</v>
          </cell>
          <cell r="B91">
            <v>43432</v>
          </cell>
          <cell r="C91" t="str">
            <v>WD</v>
          </cell>
          <cell r="D91" t="str">
            <v>fur</v>
          </cell>
          <cell r="E91" t="str">
            <v>moist/fresh</v>
          </cell>
          <cell r="F91">
            <v>559156.02520000003</v>
          </cell>
          <cell r="G91">
            <v>5868272.6440000003</v>
          </cell>
          <cell r="H91" t="str">
            <v>Swift Creek</v>
          </cell>
        </row>
        <row r="92">
          <cell r="A92" t="str">
            <v>WDN04</v>
          </cell>
          <cell r="B92">
            <v>43418</v>
          </cell>
          <cell r="C92" t="str">
            <v>wd</v>
          </cell>
          <cell r="D92" t="str">
            <v>fur bone</v>
          </cell>
          <cell r="E92" t="str">
            <v>moist</v>
          </cell>
          <cell r="F92">
            <v>436858.01189999998</v>
          </cell>
          <cell r="G92">
            <v>5902677.0049999999</v>
          </cell>
          <cell r="H92" t="str">
            <v>Mansfield</v>
          </cell>
        </row>
        <row r="93">
          <cell r="A93" t="str">
            <v>WDN40</v>
          </cell>
          <cell r="B93">
            <v>43432</v>
          </cell>
          <cell r="C93" t="str">
            <v>WD</v>
          </cell>
          <cell r="D93" t="str">
            <v>fur bone</v>
          </cell>
          <cell r="E93" t="str">
            <v>moist</v>
          </cell>
          <cell r="F93">
            <v>559137.14509999997</v>
          </cell>
          <cell r="G93">
            <v>5867343.267</v>
          </cell>
          <cell r="H93" t="str">
            <v>Swift Creek</v>
          </cell>
        </row>
        <row r="94">
          <cell r="A94" t="str">
            <v>WDN41</v>
          </cell>
          <cell r="B94">
            <v>43432</v>
          </cell>
          <cell r="C94" t="str">
            <v>WD</v>
          </cell>
          <cell r="D94" t="str">
            <v>fur</v>
          </cell>
          <cell r="E94" t="str">
            <v>fresh</v>
          </cell>
          <cell r="F94">
            <v>564235.62800000003</v>
          </cell>
          <cell r="G94">
            <v>5866047.415</v>
          </cell>
          <cell r="H94" t="str">
            <v>Swift Creek</v>
          </cell>
        </row>
        <row r="95">
          <cell r="A95" t="str">
            <v>WDN42</v>
          </cell>
          <cell r="B95">
            <v>43432</v>
          </cell>
          <cell r="C95" t="str">
            <v>WD</v>
          </cell>
          <cell r="D95" t="str">
            <v>fur bone</v>
          </cell>
          <cell r="E95" t="str">
            <v>dry</v>
          </cell>
          <cell r="F95">
            <v>564237.49010000005</v>
          </cell>
          <cell r="G95">
            <v>5866035.6370000001</v>
          </cell>
          <cell r="H95" t="str">
            <v>Swift Creek</v>
          </cell>
        </row>
        <row r="96">
          <cell r="A96" t="str">
            <v>WDN43</v>
          </cell>
          <cell r="B96">
            <v>43433</v>
          </cell>
          <cell r="C96" t="str">
            <v>WD</v>
          </cell>
          <cell r="D96" t="str">
            <v>fur</v>
          </cell>
          <cell r="E96" t="str">
            <v>moist</v>
          </cell>
          <cell r="F96">
            <v>560357.49690000003</v>
          </cell>
          <cell r="G96">
            <v>5871066.2589999996</v>
          </cell>
          <cell r="H96" t="str">
            <v>Swift Creek</v>
          </cell>
        </row>
        <row r="97">
          <cell r="A97" t="str">
            <v>WDN44</v>
          </cell>
          <cell r="B97">
            <v>43433</v>
          </cell>
          <cell r="C97" t="str">
            <v>FOX?</v>
          </cell>
          <cell r="D97" t="str">
            <v>fur</v>
          </cell>
          <cell r="E97" t="str">
            <v>dry</v>
          </cell>
          <cell r="F97">
            <v>562887.64749999996</v>
          </cell>
          <cell r="G97">
            <v>5871593.2869999995</v>
          </cell>
          <cell r="H97" t="str">
            <v>Swift Creek</v>
          </cell>
        </row>
        <row r="98">
          <cell r="A98" t="str">
            <v>WDN45</v>
          </cell>
          <cell r="B98">
            <v>43433</v>
          </cell>
          <cell r="D98" t="str">
            <v>bone</v>
          </cell>
          <cell r="E98" t="str">
            <v>dry</v>
          </cell>
          <cell r="F98">
            <v>562965.56999999995</v>
          </cell>
          <cell r="G98">
            <v>5871630.7560000001</v>
          </cell>
          <cell r="H98" t="str">
            <v>Swift Creek</v>
          </cell>
        </row>
        <row r="99">
          <cell r="A99" t="str">
            <v>WDN46</v>
          </cell>
          <cell r="B99">
            <v>43433</v>
          </cell>
          <cell r="C99" t="str">
            <v>WD</v>
          </cell>
          <cell r="D99" t="str">
            <v>fur bone</v>
          </cell>
          <cell r="E99" t="str">
            <v>moist</v>
          </cell>
          <cell r="F99">
            <v>556761.36380000005</v>
          </cell>
          <cell r="G99">
            <v>5866545.5920000002</v>
          </cell>
          <cell r="H99" t="str">
            <v>Swift Creek</v>
          </cell>
        </row>
        <row r="100">
          <cell r="A100" t="str">
            <v>WDN47</v>
          </cell>
          <cell r="B100">
            <v>43433</v>
          </cell>
          <cell r="C100" t="str">
            <v>WD</v>
          </cell>
          <cell r="D100" t="str">
            <v>fur</v>
          </cell>
          <cell r="E100" t="str">
            <v>moist</v>
          </cell>
          <cell r="F100">
            <v>556651.56920000003</v>
          </cell>
          <cell r="G100">
            <v>5866761.2460000003</v>
          </cell>
          <cell r="H100" t="str">
            <v>Swift Creek</v>
          </cell>
        </row>
        <row r="101">
          <cell r="A101" t="str">
            <v>WDN48</v>
          </cell>
          <cell r="B101">
            <v>43433</v>
          </cell>
          <cell r="C101" t="str">
            <v>WD</v>
          </cell>
          <cell r="D101" t="str">
            <v>fur</v>
          </cell>
          <cell r="E101" t="str">
            <v>moist</v>
          </cell>
          <cell r="F101">
            <v>556656.73930000002</v>
          </cell>
          <cell r="G101">
            <v>5866805.477</v>
          </cell>
          <cell r="H101" t="str">
            <v>Swift Creek</v>
          </cell>
        </row>
        <row r="102">
          <cell r="A102" t="str">
            <v>WDN49</v>
          </cell>
          <cell r="B102">
            <v>43433</v>
          </cell>
          <cell r="C102" t="str">
            <v>WD</v>
          </cell>
          <cell r="D102" t="str">
            <v>fur</v>
          </cell>
          <cell r="E102" t="str">
            <v>fresh</v>
          </cell>
          <cell r="F102">
            <v>556594.84660000005</v>
          </cell>
          <cell r="G102">
            <v>5867031.4529999997</v>
          </cell>
          <cell r="H102" t="str">
            <v>Swift Creek</v>
          </cell>
        </row>
        <row r="103">
          <cell r="A103" t="str">
            <v>WDN05</v>
          </cell>
          <cell r="B103">
            <v>43418</v>
          </cell>
          <cell r="C103" t="str">
            <v>maybe fox</v>
          </cell>
          <cell r="D103" t="str">
            <v>fur bugs</v>
          </cell>
          <cell r="E103" t="str">
            <v>moist</v>
          </cell>
          <cell r="F103">
            <v>437031.4241</v>
          </cell>
          <cell r="G103">
            <v>5902649.4510000004</v>
          </cell>
          <cell r="H103" t="str">
            <v>Mansfield</v>
          </cell>
        </row>
        <row r="104">
          <cell r="A104" t="str">
            <v>WDN50</v>
          </cell>
          <cell r="B104">
            <v>43433</v>
          </cell>
          <cell r="C104" t="str">
            <v>WD</v>
          </cell>
          <cell r="D104" t="str">
            <v>fur</v>
          </cell>
          <cell r="F104">
            <v>556595.33629999997</v>
          </cell>
          <cell r="G104">
            <v>5867037.9879999999</v>
          </cell>
          <cell r="H104" t="str">
            <v>Swift Creek</v>
          </cell>
        </row>
        <row r="105">
          <cell r="A105" t="str">
            <v>WDN06</v>
          </cell>
          <cell r="B105">
            <v>43418</v>
          </cell>
          <cell r="C105" t="str">
            <v>wd</v>
          </cell>
          <cell r="D105" t="str">
            <v>bone fur</v>
          </cell>
          <cell r="E105" t="str">
            <v>Old</v>
          </cell>
          <cell r="F105">
            <v>437110.11259999999</v>
          </cell>
          <cell r="G105">
            <v>5902618.3080000002</v>
          </cell>
          <cell r="H105" t="str">
            <v>Mansfield</v>
          </cell>
        </row>
        <row r="106">
          <cell r="A106" t="str">
            <v>WDN07</v>
          </cell>
          <cell r="B106">
            <v>43418</v>
          </cell>
          <cell r="C106" t="str">
            <v>wd</v>
          </cell>
          <cell r="D106" t="str">
            <v>bone fur</v>
          </cell>
          <cell r="E106" t="str">
            <v>fresh</v>
          </cell>
          <cell r="F106">
            <v>437132.65730000002</v>
          </cell>
          <cell r="G106">
            <v>5902601.7280000001</v>
          </cell>
          <cell r="H106" t="str">
            <v>Mansfield</v>
          </cell>
        </row>
        <row r="107">
          <cell r="A107" t="str">
            <v>WDN08</v>
          </cell>
          <cell r="B107">
            <v>43418</v>
          </cell>
          <cell r="C107" t="str">
            <v>wd</v>
          </cell>
          <cell r="D107" t="str">
            <v>bone</v>
          </cell>
          <cell r="E107" t="str">
            <v>moist</v>
          </cell>
          <cell r="F107">
            <v>437184.2892</v>
          </cell>
          <cell r="G107">
            <v>5902561.0559999999</v>
          </cell>
          <cell r="H107" t="str">
            <v>Mansfield</v>
          </cell>
        </row>
        <row r="108">
          <cell r="A108" t="str">
            <v>WDN09</v>
          </cell>
          <cell r="B108">
            <v>43418</v>
          </cell>
          <cell r="C108" t="str">
            <v>wd</v>
          </cell>
          <cell r="D108" t="str">
            <v>fur</v>
          </cell>
          <cell r="E108" t="str">
            <v>dry</v>
          </cell>
          <cell r="F108">
            <v>437227.6447</v>
          </cell>
          <cell r="G108">
            <v>5902508.2419999996</v>
          </cell>
          <cell r="H108" t="str">
            <v>Mansfield</v>
          </cell>
        </row>
        <row r="109">
          <cell r="A109" t="str">
            <v>Lw01</v>
          </cell>
          <cell r="B109">
            <v>43419</v>
          </cell>
          <cell r="C109" t="str">
            <v>WD</v>
          </cell>
          <cell r="F109">
            <v>441352</v>
          </cell>
          <cell r="G109">
            <v>5903770</v>
          </cell>
          <cell r="H109" t="str">
            <v>Mansfield</v>
          </cell>
        </row>
        <row r="110">
          <cell r="A110" t="str">
            <v>Lw02</v>
          </cell>
          <cell r="B110">
            <v>43472</v>
          </cell>
          <cell r="C110" t="str">
            <v>WD</v>
          </cell>
          <cell r="F110">
            <v>556678</v>
          </cell>
          <cell r="G110">
            <v>5865911</v>
          </cell>
          <cell r="H110" t="str">
            <v>Swift Creek</v>
          </cell>
        </row>
        <row r="111">
          <cell r="A111" t="str">
            <v>Lw03</v>
          </cell>
          <cell r="B111">
            <v>43472</v>
          </cell>
          <cell r="C111" t="str">
            <v>WD</v>
          </cell>
          <cell r="F111">
            <v>556685</v>
          </cell>
          <cell r="G111">
            <v>5866808</v>
          </cell>
          <cell r="H111" t="str">
            <v>Swift Creek</v>
          </cell>
        </row>
        <row r="112">
          <cell r="A112" t="str">
            <v>Lw04</v>
          </cell>
          <cell r="B112">
            <v>43472</v>
          </cell>
          <cell r="C112" t="str">
            <v>WD</v>
          </cell>
          <cell r="F112">
            <v>556613</v>
          </cell>
          <cell r="G112">
            <v>5866958</v>
          </cell>
          <cell r="H112" t="str">
            <v>Swift Creek</v>
          </cell>
        </row>
        <row r="113">
          <cell r="A113" t="str">
            <v>Lw05</v>
          </cell>
          <cell r="B113">
            <v>43472</v>
          </cell>
          <cell r="C113" t="str">
            <v>WD</v>
          </cell>
          <cell r="F113">
            <v>556270</v>
          </cell>
          <cell r="G113">
            <v>5867962</v>
          </cell>
          <cell r="H113" t="str">
            <v>Swift Creek</v>
          </cell>
        </row>
        <row r="114">
          <cell r="A114" t="str">
            <v>MC22</v>
          </cell>
          <cell r="B114">
            <v>43419</v>
          </cell>
          <cell r="C114" t="str">
            <v>WD</v>
          </cell>
          <cell r="F114">
            <v>441778</v>
          </cell>
          <cell r="G114">
            <v>5905117</v>
          </cell>
          <cell r="H114" t="str">
            <v>Mansfield</v>
          </cell>
        </row>
        <row r="115">
          <cell r="A115" t="str">
            <v>WDJ42</v>
          </cell>
          <cell r="B115">
            <v>43419</v>
          </cell>
          <cell r="C115" t="str">
            <v>FOX</v>
          </cell>
          <cell r="D115" t="str">
            <v>fur, bones</v>
          </cell>
          <cell r="E115" t="str">
            <v>dry</v>
          </cell>
          <cell r="F115">
            <v>438395.11678785097</v>
          </cell>
          <cell r="G115">
            <v>5899590.0553073203</v>
          </cell>
          <cell r="H115" t="str">
            <v>Mansfield</v>
          </cell>
        </row>
        <row r="116">
          <cell r="A116" t="str">
            <v>WDJ43</v>
          </cell>
          <cell r="B116">
            <v>43419</v>
          </cell>
          <cell r="C116" t="str">
            <v>FOX</v>
          </cell>
          <cell r="D116" t="str">
            <v>bugs</v>
          </cell>
          <cell r="E116" t="str">
            <v>dry</v>
          </cell>
          <cell r="F116">
            <v>437374.18468051997</v>
          </cell>
          <cell r="G116">
            <v>5898841.0174039202</v>
          </cell>
          <cell r="H116" t="str">
            <v>Mansfield</v>
          </cell>
        </row>
        <row r="117">
          <cell r="A117" t="str">
            <v>WDN35</v>
          </cell>
          <cell r="B117">
            <v>43419</v>
          </cell>
          <cell r="C117" t="str">
            <v>WD</v>
          </cell>
          <cell r="D117" t="str">
            <v>fur</v>
          </cell>
          <cell r="E117" t="str">
            <v>fresh</v>
          </cell>
          <cell r="F117">
            <v>441768.414472214</v>
          </cell>
          <cell r="G117">
            <v>5904571.1350657903</v>
          </cell>
          <cell r="H117" t="str">
            <v>Mansfield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Scats"/>
      <sheetName val="Purity Results"/>
      <sheetName val="clean_8mism_all"/>
    </sheetNames>
    <sheetDataSet>
      <sheetData sheetId="0"/>
      <sheetData sheetId="1"/>
      <sheetData sheetId="2">
        <row r="2">
          <cell r="A2" t="str">
            <v>B01</v>
          </cell>
          <cell r="B2">
            <v>20</v>
          </cell>
          <cell r="C2">
            <v>78</v>
          </cell>
          <cell r="D2">
            <v>0.78</v>
          </cell>
          <cell r="E2" t="str">
            <v>Hybrid</v>
          </cell>
        </row>
        <row r="3">
          <cell r="A3" t="str">
            <v>B02</v>
          </cell>
          <cell r="B3">
            <v>22</v>
          </cell>
          <cell r="C3">
            <v>61</v>
          </cell>
          <cell r="D3">
            <v>0.61</v>
          </cell>
          <cell r="E3" t="str">
            <v>Hybrid</v>
          </cell>
        </row>
        <row r="4">
          <cell r="A4" t="str">
            <v>B03</v>
          </cell>
          <cell r="B4">
            <v>23</v>
          </cell>
          <cell r="C4">
            <v>65</v>
          </cell>
          <cell r="D4">
            <v>0.65</v>
          </cell>
          <cell r="E4" t="str">
            <v>Hybrid</v>
          </cell>
        </row>
        <row r="5">
          <cell r="A5" t="str">
            <v>B04</v>
          </cell>
          <cell r="B5">
            <v>23</v>
          </cell>
          <cell r="C5">
            <v>62</v>
          </cell>
          <cell r="D5">
            <v>0.62</v>
          </cell>
          <cell r="E5" t="str">
            <v>Hybrid</v>
          </cell>
        </row>
        <row r="6">
          <cell r="A6" t="str">
            <v>B05</v>
          </cell>
          <cell r="B6">
            <v>23</v>
          </cell>
          <cell r="C6">
            <v>71</v>
          </cell>
          <cell r="D6">
            <v>0.71</v>
          </cell>
          <cell r="E6" t="str">
            <v>Hybrid</v>
          </cell>
        </row>
        <row r="7">
          <cell r="A7" t="str">
            <v>B06</v>
          </cell>
          <cell r="B7">
            <v>17</v>
          </cell>
          <cell r="C7">
            <v>63</v>
          </cell>
          <cell r="D7">
            <v>0.63</v>
          </cell>
          <cell r="E7" t="str">
            <v>Hybrid</v>
          </cell>
        </row>
        <row r="8">
          <cell r="A8" t="str">
            <v>B07</v>
          </cell>
          <cell r="B8">
            <v>22</v>
          </cell>
          <cell r="C8">
            <v>73</v>
          </cell>
          <cell r="D8">
            <v>0.73</v>
          </cell>
          <cell r="E8" t="str">
            <v>Hybrid</v>
          </cell>
        </row>
        <row r="9">
          <cell r="A9" t="str">
            <v>B08</v>
          </cell>
          <cell r="B9">
            <v>22</v>
          </cell>
          <cell r="C9">
            <v>79</v>
          </cell>
          <cell r="D9">
            <v>0.79</v>
          </cell>
          <cell r="E9" t="str">
            <v>Hybrid</v>
          </cell>
        </row>
        <row r="10">
          <cell r="A10" t="str">
            <v>B09</v>
          </cell>
          <cell r="B10">
            <v>19</v>
          </cell>
          <cell r="C10">
            <v>78</v>
          </cell>
          <cell r="D10">
            <v>0.78</v>
          </cell>
          <cell r="E10" t="str">
            <v>Hybrid</v>
          </cell>
        </row>
        <row r="11">
          <cell r="A11" t="str">
            <v>B10</v>
          </cell>
          <cell r="B11">
            <v>23</v>
          </cell>
          <cell r="C11">
            <v>75</v>
          </cell>
          <cell r="D11">
            <v>0.75</v>
          </cell>
          <cell r="E11" t="str">
            <v>Hybrid</v>
          </cell>
        </row>
        <row r="12">
          <cell r="A12" t="str">
            <v>B11</v>
          </cell>
          <cell r="B12">
            <v>21</v>
          </cell>
          <cell r="C12">
            <v>92</v>
          </cell>
          <cell r="D12">
            <v>0.92</v>
          </cell>
          <cell r="E12" t="str">
            <v>Dingo</v>
          </cell>
        </row>
        <row r="13">
          <cell r="A13" t="str">
            <v>B12</v>
          </cell>
          <cell r="B13">
            <v>20</v>
          </cell>
          <cell r="C13">
            <v>91</v>
          </cell>
          <cell r="D13">
            <v>0.91</v>
          </cell>
          <cell r="E13" t="str">
            <v>Dingo</v>
          </cell>
        </row>
        <row r="14">
          <cell r="A14" t="str">
            <v>B13</v>
          </cell>
          <cell r="B14">
            <v>21</v>
          </cell>
          <cell r="C14">
            <v>88</v>
          </cell>
          <cell r="D14">
            <v>0.88</v>
          </cell>
          <cell r="E14" t="str">
            <v>Dingo?</v>
          </cell>
        </row>
        <row r="15">
          <cell r="A15" t="str">
            <v>B14</v>
          </cell>
          <cell r="B15">
            <v>23</v>
          </cell>
          <cell r="C15">
            <v>82</v>
          </cell>
          <cell r="D15">
            <v>0.82</v>
          </cell>
          <cell r="E15" t="str">
            <v>Dingo?</v>
          </cell>
        </row>
        <row r="16">
          <cell r="A16" t="str">
            <v>B15</v>
          </cell>
          <cell r="B16">
            <v>23</v>
          </cell>
          <cell r="C16">
            <v>67</v>
          </cell>
          <cell r="D16">
            <v>0.67</v>
          </cell>
          <cell r="E16" t="str">
            <v>Hybrid</v>
          </cell>
        </row>
        <row r="17">
          <cell r="A17" t="str">
            <v>B16</v>
          </cell>
          <cell r="B17">
            <v>23</v>
          </cell>
          <cell r="C17">
            <v>88</v>
          </cell>
          <cell r="D17">
            <v>0.88</v>
          </cell>
          <cell r="E17" t="str">
            <v>Dingo?</v>
          </cell>
        </row>
        <row r="18">
          <cell r="A18" t="str">
            <v>B17</v>
          </cell>
          <cell r="B18">
            <v>23</v>
          </cell>
          <cell r="C18">
            <v>86</v>
          </cell>
          <cell r="D18">
            <v>0.86</v>
          </cell>
          <cell r="E18" t="str">
            <v>Dingo?</v>
          </cell>
        </row>
        <row r="19">
          <cell r="A19" t="str">
            <v>B18</v>
          </cell>
          <cell r="B19">
            <v>23</v>
          </cell>
          <cell r="C19">
            <v>77</v>
          </cell>
          <cell r="D19">
            <v>0.77</v>
          </cell>
          <cell r="E19" t="str">
            <v>Hybrid</v>
          </cell>
        </row>
        <row r="20">
          <cell r="A20" t="str">
            <v>B19</v>
          </cell>
          <cell r="B20">
            <v>22</v>
          </cell>
          <cell r="C20">
            <v>75</v>
          </cell>
          <cell r="D20">
            <v>0.75</v>
          </cell>
          <cell r="E20" t="str">
            <v>Hybrid</v>
          </cell>
        </row>
        <row r="21">
          <cell r="A21" t="str">
            <v>B8</v>
          </cell>
          <cell r="B21">
            <v>23</v>
          </cell>
          <cell r="C21">
            <v>66</v>
          </cell>
          <cell r="D21">
            <v>0.66</v>
          </cell>
          <cell r="E21" t="str">
            <v>Hybrid</v>
          </cell>
        </row>
        <row r="22">
          <cell r="A22" t="str">
            <v>B9</v>
          </cell>
          <cell r="B22">
            <v>23</v>
          </cell>
          <cell r="C22">
            <v>77</v>
          </cell>
          <cell r="D22">
            <v>0.77</v>
          </cell>
          <cell r="E22" t="str">
            <v>Hybrid</v>
          </cell>
        </row>
        <row r="23">
          <cell r="A23" t="str">
            <v>LW01</v>
          </cell>
          <cell r="B23">
            <v>19</v>
          </cell>
          <cell r="C23">
            <v>65</v>
          </cell>
          <cell r="D23">
            <v>0.65</v>
          </cell>
          <cell r="E23" t="str">
            <v>Hybrid</v>
          </cell>
        </row>
        <row r="24">
          <cell r="A24" t="str">
            <v>LW03</v>
          </cell>
          <cell r="B24">
            <v>18</v>
          </cell>
          <cell r="C24">
            <v>68</v>
          </cell>
          <cell r="D24">
            <v>0.68</v>
          </cell>
          <cell r="E24" t="str">
            <v>Hybrid</v>
          </cell>
        </row>
        <row r="25">
          <cell r="A25" t="str">
            <v>LW05</v>
          </cell>
          <cell r="B25">
            <v>20</v>
          </cell>
          <cell r="C25">
            <v>68</v>
          </cell>
          <cell r="D25">
            <v>0.68</v>
          </cell>
          <cell r="E25" t="str">
            <v>Hybrid</v>
          </cell>
        </row>
        <row r="26">
          <cell r="A26" t="str">
            <v>S11</v>
          </cell>
          <cell r="B26">
            <v>22</v>
          </cell>
          <cell r="C26">
            <v>0</v>
          </cell>
          <cell r="D26">
            <v>0</v>
          </cell>
          <cell r="E26" t="str">
            <v>Dog</v>
          </cell>
        </row>
        <row r="27">
          <cell r="A27" t="str">
            <v>S12</v>
          </cell>
          <cell r="B27">
            <v>23</v>
          </cell>
          <cell r="C27">
            <v>0</v>
          </cell>
          <cell r="D27">
            <v>0</v>
          </cell>
          <cell r="E27" t="str">
            <v>Dog</v>
          </cell>
        </row>
        <row r="28">
          <cell r="A28" t="str">
            <v>S13</v>
          </cell>
          <cell r="B28">
            <v>22</v>
          </cell>
          <cell r="C28">
            <v>1</v>
          </cell>
          <cell r="D28">
            <v>0.01</v>
          </cell>
          <cell r="E28" t="str">
            <v>Dog</v>
          </cell>
        </row>
        <row r="29">
          <cell r="A29" t="str">
            <v>S14</v>
          </cell>
          <cell r="B29">
            <v>22</v>
          </cell>
          <cell r="C29">
            <v>0</v>
          </cell>
          <cell r="D29">
            <v>0</v>
          </cell>
          <cell r="E29" t="str">
            <v>Dog</v>
          </cell>
        </row>
        <row r="30">
          <cell r="A30" t="str">
            <v>S15</v>
          </cell>
          <cell r="B30">
            <v>23</v>
          </cell>
          <cell r="C30">
            <v>0</v>
          </cell>
          <cell r="D30">
            <v>0</v>
          </cell>
          <cell r="E30" t="str">
            <v>Dog</v>
          </cell>
        </row>
        <row r="31">
          <cell r="A31" t="str">
            <v>S16</v>
          </cell>
          <cell r="B31">
            <v>22</v>
          </cell>
          <cell r="C31">
            <v>0</v>
          </cell>
          <cell r="D31">
            <v>0</v>
          </cell>
          <cell r="E31" t="str">
            <v>Dog</v>
          </cell>
        </row>
        <row r="32">
          <cell r="A32" t="str">
            <v>WDJ01</v>
          </cell>
          <cell r="B32">
            <v>18</v>
          </cell>
          <cell r="C32">
            <v>74</v>
          </cell>
          <cell r="D32">
            <v>0.74</v>
          </cell>
          <cell r="E32" t="str">
            <v>Hybrid</v>
          </cell>
        </row>
        <row r="33">
          <cell r="A33" t="str">
            <v>WDJ08</v>
          </cell>
          <cell r="B33">
            <v>16</v>
          </cell>
          <cell r="C33">
            <v>78</v>
          </cell>
          <cell r="D33">
            <v>0.78</v>
          </cell>
          <cell r="E33" t="str">
            <v>Hybrid</v>
          </cell>
        </row>
        <row r="34">
          <cell r="A34" t="str">
            <v>WDJ09</v>
          </cell>
          <cell r="B34">
            <v>18</v>
          </cell>
          <cell r="C34">
            <v>67</v>
          </cell>
          <cell r="D34">
            <v>0.67</v>
          </cell>
          <cell r="E34" t="str">
            <v>Hybrid</v>
          </cell>
        </row>
        <row r="35">
          <cell r="A35" t="str">
            <v>WDJ13</v>
          </cell>
          <cell r="B35">
            <v>17</v>
          </cell>
          <cell r="C35">
            <v>84</v>
          </cell>
          <cell r="D35">
            <v>0.84</v>
          </cell>
          <cell r="E35" t="str">
            <v>Dingo?</v>
          </cell>
        </row>
        <row r="36">
          <cell r="A36" t="str">
            <v>WDJ15</v>
          </cell>
          <cell r="B36">
            <v>14</v>
          </cell>
          <cell r="C36">
            <v>46</v>
          </cell>
          <cell r="D36">
            <v>0.46</v>
          </cell>
          <cell r="E36" t="str">
            <v>Hybrid</v>
          </cell>
        </row>
        <row r="37">
          <cell r="A37" t="str">
            <v>WDJ16</v>
          </cell>
          <cell r="B37">
            <v>23</v>
          </cell>
          <cell r="C37">
            <v>81</v>
          </cell>
          <cell r="D37">
            <v>0.81</v>
          </cell>
          <cell r="E37" t="str">
            <v>Dingo?</v>
          </cell>
        </row>
        <row r="38">
          <cell r="A38" t="str">
            <v>WDJ25</v>
          </cell>
          <cell r="B38">
            <v>14</v>
          </cell>
          <cell r="C38">
            <v>55</v>
          </cell>
          <cell r="D38">
            <v>0.55000000000000004</v>
          </cell>
          <cell r="E38" t="str">
            <v>Hybrid</v>
          </cell>
        </row>
        <row r="39">
          <cell r="A39" t="str">
            <v>WDJ28</v>
          </cell>
          <cell r="B39">
            <v>15</v>
          </cell>
          <cell r="C39">
            <v>64</v>
          </cell>
          <cell r="D39">
            <v>0.64</v>
          </cell>
          <cell r="E39" t="str">
            <v>Hybrid</v>
          </cell>
        </row>
        <row r="40">
          <cell r="A40" t="str">
            <v>WDJ33</v>
          </cell>
          <cell r="B40">
            <v>14</v>
          </cell>
          <cell r="C40">
            <v>56</v>
          </cell>
          <cell r="D40">
            <v>0.56000000000000005</v>
          </cell>
          <cell r="E40" t="str">
            <v>Hybrid</v>
          </cell>
        </row>
        <row r="41">
          <cell r="A41" t="str">
            <v>WDJ37</v>
          </cell>
          <cell r="B41">
            <v>18</v>
          </cell>
          <cell r="C41">
            <v>97</v>
          </cell>
          <cell r="D41">
            <v>0.97</v>
          </cell>
          <cell r="E41" t="str">
            <v>Dingo</v>
          </cell>
        </row>
        <row r="42">
          <cell r="A42" t="str">
            <v>WDJ42</v>
          </cell>
          <cell r="B42">
            <v>14</v>
          </cell>
          <cell r="C42">
            <v>81</v>
          </cell>
          <cell r="D42">
            <v>0.81</v>
          </cell>
          <cell r="E42" t="str">
            <v>Dingo?</v>
          </cell>
        </row>
        <row r="43">
          <cell r="A43" t="str">
            <v>WDJ54</v>
          </cell>
          <cell r="B43">
            <v>15</v>
          </cell>
          <cell r="C43">
            <v>73</v>
          </cell>
          <cell r="D43">
            <v>0.73</v>
          </cell>
          <cell r="E43" t="str">
            <v>Hybrid</v>
          </cell>
        </row>
        <row r="44">
          <cell r="A44" t="str">
            <v>WDN11</v>
          </cell>
          <cell r="B44">
            <v>14</v>
          </cell>
          <cell r="C44">
            <v>74</v>
          </cell>
          <cell r="D44">
            <v>0.74</v>
          </cell>
          <cell r="E44" t="str">
            <v>Hybrid</v>
          </cell>
        </row>
        <row r="45">
          <cell r="A45" t="str">
            <v>WDN12</v>
          </cell>
          <cell r="B45">
            <v>17</v>
          </cell>
          <cell r="C45">
            <v>57</v>
          </cell>
          <cell r="D45">
            <v>0.56999999999999995</v>
          </cell>
          <cell r="E45" t="str">
            <v>Hybrid</v>
          </cell>
        </row>
        <row r="46">
          <cell r="A46" t="str">
            <v>WDN19</v>
          </cell>
          <cell r="B46">
            <v>14</v>
          </cell>
          <cell r="C46">
            <v>68</v>
          </cell>
          <cell r="D46">
            <v>0.68</v>
          </cell>
          <cell r="E46" t="str">
            <v>Hybrid</v>
          </cell>
        </row>
        <row r="47">
          <cell r="A47" t="str">
            <v>WDN23</v>
          </cell>
          <cell r="B47">
            <v>17</v>
          </cell>
          <cell r="C47">
            <v>14</v>
          </cell>
          <cell r="D47">
            <v>0.14000000000000001</v>
          </cell>
          <cell r="E47" t="str">
            <v>Hybrid</v>
          </cell>
        </row>
      </sheetData>
      <sheetData sheetId="3">
        <row r="3">
          <cell r="A3" t="str">
            <v>B01</v>
          </cell>
          <cell r="B3" t="str">
            <v>B01</v>
          </cell>
          <cell r="C3" t="str">
            <v>Tissue</v>
          </cell>
          <cell r="D3">
            <v>1</v>
          </cell>
        </row>
        <row r="4">
          <cell r="A4" t="str">
            <v>B02</v>
          </cell>
          <cell r="B4" t="str">
            <v>B02</v>
          </cell>
          <cell r="C4" t="str">
            <v>Tissue</v>
          </cell>
          <cell r="D4">
            <v>2</v>
          </cell>
        </row>
        <row r="5">
          <cell r="A5" t="str">
            <v>B03</v>
          </cell>
          <cell r="B5" t="str">
            <v>B03</v>
          </cell>
          <cell r="C5" t="str">
            <v>Tissue</v>
          </cell>
          <cell r="D5">
            <v>3</v>
          </cell>
        </row>
        <row r="6">
          <cell r="A6" t="str">
            <v>B04</v>
          </cell>
          <cell r="B6" t="str">
            <v>B04</v>
          </cell>
          <cell r="C6" t="str">
            <v>Tissue</v>
          </cell>
          <cell r="D6">
            <v>4</v>
          </cell>
        </row>
        <row r="7">
          <cell r="A7" t="str">
            <v>B05</v>
          </cell>
          <cell r="B7" t="str">
            <v>B05</v>
          </cell>
          <cell r="C7" t="str">
            <v>Tissue</v>
          </cell>
          <cell r="D7">
            <v>5</v>
          </cell>
        </row>
        <row r="8">
          <cell r="A8" t="str">
            <v>B06</v>
          </cell>
          <cell r="B8" t="str">
            <v>B06</v>
          </cell>
          <cell r="C8" t="str">
            <v>Tissue</v>
          </cell>
          <cell r="D8">
            <v>6</v>
          </cell>
        </row>
        <row r="9">
          <cell r="A9" t="str">
            <v>B08</v>
          </cell>
          <cell r="B9" t="str">
            <v>B08</v>
          </cell>
          <cell r="C9" t="str">
            <v>Tissue</v>
          </cell>
          <cell r="D9">
            <v>7</v>
          </cell>
        </row>
        <row r="10">
          <cell r="A10" t="str">
            <v>B09</v>
          </cell>
          <cell r="B10" t="str">
            <v>B09</v>
          </cell>
          <cell r="C10" t="str">
            <v>Tissue</v>
          </cell>
          <cell r="D10">
            <v>8</v>
          </cell>
        </row>
        <row r="11">
          <cell r="A11" t="str">
            <v>B10</v>
          </cell>
          <cell r="B11" t="str">
            <v>B10</v>
          </cell>
          <cell r="C11" t="str">
            <v>Tissue</v>
          </cell>
          <cell r="D11">
            <v>9</v>
          </cell>
        </row>
        <row r="12">
          <cell r="A12" t="str">
            <v>B11</v>
          </cell>
          <cell r="B12" t="str">
            <v>B11</v>
          </cell>
          <cell r="C12" t="str">
            <v>Tissue</v>
          </cell>
          <cell r="D12">
            <v>10</v>
          </cell>
        </row>
        <row r="13">
          <cell r="A13" t="str">
            <v>B12</v>
          </cell>
          <cell r="B13" t="str">
            <v>B12</v>
          </cell>
          <cell r="C13" t="str">
            <v>Tissue</v>
          </cell>
          <cell r="D13">
            <v>11</v>
          </cell>
        </row>
        <row r="14">
          <cell r="A14" t="str">
            <v>B13</v>
          </cell>
          <cell r="B14" t="str">
            <v>B13</v>
          </cell>
          <cell r="C14" t="str">
            <v>Tissue</v>
          </cell>
          <cell r="D14">
            <v>12</v>
          </cell>
        </row>
        <row r="15">
          <cell r="A15" t="str">
            <v>B14</v>
          </cell>
          <cell r="B15" t="str">
            <v>B14</v>
          </cell>
          <cell r="C15" t="str">
            <v>Tissue</v>
          </cell>
          <cell r="D15">
            <v>13</v>
          </cell>
        </row>
        <row r="16">
          <cell r="A16" t="str">
            <v>B15</v>
          </cell>
          <cell r="B16" t="str">
            <v>B15</v>
          </cell>
          <cell r="C16" t="str">
            <v>Tissue</v>
          </cell>
          <cell r="D16">
            <v>14</v>
          </cell>
        </row>
        <row r="17">
          <cell r="A17" t="str">
            <v>B16</v>
          </cell>
          <cell r="B17" t="str">
            <v>B16</v>
          </cell>
          <cell r="C17" t="str">
            <v>Tissue</v>
          </cell>
          <cell r="D17">
            <v>15</v>
          </cell>
        </row>
        <row r="18">
          <cell r="A18" t="str">
            <v>B17</v>
          </cell>
          <cell r="B18" t="str">
            <v>B17</v>
          </cell>
          <cell r="C18" t="str">
            <v>Tissue</v>
          </cell>
          <cell r="D18">
            <v>16</v>
          </cell>
        </row>
        <row r="19">
          <cell r="A19" t="str">
            <v>B18</v>
          </cell>
          <cell r="B19" t="str">
            <v>B18</v>
          </cell>
          <cell r="C19" t="str">
            <v>Tissue</v>
          </cell>
          <cell r="D19">
            <v>17</v>
          </cell>
        </row>
        <row r="20">
          <cell r="A20" t="str">
            <v>B19</v>
          </cell>
          <cell r="B20" t="str">
            <v>B19</v>
          </cell>
          <cell r="C20" t="str">
            <v>Tissue</v>
          </cell>
          <cell r="D20">
            <v>18</v>
          </cell>
        </row>
        <row r="21">
          <cell r="A21" t="str">
            <v>B8</v>
          </cell>
          <cell r="B21" t="str">
            <v>B8</v>
          </cell>
          <cell r="C21" t="str">
            <v>Tissue</v>
          </cell>
          <cell r="D21">
            <v>19</v>
          </cell>
        </row>
        <row r="22">
          <cell r="A22" t="str">
            <v>B9</v>
          </cell>
          <cell r="B22" t="str">
            <v>B9</v>
          </cell>
          <cell r="C22" t="str">
            <v>Tissue</v>
          </cell>
          <cell r="D22">
            <v>20</v>
          </cell>
        </row>
        <row r="23">
          <cell r="A23" t="str">
            <v>B9</v>
          </cell>
          <cell r="B23" t="str">
            <v>WDJ16</v>
          </cell>
          <cell r="C23" t="str">
            <v>Scat</v>
          </cell>
          <cell r="D23">
            <v>20</v>
          </cell>
        </row>
        <row r="24">
          <cell r="A24" t="str">
            <v>LW01</v>
          </cell>
          <cell r="B24" t="str">
            <v>LW01</v>
          </cell>
          <cell r="C24" t="str">
            <v>Scat</v>
          </cell>
          <cell r="D24">
            <v>21</v>
          </cell>
        </row>
        <row r="25">
          <cell r="A25" t="str">
            <v>LW01</v>
          </cell>
          <cell r="B25" t="str">
            <v>WDJ01</v>
          </cell>
          <cell r="C25" t="str">
            <v>Scat</v>
          </cell>
          <cell r="D25">
            <v>21</v>
          </cell>
        </row>
        <row r="26">
          <cell r="A26" t="str">
            <v>LW01</v>
          </cell>
          <cell r="B26" t="str">
            <v>B07</v>
          </cell>
          <cell r="C26" t="str">
            <v>Tissue</v>
          </cell>
          <cell r="D26">
            <v>21</v>
          </cell>
        </row>
        <row r="27">
          <cell r="A27" t="str">
            <v>LW01</v>
          </cell>
          <cell r="B27" t="str">
            <v>WDN11</v>
          </cell>
          <cell r="C27" t="str">
            <v>Scat</v>
          </cell>
          <cell r="D27">
            <v>21</v>
          </cell>
        </row>
        <row r="28">
          <cell r="A28" t="str">
            <v>LW03</v>
          </cell>
          <cell r="B28" t="str">
            <v>LW03</v>
          </cell>
          <cell r="C28" t="str">
            <v>Scat</v>
          </cell>
          <cell r="D28">
            <v>22</v>
          </cell>
        </row>
        <row r="29">
          <cell r="A29" t="str">
            <v>LW05</v>
          </cell>
          <cell r="B29" t="str">
            <v>LW05</v>
          </cell>
          <cell r="C29" t="str">
            <v>Scat</v>
          </cell>
          <cell r="D29">
            <v>23</v>
          </cell>
        </row>
        <row r="30">
          <cell r="A30" t="str">
            <v>MC22</v>
          </cell>
          <cell r="B30" t="str">
            <v>MC22</v>
          </cell>
          <cell r="C30" t="str">
            <v>Scat</v>
          </cell>
          <cell r="D30">
            <v>24</v>
          </cell>
        </row>
        <row r="31">
          <cell r="A31" t="str">
            <v>S11</v>
          </cell>
          <cell r="B31" t="str">
            <v>S11</v>
          </cell>
          <cell r="C31" t="str">
            <v>Swab</v>
          </cell>
          <cell r="D31">
            <v>25</v>
          </cell>
        </row>
        <row r="32">
          <cell r="A32" t="str">
            <v>S12</v>
          </cell>
          <cell r="B32" t="str">
            <v>S12</v>
          </cell>
          <cell r="C32" t="str">
            <v>Swab</v>
          </cell>
          <cell r="D32">
            <v>26</v>
          </cell>
        </row>
        <row r="33">
          <cell r="A33" t="str">
            <v>S13</v>
          </cell>
          <cell r="B33" t="str">
            <v>S13</v>
          </cell>
          <cell r="C33" t="str">
            <v>Swab</v>
          </cell>
          <cell r="D33">
            <v>27</v>
          </cell>
        </row>
        <row r="34">
          <cell r="A34" t="str">
            <v>S14</v>
          </cell>
          <cell r="B34" t="str">
            <v>S14</v>
          </cell>
          <cell r="C34" t="str">
            <v>Swab</v>
          </cell>
          <cell r="D34">
            <v>28</v>
          </cell>
        </row>
        <row r="35">
          <cell r="A35" t="str">
            <v>S15</v>
          </cell>
          <cell r="B35" t="str">
            <v>S15</v>
          </cell>
          <cell r="C35" t="str">
            <v>Swab</v>
          </cell>
          <cell r="D35">
            <v>29</v>
          </cell>
        </row>
        <row r="36">
          <cell r="A36" t="str">
            <v>S16</v>
          </cell>
          <cell r="B36" t="str">
            <v>S16</v>
          </cell>
          <cell r="C36" t="str">
            <v>Swab</v>
          </cell>
          <cell r="D36">
            <v>30</v>
          </cell>
        </row>
        <row r="37">
          <cell r="A37" t="str">
            <v>S6</v>
          </cell>
          <cell r="B37" t="str">
            <v>S6</v>
          </cell>
          <cell r="C37" t="str">
            <v>Swab</v>
          </cell>
          <cell r="D37">
            <v>31</v>
          </cell>
        </row>
        <row r="38">
          <cell r="A38" t="str">
            <v>WDJ08</v>
          </cell>
          <cell r="B38" t="str">
            <v>WDJ08</v>
          </cell>
          <cell r="C38" t="str">
            <v>Scat</v>
          </cell>
          <cell r="D38">
            <v>32</v>
          </cell>
        </row>
        <row r="39">
          <cell r="A39" t="str">
            <v>WDJ08</v>
          </cell>
          <cell r="B39" t="str">
            <v>WDJ10</v>
          </cell>
          <cell r="C39" t="str">
            <v>Scat</v>
          </cell>
          <cell r="D39">
            <v>32</v>
          </cell>
        </row>
        <row r="40">
          <cell r="A40" t="str">
            <v>WDJ08</v>
          </cell>
          <cell r="B40" t="str">
            <v>WDJ13</v>
          </cell>
          <cell r="C40" t="str">
            <v>Scat</v>
          </cell>
          <cell r="D40">
            <v>32</v>
          </cell>
        </row>
        <row r="41">
          <cell r="A41" t="str">
            <v>WDJ08</v>
          </cell>
          <cell r="B41" t="str">
            <v>WDJ09</v>
          </cell>
          <cell r="C41" t="str">
            <v>Scat</v>
          </cell>
          <cell r="D41">
            <v>32</v>
          </cell>
        </row>
        <row r="42">
          <cell r="A42" t="str">
            <v>WDJ14</v>
          </cell>
          <cell r="B42" t="str">
            <v>WDJ14</v>
          </cell>
          <cell r="C42" t="str">
            <v>Scat</v>
          </cell>
          <cell r="D42">
            <v>33</v>
          </cell>
        </row>
        <row r="43">
          <cell r="A43" t="str">
            <v>WDJ14</v>
          </cell>
          <cell r="B43" t="str">
            <v>WDJ31</v>
          </cell>
          <cell r="C43" t="str">
            <v>Scat</v>
          </cell>
          <cell r="D43">
            <v>33</v>
          </cell>
        </row>
        <row r="44">
          <cell r="A44" t="str">
            <v>WDJ14</v>
          </cell>
          <cell r="B44" t="str">
            <v>WDN36</v>
          </cell>
          <cell r="C44" t="str">
            <v>Scat</v>
          </cell>
          <cell r="D44">
            <v>33</v>
          </cell>
        </row>
        <row r="45">
          <cell r="A45" t="str">
            <v>WDJ14</v>
          </cell>
          <cell r="B45" t="str">
            <v>WDJ12</v>
          </cell>
          <cell r="C45" t="str">
            <v>Scat</v>
          </cell>
          <cell r="D45">
            <v>33</v>
          </cell>
        </row>
        <row r="46">
          <cell r="A46" t="str">
            <v>WDJ25</v>
          </cell>
          <cell r="B46" t="str">
            <v>WDJ25</v>
          </cell>
          <cell r="C46" t="str">
            <v>Scat</v>
          </cell>
          <cell r="D46">
            <v>34</v>
          </cell>
        </row>
        <row r="47">
          <cell r="A47" t="str">
            <v>WDJ25</v>
          </cell>
          <cell r="B47" t="str">
            <v>WDJ15</v>
          </cell>
          <cell r="C47" t="str">
            <v>Scat</v>
          </cell>
          <cell r="D47">
            <v>34</v>
          </cell>
        </row>
        <row r="48">
          <cell r="A48" t="str">
            <v>WDJ28</v>
          </cell>
          <cell r="B48" t="str">
            <v>WDJ28</v>
          </cell>
          <cell r="C48" t="str">
            <v>Scat</v>
          </cell>
          <cell r="D48">
            <v>35</v>
          </cell>
        </row>
        <row r="49">
          <cell r="A49" t="str">
            <v>WDJ33</v>
          </cell>
          <cell r="B49" t="str">
            <v>WDJ33</v>
          </cell>
          <cell r="C49" t="str">
            <v>Scat</v>
          </cell>
          <cell r="D49">
            <v>36</v>
          </cell>
        </row>
        <row r="50">
          <cell r="A50" t="str">
            <v>WDJ37</v>
          </cell>
          <cell r="B50" t="str">
            <v>WDJ37</v>
          </cell>
          <cell r="C50" t="str">
            <v>Scat</v>
          </cell>
          <cell r="D50">
            <v>37</v>
          </cell>
        </row>
        <row r="51">
          <cell r="A51" t="str">
            <v>WDJ42</v>
          </cell>
          <cell r="B51" t="str">
            <v>WDJ42</v>
          </cell>
          <cell r="C51" t="str">
            <v>Scat</v>
          </cell>
          <cell r="D51">
            <v>38</v>
          </cell>
        </row>
        <row r="52">
          <cell r="A52" t="str">
            <v>WDJ52</v>
          </cell>
          <cell r="B52" t="str">
            <v>WDJ52</v>
          </cell>
          <cell r="C52" t="str">
            <v>Scat</v>
          </cell>
          <cell r="D52">
            <v>39</v>
          </cell>
        </row>
        <row r="53">
          <cell r="A53" t="str">
            <v>WDJ54</v>
          </cell>
          <cell r="B53" t="str">
            <v>WDJ54</v>
          </cell>
          <cell r="C53" t="str">
            <v>Scat</v>
          </cell>
          <cell r="D53">
            <v>40</v>
          </cell>
        </row>
        <row r="54">
          <cell r="A54" t="str">
            <v>WDN03</v>
          </cell>
          <cell r="B54" t="str">
            <v>WDN03</v>
          </cell>
          <cell r="C54" t="str">
            <v>Scat</v>
          </cell>
          <cell r="D54">
            <v>41</v>
          </cell>
        </row>
        <row r="55">
          <cell r="A55" t="str">
            <v>WDN12</v>
          </cell>
          <cell r="B55" t="str">
            <v>WDN12</v>
          </cell>
          <cell r="C55" t="str">
            <v>Scat</v>
          </cell>
          <cell r="D55">
            <v>42</v>
          </cell>
        </row>
        <row r="56">
          <cell r="A56" t="str">
            <v>WDN19</v>
          </cell>
          <cell r="B56" t="str">
            <v>WDN19</v>
          </cell>
          <cell r="C56" t="str">
            <v>Scat</v>
          </cell>
          <cell r="D56">
            <v>43</v>
          </cell>
        </row>
        <row r="57">
          <cell r="A57" t="str">
            <v>WDN23</v>
          </cell>
          <cell r="B57" t="str">
            <v>WDN23</v>
          </cell>
          <cell r="C57" t="str">
            <v>Scat</v>
          </cell>
          <cell r="D57">
            <v>44</v>
          </cell>
        </row>
        <row r="58">
          <cell r="A58" t="str">
            <v>WDN25</v>
          </cell>
          <cell r="B58" t="str">
            <v>WDN25</v>
          </cell>
          <cell r="C58" t="str">
            <v>Scat</v>
          </cell>
          <cell r="D58">
            <v>45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rlo Pacioni (DELWP)" id="{2AC313B9-2D10-486A-914A-1B3091D7E81A}" userId="S::carlo.pacioni@delwp.vic.gov.au::825da1f5-54c0-44f1-8ee3-46f5ec2d5df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19-10-30T22:56:26.82" personId="{2AC313B9-2D10-486A-914A-1B3091D7E81A}" id="{0CCFCDAE-F801-4081-829F-952065C8D861}">
    <text>see Notes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7B390-8F80-4E96-A178-C77719E95CF9}">
  <dimension ref="A1:CA110"/>
  <sheetViews>
    <sheetView zoomScale="90" zoomScaleNormal="90" workbookViewId="0">
      <pane xSplit="1" topLeftCell="L1" activePane="topRight" state="frozen"/>
      <selection activeCell="A22" sqref="A22"/>
      <selection pane="topRight" activeCell="D14" sqref="D14"/>
    </sheetView>
  </sheetViews>
  <sheetFormatPr defaultColWidth="8.7265625" defaultRowHeight="14.5" x14ac:dyDescent="0.35"/>
  <cols>
    <col min="1" max="1" width="21.453125" style="2" bestFit="1" customWidth="1"/>
    <col min="2" max="17" width="10.81640625" style="2" bestFit="1" customWidth="1"/>
    <col min="18" max="26" width="9.81640625" style="2" bestFit="1" customWidth="1"/>
    <col min="27" max="27" width="10.81640625" style="6" bestFit="1" customWidth="1"/>
    <col min="28" max="48" width="10.81640625" style="2" bestFit="1" customWidth="1"/>
    <col min="49" max="57" width="9.81640625" style="2" bestFit="1" customWidth="1"/>
    <col min="58" max="59" width="10.81640625" style="2" bestFit="1" customWidth="1"/>
    <col min="60" max="78" width="11" style="2" bestFit="1" customWidth="1"/>
    <col min="79" max="16384" width="8.7265625" style="2"/>
  </cols>
  <sheetData>
    <row r="1" spans="1:79" x14ac:dyDescent="0.35">
      <c r="A1" s="1" t="s">
        <v>174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</row>
    <row r="2" spans="1:79" x14ac:dyDescent="0.35">
      <c r="A2" s="1" t="s">
        <v>211</v>
      </c>
      <c r="B2" s="4">
        <v>43419</v>
      </c>
      <c r="C2" s="4">
        <v>43420</v>
      </c>
      <c r="D2" s="4">
        <v>43421</v>
      </c>
      <c r="E2" s="4">
        <v>43422</v>
      </c>
      <c r="F2" s="4">
        <v>43423</v>
      </c>
      <c r="G2" s="4">
        <v>43424</v>
      </c>
      <c r="H2" s="4">
        <v>43425</v>
      </c>
      <c r="I2" s="4">
        <v>43426</v>
      </c>
      <c r="J2" s="4">
        <v>43427</v>
      </c>
      <c r="K2" s="4">
        <v>43428</v>
      </c>
      <c r="L2" s="4">
        <v>43429</v>
      </c>
      <c r="M2" s="4">
        <v>43430</v>
      </c>
      <c r="N2" s="4">
        <v>43431</v>
      </c>
      <c r="O2" s="4">
        <v>43432</v>
      </c>
      <c r="P2" s="4">
        <v>43433</v>
      </c>
      <c r="Q2" s="4">
        <v>43434</v>
      </c>
      <c r="R2" s="4">
        <v>43435</v>
      </c>
      <c r="S2" s="4">
        <v>43436</v>
      </c>
      <c r="T2" s="4">
        <v>43437</v>
      </c>
      <c r="U2" s="4">
        <v>43438</v>
      </c>
      <c r="V2" s="4">
        <v>43439</v>
      </c>
      <c r="W2" s="4">
        <v>43440</v>
      </c>
      <c r="X2" s="4">
        <v>43441</v>
      </c>
      <c r="Y2" s="4">
        <v>43442</v>
      </c>
      <c r="Z2" s="4">
        <v>43443</v>
      </c>
      <c r="AA2" s="4">
        <v>43444</v>
      </c>
      <c r="AB2" s="4">
        <v>43445</v>
      </c>
      <c r="AC2" s="4">
        <v>43446</v>
      </c>
      <c r="AD2" s="4">
        <v>43447</v>
      </c>
      <c r="AE2" s="4">
        <v>43448</v>
      </c>
      <c r="AF2" s="4">
        <v>43449</v>
      </c>
      <c r="AG2" s="4">
        <v>43450</v>
      </c>
      <c r="AH2" s="4">
        <v>43451</v>
      </c>
      <c r="AI2" s="4">
        <v>43452</v>
      </c>
      <c r="AJ2" s="4">
        <v>43453</v>
      </c>
      <c r="AK2" s="4">
        <v>43454</v>
      </c>
      <c r="AL2" s="4">
        <v>43455</v>
      </c>
      <c r="AM2" s="4">
        <v>43456</v>
      </c>
      <c r="AN2" s="4">
        <v>43457</v>
      </c>
      <c r="AO2" s="4">
        <v>43458</v>
      </c>
      <c r="AP2" s="4">
        <v>43459</v>
      </c>
      <c r="AQ2" s="4">
        <v>43460</v>
      </c>
      <c r="AR2" s="4">
        <v>43461</v>
      </c>
      <c r="AS2" s="4">
        <v>43462</v>
      </c>
      <c r="AT2" s="4">
        <v>43463</v>
      </c>
      <c r="AU2" s="4">
        <v>43464</v>
      </c>
      <c r="AV2" s="4">
        <v>43465</v>
      </c>
      <c r="AW2" s="4">
        <v>43466</v>
      </c>
      <c r="AX2" s="4">
        <v>43467</v>
      </c>
      <c r="AY2" s="4">
        <v>43468</v>
      </c>
      <c r="AZ2" s="4">
        <v>43469</v>
      </c>
      <c r="BA2" s="4">
        <v>43470</v>
      </c>
      <c r="BB2" s="4">
        <v>43471</v>
      </c>
      <c r="BC2" s="4">
        <v>43472</v>
      </c>
      <c r="BD2" s="4">
        <v>43473</v>
      </c>
      <c r="BE2" s="4">
        <v>43474</v>
      </c>
      <c r="BF2" s="4">
        <v>43475</v>
      </c>
      <c r="BG2" s="4">
        <v>43476</v>
      </c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</row>
    <row r="3" spans="1:79" x14ac:dyDescent="0.35">
      <c r="A3" t="s">
        <v>102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 t="s">
        <v>58</v>
      </c>
      <c r="X3" s="5" t="s">
        <v>58</v>
      </c>
      <c r="Y3" s="5" t="s">
        <v>58</v>
      </c>
      <c r="Z3" s="5" t="s">
        <v>58</v>
      </c>
      <c r="AA3" s="5" t="s">
        <v>58</v>
      </c>
      <c r="AB3" s="5" t="s">
        <v>58</v>
      </c>
      <c r="AC3" s="5" t="s">
        <v>58</v>
      </c>
      <c r="AD3" s="5" t="s">
        <v>58</v>
      </c>
      <c r="AE3" s="5" t="s">
        <v>58</v>
      </c>
      <c r="AF3" s="5" t="s">
        <v>58</v>
      </c>
      <c r="AG3" s="5" t="s">
        <v>58</v>
      </c>
      <c r="AH3" s="5" t="s">
        <v>58</v>
      </c>
      <c r="AI3" s="5" t="s">
        <v>58</v>
      </c>
      <c r="AJ3" s="5" t="s">
        <v>58</v>
      </c>
      <c r="AK3" s="5" t="s">
        <v>58</v>
      </c>
      <c r="AL3" s="5" t="s">
        <v>58</v>
      </c>
      <c r="AM3" s="5" t="s">
        <v>58</v>
      </c>
      <c r="AN3" s="5" t="s">
        <v>58</v>
      </c>
      <c r="AO3" s="5" t="s">
        <v>58</v>
      </c>
      <c r="AP3" s="5" t="s">
        <v>58</v>
      </c>
      <c r="AQ3" s="5" t="s">
        <v>58</v>
      </c>
      <c r="AR3" s="5" t="s">
        <v>58</v>
      </c>
      <c r="AS3" s="5" t="s">
        <v>58</v>
      </c>
      <c r="AT3" s="5" t="s">
        <v>58</v>
      </c>
      <c r="AU3" s="5" t="s">
        <v>58</v>
      </c>
      <c r="AV3" s="5" t="s">
        <v>58</v>
      </c>
      <c r="AW3" s="5" t="s">
        <v>58</v>
      </c>
      <c r="AX3" s="5" t="s">
        <v>58</v>
      </c>
      <c r="AY3" s="5" t="s">
        <v>58</v>
      </c>
      <c r="AZ3" s="5" t="s">
        <v>58</v>
      </c>
      <c r="BA3" s="5" t="s">
        <v>58</v>
      </c>
      <c r="BB3" s="5" t="s">
        <v>58</v>
      </c>
      <c r="BC3" s="5" t="s">
        <v>58</v>
      </c>
      <c r="BD3" s="5" t="s">
        <v>58</v>
      </c>
      <c r="BE3" s="5" t="s">
        <v>58</v>
      </c>
      <c r="BF3" s="5" t="s">
        <v>58</v>
      </c>
      <c r="BG3" s="5" t="s">
        <v>58</v>
      </c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9" x14ac:dyDescent="0.35">
      <c r="A4" t="s">
        <v>104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 t="s">
        <v>58</v>
      </c>
      <c r="X4" s="5" t="s">
        <v>58</v>
      </c>
      <c r="Y4" s="5" t="s">
        <v>58</v>
      </c>
      <c r="Z4" s="5" t="s">
        <v>58</v>
      </c>
      <c r="AA4" s="5" t="s">
        <v>58</v>
      </c>
      <c r="AB4" s="5" t="s">
        <v>58</v>
      </c>
      <c r="AC4" s="5" t="s">
        <v>58</v>
      </c>
      <c r="AD4" s="5" t="s">
        <v>58</v>
      </c>
      <c r="AE4" s="5" t="s">
        <v>58</v>
      </c>
      <c r="AF4" s="5" t="s">
        <v>58</v>
      </c>
      <c r="AG4" s="5" t="s">
        <v>58</v>
      </c>
      <c r="AH4" s="5" t="s">
        <v>58</v>
      </c>
      <c r="AI4" s="5" t="s">
        <v>58</v>
      </c>
      <c r="AJ4" s="5" t="s">
        <v>58</v>
      </c>
      <c r="AK4" s="5" t="s">
        <v>58</v>
      </c>
      <c r="AL4" s="5" t="s">
        <v>58</v>
      </c>
      <c r="AM4" s="5" t="s">
        <v>58</v>
      </c>
      <c r="AN4" s="5" t="s">
        <v>58</v>
      </c>
      <c r="AO4" s="5" t="s">
        <v>58</v>
      </c>
      <c r="AP4" s="5" t="s">
        <v>58</v>
      </c>
      <c r="AQ4" s="5" t="s">
        <v>58</v>
      </c>
      <c r="AR4" s="5" t="s">
        <v>58</v>
      </c>
      <c r="AS4" s="5" t="s">
        <v>58</v>
      </c>
      <c r="AT4" s="5" t="s">
        <v>58</v>
      </c>
      <c r="AU4" s="5" t="s">
        <v>58</v>
      </c>
      <c r="AV4" s="5" t="s">
        <v>58</v>
      </c>
      <c r="AW4" s="5" t="s">
        <v>58</v>
      </c>
      <c r="AX4" s="5" t="s">
        <v>58</v>
      </c>
      <c r="AY4" s="5" t="s">
        <v>58</v>
      </c>
      <c r="AZ4" s="5" t="s">
        <v>58</v>
      </c>
      <c r="BA4" s="5" t="s">
        <v>58</v>
      </c>
      <c r="BB4" s="5" t="s">
        <v>58</v>
      </c>
      <c r="BC4" s="5" t="s">
        <v>58</v>
      </c>
      <c r="BD4" s="5" t="s">
        <v>58</v>
      </c>
      <c r="BE4" s="5" t="s">
        <v>58</v>
      </c>
      <c r="BF4" s="5" t="s">
        <v>58</v>
      </c>
      <c r="BG4" s="5" t="s">
        <v>58</v>
      </c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9" x14ac:dyDescent="0.35">
      <c r="A5" t="s">
        <v>105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</row>
    <row r="6" spans="1:79" x14ac:dyDescent="0.35">
      <c r="A6" t="s">
        <v>106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</row>
    <row r="7" spans="1:79" x14ac:dyDescent="0.35">
      <c r="A7" t="s">
        <v>107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</row>
    <row r="8" spans="1:79" x14ac:dyDescent="0.35">
      <c r="A8" t="s">
        <v>108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</row>
    <row r="9" spans="1:79" x14ac:dyDescent="0.35">
      <c r="A9" t="s">
        <v>109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</row>
    <row r="10" spans="1:79" x14ac:dyDescent="0.35">
      <c r="A10" t="s">
        <v>110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x14ac:dyDescent="0.35">
      <c r="A11" t="s">
        <v>111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 t="s">
        <v>58</v>
      </c>
      <c r="H11" s="5" t="s">
        <v>58</v>
      </c>
      <c r="I11" s="5" t="s">
        <v>58</v>
      </c>
      <c r="J11" s="5" t="s">
        <v>58</v>
      </c>
      <c r="K11" s="5" t="s">
        <v>58</v>
      </c>
      <c r="L11" s="5" t="s">
        <v>58</v>
      </c>
      <c r="M11" s="5" t="s">
        <v>58</v>
      </c>
      <c r="N11" s="5" t="s">
        <v>58</v>
      </c>
      <c r="O11" s="5" t="s">
        <v>58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 t="s">
        <v>58</v>
      </c>
      <c r="Y11" s="5" t="s">
        <v>58</v>
      </c>
      <c r="Z11" s="5" t="s">
        <v>58</v>
      </c>
      <c r="AA11" s="5" t="s">
        <v>58</v>
      </c>
      <c r="AB11" s="5" t="s">
        <v>58</v>
      </c>
      <c r="AC11" s="5" t="s">
        <v>58</v>
      </c>
      <c r="AD11" s="5" t="s">
        <v>58</v>
      </c>
      <c r="AE11" s="5" t="s">
        <v>58</v>
      </c>
      <c r="AF11" s="5" t="s">
        <v>58</v>
      </c>
      <c r="AG11" s="5" t="s">
        <v>58</v>
      </c>
      <c r="AH11" s="5" t="s">
        <v>58</v>
      </c>
      <c r="AI11" s="5" t="s">
        <v>58</v>
      </c>
      <c r="AJ11" s="5" t="s">
        <v>58</v>
      </c>
      <c r="AK11" s="5" t="s">
        <v>58</v>
      </c>
      <c r="AL11" s="5" t="s">
        <v>58</v>
      </c>
      <c r="AM11" s="5" t="s">
        <v>58</v>
      </c>
      <c r="AN11" s="5" t="s">
        <v>58</v>
      </c>
      <c r="AO11" s="5" t="s">
        <v>58</v>
      </c>
      <c r="AP11" s="5" t="s">
        <v>58</v>
      </c>
      <c r="AQ11" s="5" t="s">
        <v>58</v>
      </c>
      <c r="AR11" s="5" t="s">
        <v>58</v>
      </c>
      <c r="AS11" s="5" t="s">
        <v>58</v>
      </c>
      <c r="AT11" s="5" t="s">
        <v>58</v>
      </c>
      <c r="AU11" s="5" t="s">
        <v>58</v>
      </c>
      <c r="AV11" s="5" t="s">
        <v>58</v>
      </c>
      <c r="AW11" s="5" t="s">
        <v>58</v>
      </c>
      <c r="AX11" s="5" t="s">
        <v>58</v>
      </c>
      <c r="AY11" s="5" t="s">
        <v>58</v>
      </c>
      <c r="AZ11" s="5" t="s">
        <v>58</v>
      </c>
      <c r="BA11" s="5" t="s">
        <v>58</v>
      </c>
      <c r="BB11" s="5" t="s">
        <v>58</v>
      </c>
      <c r="BC11" s="5" t="s">
        <v>58</v>
      </c>
      <c r="BD11" s="5" t="s">
        <v>58</v>
      </c>
      <c r="BE11" s="5" t="s">
        <v>58</v>
      </c>
      <c r="BF11" s="5" t="s">
        <v>58</v>
      </c>
      <c r="BG11" s="5" t="s">
        <v>58</v>
      </c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9" x14ac:dyDescent="0.35">
      <c r="A12" t="s">
        <v>112</v>
      </c>
      <c r="B12" s="5" t="s">
        <v>58</v>
      </c>
      <c r="C12" s="5" t="s">
        <v>58</v>
      </c>
      <c r="D12" s="5" t="s">
        <v>58</v>
      </c>
      <c r="E12" s="5" t="s">
        <v>58</v>
      </c>
      <c r="F12" s="5" t="s">
        <v>58</v>
      </c>
      <c r="G12" s="5" t="s">
        <v>58</v>
      </c>
      <c r="H12" s="5" t="s">
        <v>58</v>
      </c>
      <c r="I12" s="5" t="s">
        <v>58</v>
      </c>
      <c r="J12" s="5" t="s">
        <v>58</v>
      </c>
      <c r="K12" s="5" t="s">
        <v>58</v>
      </c>
      <c r="L12" s="5" t="s">
        <v>58</v>
      </c>
      <c r="M12" s="5" t="s">
        <v>58</v>
      </c>
      <c r="N12" s="5" t="s">
        <v>58</v>
      </c>
      <c r="O12" s="5" t="s">
        <v>58</v>
      </c>
      <c r="P12" s="5" t="s">
        <v>58</v>
      </c>
      <c r="Q12" s="5" t="s">
        <v>58</v>
      </c>
      <c r="R12" s="5" t="s">
        <v>58</v>
      </c>
      <c r="S12" s="5" t="s">
        <v>58</v>
      </c>
      <c r="T12" s="5" t="s">
        <v>58</v>
      </c>
      <c r="U12" s="5" t="s">
        <v>58</v>
      </c>
      <c r="V12" s="5" t="s">
        <v>58</v>
      </c>
      <c r="W12" s="5" t="s">
        <v>58</v>
      </c>
      <c r="X12" s="5">
        <v>0</v>
      </c>
      <c r="Y12" s="5">
        <v>0</v>
      </c>
      <c r="Z12" s="5">
        <v>0</v>
      </c>
      <c r="AA12" s="5">
        <v>0</v>
      </c>
      <c r="AB12" s="5" t="s">
        <v>58</v>
      </c>
      <c r="AC12" s="5" t="s">
        <v>58</v>
      </c>
      <c r="AD12" s="5" t="s">
        <v>58</v>
      </c>
      <c r="AE12" s="5" t="s">
        <v>58</v>
      </c>
      <c r="AF12" s="5" t="s">
        <v>58</v>
      </c>
      <c r="AG12" s="5" t="s">
        <v>58</v>
      </c>
      <c r="AH12" s="5" t="s">
        <v>58</v>
      </c>
      <c r="AI12" s="5" t="s">
        <v>58</v>
      </c>
      <c r="AJ12" s="5" t="s">
        <v>58</v>
      </c>
      <c r="AK12" s="5" t="s">
        <v>58</v>
      </c>
      <c r="AL12" s="5" t="s">
        <v>58</v>
      </c>
      <c r="AM12" s="5" t="s">
        <v>58</v>
      </c>
      <c r="AN12" s="5" t="s">
        <v>58</v>
      </c>
      <c r="AO12" s="5" t="s">
        <v>58</v>
      </c>
      <c r="AP12" s="5" t="s">
        <v>58</v>
      </c>
      <c r="AQ12" s="5" t="s">
        <v>58</v>
      </c>
      <c r="AR12" s="5" t="s">
        <v>58</v>
      </c>
      <c r="AS12" s="5" t="s">
        <v>58</v>
      </c>
      <c r="AT12" s="5" t="s">
        <v>58</v>
      </c>
      <c r="AU12" s="5" t="s">
        <v>58</v>
      </c>
      <c r="AV12" s="5" t="s">
        <v>58</v>
      </c>
      <c r="AW12" s="5" t="s">
        <v>58</v>
      </c>
      <c r="AX12" s="5" t="s">
        <v>58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9" x14ac:dyDescent="0.35">
      <c r="A13" t="s">
        <v>113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 t="s">
        <v>58</v>
      </c>
      <c r="H13" s="5" t="s">
        <v>58</v>
      </c>
      <c r="I13" s="5" t="s">
        <v>58</v>
      </c>
      <c r="J13" s="5" t="s">
        <v>58</v>
      </c>
      <c r="K13" s="5" t="s">
        <v>58</v>
      </c>
      <c r="L13" s="5" t="s">
        <v>58</v>
      </c>
      <c r="M13" s="5" t="s">
        <v>58</v>
      </c>
      <c r="N13" s="5" t="s">
        <v>58</v>
      </c>
      <c r="O13" s="5" t="s">
        <v>58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 t="s">
        <v>58</v>
      </c>
      <c r="X13" s="5" t="s">
        <v>58</v>
      </c>
      <c r="Y13" s="5" t="s">
        <v>58</v>
      </c>
      <c r="Z13" s="5" t="s">
        <v>58</v>
      </c>
      <c r="AA13" s="5" t="s">
        <v>58</v>
      </c>
      <c r="AB13" s="5" t="s">
        <v>58</v>
      </c>
      <c r="AC13" s="5" t="s">
        <v>58</v>
      </c>
      <c r="AD13" s="5" t="s">
        <v>58</v>
      </c>
      <c r="AE13" s="5" t="s">
        <v>58</v>
      </c>
      <c r="AF13" s="5" t="s">
        <v>58</v>
      </c>
      <c r="AG13" s="5" t="s">
        <v>58</v>
      </c>
      <c r="AH13" s="5" t="s">
        <v>58</v>
      </c>
      <c r="AI13" s="5" t="s">
        <v>58</v>
      </c>
      <c r="AJ13" s="5" t="s">
        <v>58</v>
      </c>
      <c r="AK13" s="5" t="s">
        <v>58</v>
      </c>
      <c r="AL13" s="5" t="s">
        <v>58</v>
      </c>
      <c r="AM13" s="5" t="s">
        <v>58</v>
      </c>
      <c r="AN13" s="5" t="s">
        <v>58</v>
      </c>
      <c r="AO13" s="5" t="s">
        <v>58</v>
      </c>
      <c r="AP13" s="5" t="s">
        <v>58</v>
      </c>
      <c r="AQ13" s="5" t="s">
        <v>58</v>
      </c>
      <c r="AR13" s="5" t="s">
        <v>58</v>
      </c>
      <c r="AS13" s="5" t="s">
        <v>58</v>
      </c>
      <c r="AT13" s="5" t="s">
        <v>58</v>
      </c>
      <c r="AU13" s="5" t="s">
        <v>58</v>
      </c>
      <c r="AV13" s="5" t="s">
        <v>58</v>
      </c>
      <c r="AW13" s="5" t="s">
        <v>58</v>
      </c>
      <c r="AX13" s="5" t="s">
        <v>58</v>
      </c>
      <c r="AY13" s="5" t="s">
        <v>58</v>
      </c>
      <c r="AZ13" s="5" t="s">
        <v>58</v>
      </c>
      <c r="BA13" s="5" t="s">
        <v>58</v>
      </c>
      <c r="BB13" s="5" t="s">
        <v>58</v>
      </c>
      <c r="BC13" s="5" t="s">
        <v>58</v>
      </c>
      <c r="BD13" s="5" t="s">
        <v>58</v>
      </c>
      <c r="BE13" s="5" t="s">
        <v>58</v>
      </c>
      <c r="BF13" s="5" t="s">
        <v>58</v>
      </c>
      <c r="BG13" s="5" t="s">
        <v>58</v>
      </c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9" x14ac:dyDescent="0.35">
      <c r="A14" t="s">
        <v>114</v>
      </c>
      <c r="B14" s="5" t="s">
        <v>58</v>
      </c>
      <c r="C14" s="5" t="s">
        <v>58</v>
      </c>
      <c r="D14" s="5" t="s">
        <v>58</v>
      </c>
      <c r="E14" s="5" t="s">
        <v>58</v>
      </c>
      <c r="F14" s="5" t="s">
        <v>58</v>
      </c>
      <c r="G14" s="5" t="s">
        <v>58</v>
      </c>
      <c r="H14" s="5" t="s">
        <v>58</v>
      </c>
      <c r="I14" s="5" t="s">
        <v>58</v>
      </c>
      <c r="J14" s="5" t="s">
        <v>58</v>
      </c>
      <c r="K14" s="5" t="s">
        <v>58</v>
      </c>
      <c r="L14" s="5" t="s">
        <v>58</v>
      </c>
      <c r="M14" s="5" t="s">
        <v>58</v>
      </c>
      <c r="N14" s="5" t="s">
        <v>58</v>
      </c>
      <c r="O14" s="5" t="s">
        <v>58</v>
      </c>
      <c r="P14" s="5" t="s">
        <v>58</v>
      </c>
      <c r="Q14" s="5" t="s">
        <v>58</v>
      </c>
      <c r="R14" s="5" t="s">
        <v>58</v>
      </c>
      <c r="S14" s="5" t="s">
        <v>58</v>
      </c>
      <c r="T14" s="5" t="s">
        <v>58</v>
      </c>
      <c r="U14" s="5" t="s">
        <v>58</v>
      </c>
      <c r="V14" s="5" t="s">
        <v>58</v>
      </c>
      <c r="W14" s="5" t="s">
        <v>58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 t="s">
        <v>58</v>
      </c>
      <c r="AE14" s="5" t="s">
        <v>58</v>
      </c>
      <c r="AF14" s="5" t="s">
        <v>58</v>
      </c>
      <c r="AG14" s="5" t="s">
        <v>58</v>
      </c>
      <c r="AH14" s="5" t="s">
        <v>58</v>
      </c>
      <c r="AI14" s="5" t="s">
        <v>58</v>
      </c>
      <c r="AJ14" s="5" t="s">
        <v>58</v>
      </c>
      <c r="AK14" s="5" t="s">
        <v>58</v>
      </c>
      <c r="AL14" s="5" t="s">
        <v>58</v>
      </c>
      <c r="AM14" s="5" t="s">
        <v>58</v>
      </c>
      <c r="AN14" s="5" t="s">
        <v>58</v>
      </c>
      <c r="AO14" s="5" t="s">
        <v>58</v>
      </c>
      <c r="AP14" s="5" t="s">
        <v>58</v>
      </c>
      <c r="AQ14" s="5" t="s">
        <v>58</v>
      </c>
      <c r="AR14" s="5" t="s">
        <v>58</v>
      </c>
      <c r="AS14" s="5" t="s">
        <v>58</v>
      </c>
      <c r="AT14" s="5" t="s">
        <v>58</v>
      </c>
      <c r="AU14" s="5" t="s">
        <v>58</v>
      </c>
      <c r="AV14" s="5" t="s">
        <v>58</v>
      </c>
      <c r="AW14" s="5" t="s">
        <v>58</v>
      </c>
      <c r="AX14" s="5" t="s">
        <v>58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9" x14ac:dyDescent="0.35">
      <c r="A15" t="s">
        <v>115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9" x14ac:dyDescent="0.35">
      <c r="A16" t="s">
        <v>116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35">
      <c r="A17" t="s">
        <v>117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35">
      <c r="A18" t="s">
        <v>118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</row>
    <row r="19" spans="1:78" x14ac:dyDescent="0.35">
      <c r="A19" t="s">
        <v>119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</row>
    <row r="20" spans="1:78" x14ac:dyDescent="0.35">
      <c r="A20" s="3" t="s">
        <v>241</v>
      </c>
      <c r="B20" s="5" t="s">
        <v>58</v>
      </c>
      <c r="C20" s="5" t="s">
        <v>58</v>
      </c>
      <c r="D20" s="5" t="s">
        <v>58</v>
      </c>
      <c r="E20" s="5" t="s">
        <v>58</v>
      </c>
      <c r="F20" s="5" t="s">
        <v>58</v>
      </c>
      <c r="G20" s="5" t="s">
        <v>58</v>
      </c>
      <c r="H20" s="5" t="s">
        <v>58</v>
      </c>
      <c r="I20" s="5" t="s">
        <v>58</v>
      </c>
      <c r="J20" s="5" t="s">
        <v>58</v>
      </c>
      <c r="K20" s="5" t="s">
        <v>58</v>
      </c>
      <c r="L20" s="5" t="s">
        <v>58</v>
      </c>
      <c r="M20" s="5" t="s">
        <v>58</v>
      </c>
      <c r="N20" s="5" t="s">
        <v>58</v>
      </c>
      <c r="O20" s="5" t="s">
        <v>58</v>
      </c>
      <c r="P20" s="5" t="s">
        <v>58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</row>
    <row r="21" spans="1:78" x14ac:dyDescent="0.35">
      <c r="A21" s="3" t="s">
        <v>242</v>
      </c>
      <c r="B21" s="5" t="s">
        <v>58</v>
      </c>
      <c r="C21" s="5" t="s">
        <v>58</v>
      </c>
      <c r="D21" s="5" t="s">
        <v>58</v>
      </c>
      <c r="E21" s="5" t="s">
        <v>58</v>
      </c>
      <c r="F21" s="5" t="s">
        <v>58</v>
      </c>
      <c r="G21" s="5" t="s">
        <v>58</v>
      </c>
      <c r="H21" s="5" t="s">
        <v>58</v>
      </c>
      <c r="I21" s="5" t="s">
        <v>58</v>
      </c>
      <c r="J21" s="5" t="s">
        <v>58</v>
      </c>
      <c r="K21" s="5" t="s">
        <v>58</v>
      </c>
      <c r="L21" s="5" t="s">
        <v>58</v>
      </c>
      <c r="M21" s="5" t="s">
        <v>58</v>
      </c>
      <c r="N21" s="5" t="s">
        <v>58</v>
      </c>
      <c r="O21" s="5" t="s">
        <v>58</v>
      </c>
      <c r="P21" s="5" t="s">
        <v>58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</row>
    <row r="22" spans="1:78" x14ac:dyDescent="0.35">
      <c r="A22" s="3" t="s">
        <v>243</v>
      </c>
      <c r="B22" s="5" t="s">
        <v>58</v>
      </c>
      <c r="C22" s="5" t="s">
        <v>58</v>
      </c>
      <c r="D22" s="5" t="s">
        <v>58</v>
      </c>
      <c r="E22" s="5" t="s">
        <v>58</v>
      </c>
      <c r="F22" s="5" t="s">
        <v>58</v>
      </c>
      <c r="G22" s="5" t="s">
        <v>58</v>
      </c>
      <c r="H22" s="5" t="s">
        <v>58</v>
      </c>
      <c r="I22" s="5" t="s">
        <v>58</v>
      </c>
      <c r="J22" s="5" t="s">
        <v>58</v>
      </c>
      <c r="K22" s="5" t="s">
        <v>58</v>
      </c>
      <c r="L22" s="5" t="s">
        <v>58</v>
      </c>
      <c r="M22" s="5" t="s">
        <v>58</v>
      </c>
      <c r="N22" s="5" t="s">
        <v>58</v>
      </c>
      <c r="O22" s="5" t="s">
        <v>58</v>
      </c>
      <c r="P22" s="5" t="s">
        <v>58</v>
      </c>
      <c r="Q22" s="5" t="s">
        <v>58</v>
      </c>
      <c r="R22" s="5" t="s">
        <v>58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</row>
    <row r="23" spans="1:78" x14ac:dyDescent="0.35">
      <c r="A23" s="3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78" x14ac:dyDescent="0.35">
      <c r="A24" s="3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78" x14ac:dyDescent="0.35">
      <c r="A25" s="3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78" x14ac:dyDescent="0.35">
      <c r="A26" s="3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78" x14ac:dyDescent="0.35">
      <c r="A27" s="3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78" x14ac:dyDescent="0.35">
      <c r="A28" s="3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78" x14ac:dyDescent="0.35">
      <c r="A29" s="3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78" x14ac:dyDescent="0.35">
      <c r="A30" s="3"/>
      <c r="B30" s="5"/>
      <c r="C30" s="5"/>
      <c r="D30" s="5"/>
      <c r="E30" s="6"/>
      <c r="F30" s="5"/>
      <c r="G30" s="5"/>
      <c r="H30" s="5"/>
      <c r="I30" s="5"/>
      <c r="J30" s="6"/>
      <c r="K30" s="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78" x14ac:dyDescent="0.35">
      <c r="A31" s="3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78" x14ac:dyDescent="0.35">
      <c r="A32" s="3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35">
      <c r="A33" s="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35">
      <c r="A34" s="3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35">
      <c r="A35" s="3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35">
      <c r="A36" s="3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35">
      <c r="A37" s="3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35">
      <c r="A38" s="3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35">
      <c r="A39" s="3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35">
      <c r="A40" s="3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35">
      <c r="A41" s="3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35">
      <c r="A42" s="3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35">
      <c r="A43" s="3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35">
      <c r="A44" s="3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35">
      <c r="A45" s="3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35">
      <c r="A46" s="3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35">
      <c r="A47" s="3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35">
      <c r="A48" s="3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35">
      <c r="A49" s="3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35">
      <c r="A50" s="3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35">
      <c r="A51" s="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35">
      <c r="A52" s="3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35">
      <c r="A53" s="3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35">
      <c r="A54" s="3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35">
      <c r="A55" s="3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35">
      <c r="A56" s="3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35">
      <c r="A57" s="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35">
      <c r="A58" s="3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35">
      <c r="A59" s="3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35">
      <c r="A60" s="3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35">
      <c r="A61" s="3"/>
      <c r="B61" s="5"/>
      <c r="C61" s="5"/>
      <c r="D61" s="5"/>
      <c r="E61" s="5"/>
      <c r="F61" s="5"/>
      <c r="G61" s="5"/>
      <c r="H61" s="5"/>
      <c r="I61" s="5"/>
      <c r="J61" s="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35">
      <c r="A62" s="3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35">
      <c r="A63" s="3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35">
      <c r="A64" s="3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35">
      <c r="A65" s="3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35">
      <c r="A66" s="3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35">
      <c r="A67" s="3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35">
      <c r="A68" s="3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7"/>
      <c r="X68" s="5"/>
      <c r="Y68" s="5"/>
      <c r="Z68" s="5"/>
      <c r="AA68" s="5"/>
    </row>
    <row r="69" spans="1:27" x14ac:dyDescent="0.35">
      <c r="A69" s="3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35">
      <c r="A70" s="3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35">
      <c r="A71" s="3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35">
      <c r="A72" s="3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35">
      <c r="A73" s="3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35">
      <c r="A74" s="3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35">
      <c r="A75" s="3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35">
      <c r="A76" s="3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35">
      <c r="A77" s="3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35">
      <c r="A78" s="3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35">
      <c r="A79" s="3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35">
      <c r="A80" s="3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35">
      <c r="A81" s="3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35">
      <c r="A82" s="3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35">
      <c r="A83" s="3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35">
      <c r="A84" s="3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35">
      <c r="A85" s="3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35">
      <c r="A86" s="3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35">
      <c r="A87" s="3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35">
      <c r="A88" s="3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35">
      <c r="A89" s="3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35">
      <c r="A90" s="3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35">
      <c r="A91" s="3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35">
      <c r="A92" s="3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35">
      <c r="A93" s="3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35">
      <c r="A94" s="3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35">
      <c r="A95" s="3"/>
      <c r="B95" s="5"/>
      <c r="C95" s="5"/>
      <c r="D95" s="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35">
      <c r="A96" s="3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35">
      <c r="A97" s="3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35">
      <c r="A98" s="3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35">
      <c r="A99" s="3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35">
      <c r="A100" s="3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35">
      <c r="A101" s="3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35">
      <c r="A102" s="3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35">
      <c r="A103" s="3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35">
      <c r="A104" s="3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35">
      <c r="A105" s="3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35">
      <c r="A106" s="3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35">
      <c r="A107" s="3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35">
      <c r="A108" s="3"/>
      <c r="B108" s="5"/>
      <c r="C108" s="5"/>
      <c r="D108" s="5"/>
      <c r="E108" s="5"/>
      <c r="F108" s="5"/>
      <c r="G108" s="5"/>
      <c r="H108" s="5"/>
      <c r="I108" s="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35">
      <c r="A109" s="3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</sheetData>
  <conditionalFormatting sqref="B31:AA31 B30:D30 F30:I30 L30:AA30 B33:AA107 B32:M32 O32:AA32 B109:AA109 B108:H108 J108:AA108 B10:BF14 BG10:CA10 B3:BZ4 BG11:BZ14 BG8:BR9 BH15:BZ17 B23:AA29 B3:BG10 Q22:R22">
    <cfRule type="containsText" dxfId="9" priority="7" operator="containsText" text="BT8">
      <formula>NOT(ISERROR(SEARCH("BT8",B3)))</formula>
    </cfRule>
  </conditionalFormatting>
  <conditionalFormatting sqref="B15:BG19">
    <cfRule type="containsText" dxfId="8" priority="6" operator="containsText" text="BT8">
      <formula>NOT(ISERROR(SEARCH("BT8",B15)))</formula>
    </cfRule>
  </conditionalFormatting>
  <conditionalFormatting sqref="Q20:BG20">
    <cfRule type="containsText" dxfId="7" priority="5" operator="containsText" text="BT8">
      <formula>NOT(ISERROR(SEARCH("BT8",Q20)))</formula>
    </cfRule>
  </conditionalFormatting>
  <conditionalFormatting sqref="Q21:BG21">
    <cfRule type="containsText" dxfId="6" priority="4" operator="containsText" text="BT8">
      <formula>NOT(ISERROR(SEARCH("BT8",Q21)))</formula>
    </cfRule>
  </conditionalFormatting>
  <conditionalFormatting sqref="S22:BG22">
    <cfRule type="containsText" dxfId="5" priority="2" operator="containsText" text="BT8">
      <formula>NOT(ISERROR(SEARCH("BT8",S22)))</formula>
    </cfRule>
  </conditionalFormatting>
  <conditionalFormatting sqref="B20:P22">
    <cfRule type="containsText" dxfId="4" priority="1" operator="containsText" text="BT8">
      <formula>NOT(ISERROR(SEARCH("BT8",B20)))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651DE-A099-4B46-B8BF-4D0EDA1BB7BE}">
  <dimension ref="A1:F3"/>
  <sheetViews>
    <sheetView workbookViewId="0">
      <selection activeCell="K5" sqref="K5"/>
    </sheetView>
  </sheetViews>
  <sheetFormatPr defaultRowHeight="14.5" x14ac:dyDescent="0.35"/>
  <cols>
    <col min="2" max="2" width="13.1796875" bestFit="1" customWidth="1"/>
    <col min="3" max="3" width="11.81640625" bestFit="1" customWidth="1"/>
    <col min="5" max="5" width="10.7265625" bestFit="1" customWidth="1"/>
  </cols>
  <sheetData>
    <row r="1" spans="1:6" x14ac:dyDescent="0.35">
      <c r="A1" t="s">
        <v>214</v>
      </c>
      <c r="B1" t="s">
        <v>180</v>
      </c>
      <c r="C1" t="s">
        <v>179</v>
      </c>
      <c r="D1" t="s">
        <v>60</v>
      </c>
      <c r="E1" t="s">
        <v>62</v>
      </c>
      <c r="F1" t="s">
        <v>213</v>
      </c>
    </row>
    <row r="2" spans="1:6" x14ac:dyDescent="0.35">
      <c r="A2" s="10" t="s">
        <v>172</v>
      </c>
      <c r="B2">
        <v>-37.021254720000002</v>
      </c>
      <c r="C2">
        <v>146.2972824</v>
      </c>
      <c r="D2" t="s">
        <v>107</v>
      </c>
      <c r="E2" s="8">
        <v>43421</v>
      </c>
      <c r="F2" s="11" t="s">
        <v>173</v>
      </c>
    </row>
    <row r="3" spans="1:6" x14ac:dyDescent="0.35">
      <c r="A3" s="10" t="s">
        <v>170</v>
      </c>
      <c r="B3">
        <v>-37.021119519999999</v>
      </c>
      <c r="C3">
        <v>146.29751250000001</v>
      </c>
      <c r="D3" t="s">
        <v>108</v>
      </c>
      <c r="E3" s="8">
        <v>43472</v>
      </c>
      <c r="F3" s="11" t="s">
        <v>171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4EFC9-D6BB-4BDC-9373-237FF6938D88}">
  <dimension ref="A1:I100"/>
  <sheetViews>
    <sheetView workbookViewId="0">
      <selection activeCell="F48" sqref="F48"/>
    </sheetView>
  </sheetViews>
  <sheetFormatPr defaultRowHeight="14.5" x14ac:dyDescent="0.35"/>
  <cols>
    <col min="4" max="4" width="10.453125" bestFit="1" customWidth="1"/>
    <col min="5" max="5" width="26.26953125" bestFit="1" customWidth="1"/>
    <col min="6" max="6" width="12.453125" bestFit="1" customWidth="1"/>
    <col min="7" max="7" width="13.1796875" bestFit="1" customWidth="1"/>
  </cols>
  <sheetData>
    <row r="1" spans="1:9" x14ac:dyDescent="0.3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65</v>
      </c>
      <c r="G1" t="s">
        <v>64</v>
      </c>
      <c r="H1" t="s">
        <v>66</v>
      </c>
      <c r="I1" t="s">
        <v>67</v>
      </c>
    </row>
    <row r="2" spans="1:9" x14ac:dyDescent="0.35">
      <c r="A2" t="s">
        <v>68</v>
      </c>
      <c r="B2" t="s">
        <v>69</v>
      </c>
      <c r="C2" t="s">
        <v>69</v>
      </c>
      <c r="D2" s="8">
        <v>43423</v>
      </c>
      <c r="E2" t="s">
        <v>70</v>
      </c>
      <c r="F2">
        <v>146.2624132</v>
      </c>
      <c r="G2">
        <v>-37.042105880000001</v>
      </c>
      <c r="H2">
        <v>890</v>
      </c>
    </row>
    <row r="3" spans="1:9" x14ac:dyDescent="0.35">
      <c r="A3" t="s">
        <v>71</v>
      </c>
      <c r="B3" t="s">
        <v>69</v>
      </c>
      <c r="C3" t="s">
        <v>69</v>
      </c>
      <c r="D3" s="8">
        <v>43423</v>
      </c>
      <c r="E3" t="s">
        <v>70</v>
      </c>
      <c r="F3">
        <v>146.27158700000001</v>
      </c>
      <c r="G3">
        <v>-37.037147650000001</v>
      </c>
      <c r="H3">
        <v>972</v>
      </c>
    </row>
    <row r="4" spans="1:9" x14ac:dyDescent="0.35">
      <c r="A4" t="s">
        <v>72</v>
      </c>
      <c r="B4" t="s">
        <v>69</v>
      </c>
      <c r="C4" t="s">
        <v>69</v>
      </c>
      <c r="D4" s="8">
        <v>43423</v>
      </c>
      <c r="E4" t="s">
        <v>70</v>
      </c>
      <c r="F4">
        <v>146.28193479999999</v>
      </c>
      <c r="G4">
        <v>-37.036970029999999</v>
      </c>
      <c r="H4">
        <v>957</v>
      </c>
    </row>
    <row r="5" spans="1:9" x14ac:dyDescent="0.35">
      <c r="A5" t="s">
        <v>73</v>
      </c>
      <c r="B5" t="s">
        <v>69</v>
      </c>
      <c r="C5" t="s">
        <v>69</v>
      </c>
      <c r="D5" s="8">
        <v>43423</v>
      </c>
      <c r="E5" t="s">
        <v>70</v>
      </c>
      <c r="F5">
        <v>146.28019029999999</v>
      </c>
      <c r="G5">
        <v>-37.029454819999998</v>
      </c>
      <c r="H5">
        <v>857</v>
      </c>
    </row>
    <row r="6" spans="1:9" x14ac:dyDescent="0.35">
      <c r="A6" t="s">
        <v>74</v>
      </c>
      <c r="B6" t="s">
        <v>69</v>
      </c>
      <c r="C6" t="s">
        <v>69</v>
      </c>
      <c r="D6" s="8">
        <v>43423</v>
      </c>
      <c r="E6" t="s">
        <v>70</v>
      </c>
      <c r="F6">
        <v>146.28084860000001</v>
      </c>
      <c r="G6">
        <v>-37.024644360000003</v>
      </c>
      <c r="H6">
        <v>866</v>
      </c>
    </row>
    <row r="7" spans="1:9" x14ac:dyDescent="0.35">
      <c r="A7" t="s">
        <v>75</v>
      </c>
      <c r="B7" t="s">
        <v>69</v>
      </c>
      <c r="C7" t="s">
        <v>69</v>
      </c>
      <c r="D7" s="8">
        <v>43423</v>
      </c>
      <c r="E7" t="s">
        <v>70</v>
      </c>
      <c r="F7">
        <v>146.28499299999999</v>
      </c>
      <c r="G7">
        <v>-37.018619370000003</v>
      </c>
      <c r="H7">
        <v>909</v>
      </c>
    </row>
    <row r="8" spans="1:9" x14ac:dyDescent="0.35">
      <c r="A8" t="s">
        <v>76</v>
      </c>
      <c r="B8" t="s">
        <v>69</v>
      </c>
      <c r="C8" t="s">
        <v>69</v>
      </c>
      <c r="D8" s="8">
        <v>43423</v>
      </c>
      <c r="E8" t="s">
        <v>70</v>
      </c>
      <c r="F8">
        <v>146.27540640000001</v>
      </c>
      <c r="G8">
        <v>-37.017851329999999</v>
      </c>
      <c r="H8">
        <v>894</v>
      </c>
    </row>
    <row r="9" spans="1:9" x14ac:dyDescent="0.35">
      <c r="A9" t="s">
        <v>77</v>
      </c>
      <c r="B9" t="s">
        <v>69</v>
      </c>
      <c r="C9" t="s">
        <v>69</v>
      </c>
      <c r="D9" s="8">
        <v>43423</v>
      </c>
      <c r="E9" t="s">
        <v>70</v>
      </c>
      <c r="F9">
        <v>146.2661554</v>
      </c>
      <c r="G9">
        <v>-37.017245240000001</v>
      </c>
      <c r="H9">
        <v>807</v>
      </c>
    </row>
    <row r="10" spans="1:9" x14ac:dyDescent="0.35">
      <c r="A10" t="s">
        <v>78</v>
      </c>
      <c r="B10" t="s">
        <v>69</v>
      </c>
      <c r="C10" t="s">
        <v>69</v>
      </c>
      <c r="D10" s="8">
        <v>43423</v>
      </c>
      <c r="E10" t="s">
        <v>70</v>
      </c>
      <c r="F10">
        <v>146.26023040000001</v>
      </c>
      <c r="G10">
        <v>-37.012243839999996</v>
      </c>
      <c r="H10">
        <v>722</v>
      </c>
    </row>
    <row r="11" spans="1:9" x14ac:dyDescent="0.35">
      <c r="A11" t="s">
        <v>79</v>
      </c>
      <c r="B11" t="s">
        <v>69</v>
      </c>
      <c r="C11" t="s">
        <v>69</v>
      </c>
      <c r="D11" s="8">
        <v>43423</v>
      </c>
      <c r="E11" t="s">
        <v>70</v>
      </c>
      <c r="F11">
        <v>146.31208169999999</v>
      </c>
      <c r="G11">
        <v>-37.028190070000001</v>
      </c>
      <c r="H11">
        <v>978</v>
      </c>
    </row>
    <row r="12" spans="1:9" x14ac:dyDescent="0.35">
      <c r="A12" t="s">
        <v>80</v>
      </c>
      <c r="B12" t="s">
        <v>69</v>
      </c>
      <c r="C12" t="s">
        <v>69</v>
      </c>
      <c r="D12" s="8">
        <v>43423</v>
      </c>
      <c r="E12" t="s">
        <v>70</v>
      </c>
      <c r="F12">
        <v>146.32021130000001</v>
      </c>
      <c r="G12">
        <v>-37.038245089999997</v>
      </c>
      <c r="H12">
        <v>1016</v>
      </c>
    </row>
    <row r="13" spans="1:9" x14ac:dyDescent="0.35">
      <c r="A13" t="s">
        <v>81</v>
      </c>
      <c r="B13" t="s">
        <v>69</v>
      </c>
      <c r="C13" t="s">
        <v>69</v>
      </c>
      <c r="D13" s="8">
        <v>43423</v>
      </c>
      <c r="E13" t="s">
        <v>70</v>
      </c>
      <c r="F13">
        <v>146.3165521</v>
      </c>
      <c r="G13">
        <v>-37.045347159999999</v>
      </c>
      <c r="H13">
        <v>933</v>
      </c>
    </row>
    <row r="14" spans="1:9" x14ac:dyDescent="0.35">
      <c r="A14" t="s">
        <v>82</v>
      </c>
      <c r="B14" t="s">
        <v>69</v>
      </c>
      <c r="C14" t="s">
        <v>69</v>
      </c>
      <c r="D14" s="8">
        <v>43423</v>
      </c>
      <c r="E14" t="s">
        <v>70</v>
      </c>
      <c r="F14">
        <v>146.30712320000001</v>
      </c>
      <c r="G14">
        <v>-37.047839940000003</v>
      </c>
      <c r="H14">
        <v>845</v>
      </c>
    </row>
    <row r="15" spans="1:9" x14ac:dyDescent="0.35">
      <c r="A15" t="s">
        <v>83</v>
      </c>
      <c r="B15" t="s">
        <v>69</v>
      </c>
      <c r="C15" t="s">
        <v>69</v>
      </c>
      <c r="D15" s="8">
        <v>43423</v>
      </c>
      <c r="E15" t="s">
        <v>70</v>
      </c>
      <c r="F15">
        <v>146.29850809999999</v>
      </c>
      <c r="G15">
        <v>-37.052723229999998</v>
      </c>
      <c r="H15">
        <v>696</v>
      </c>
    </row>
    <row r="16" spans="1:9" x14ac:dyDescent="0.35">
      <c r="A16" t="s">
        <v>84</v>
      </c>
      <c r="B16" t="s">
        <v>69</v>
      </c>
      <c r="C16" t="s">
        <v>69</v>
      </c>
      <c r="D16" s="8">
        <v>43423</v>
      </c>
      <c r="E16" t="s">
        <v>70</v>
      </c>
      <c r="F16">
        <v>146.32912519999999</v>
      </c>
      <c r="G16">
        <v>-37.033552729999997</v>
      </c>
      <c r="H16">
        <v>1029</v>
      </c>
    </row>
    <row r="17" spans="1:8" x14ac:dyDescent="0.35">
      <c r="A17" t="s">
        <v>85</v>
      </c>
      <c r="B17" t="s">
        <v>69</v>
      </c>
      <c r="C17" t="s">
        <v>69</v>
      </c>
      <c r="D17" s="8">
        <v>43423</v>
      </c>
      <c r="E17" t="s">
        <v>70</v>
      </c>
      <c r="F17">
        <v>146.33921810000001</v>
      </c>
      <c r="G17">
        <v>-37.033940059999999</v>
      </c>
      <c r="H17">
        <v>1091</v>
      </c>
    </row>
    <row r="18" spans="1:8" x14ac:dyDescent="0.35">
      <c r="A18" t="s">
        <v>86</v>
      </c>
      <c r="B18" t="s">
        <v>69</v>
      </c>
      <c r="C18" t="s">
        <v>69</v>
      </c>
      <c r="D18" s="8">
        <v>43423</v>
      </c>
      <c r="E18" t="s">
        <v>70</v>
      </c>
      <c r="F18">
        <v>146.34940839999999</v>
      </c>
      <c r="G18">
        <v>-37.03340085</v>
      </c>
      <c r="H18">
        <v>1195</v>
      </c>
    </row>
    <row r="19" spans="1:8" x14ac:dyDescent="0.35">
      <c r="A19" t="s">
        <v>87</v>
      </c>
      <c r="B19" t="s">
        <v>69</v>
      </c>
      <c r="C19" t="s">
        <v>69</v>
      </c>
      <c r="D19" s="8">
        <v>43423</v>
      </c>
      <c r="E19" t="s">
        <v>70</v>
      </c>
      <c r="F19">
        <v>146.3501345</v>
      </c>
      <c r="G19">
        <v>-37.025193289999997</v>
      </c>
      <c r="H19">
        <v>1105</v>
      </c>
    </row>
    <row r="20" spans="1:8" x14ac:dyDescent="0.35">
      <c r="A20" t="s">
        <v>88</v>
      </c>
      <c r="B20" t="s">
        <v>69</v>
      </c>
      <c r="C20" t="s">
        <v>69</v>
      </c>
      <c r="D20" s="8">
        <v>43423</v>
      </c>
      <c r="E20" t="s">
        <v>70</v>
      </c>
      <c r="F20">
        <v>146.34536750000001</v>
      </c>
      <c r="G20">
        <v>-37.018667229999998</v>
      </c>
      <c r="H20">
        <v>1039</v>
      </c>
    </row>
    <row r="21" spans="1:8" x14ac:dyDescent="0.35">
      <c r="A21" t="s">
        <v>89</v>
      </c>
      <c r="B21" t="s">
        <v>69</v>
      </c>
      <c r="C21" t="s">
        <v>69</v>
      </c>
      <c r="D21" s="8">
        <v>43423</v>
      </c>
      <c r="E21" t="s">
        <v>70</v>
      </c>
      <c r="F21">
        <v>146.34075139999999</v>
      </c>
      <c r="G21">
        <v>-37.010435780000002</v>
      </c>
      <c r="H21">
        <v>923</v>
      </c>
    </row>
    <row r="22" spans="1:8" x14ac:dyDescent="0.35">
      <c r="A22" t="s">
        <v>90</v>
      </c>
      <c r="B22" t="s">
        <v>69</v>
      </c>
      <c r="C22" t="s">
        <v>69</v>
      </c>
      <c r="D22" s="8">
        <v>43424</v>
      </c>
      <c r="E22" t="s">
        <v>70</v>
      </c>
      <c r="F22">
        <v>146.34630859999999</v>
      </c>
      <c r="G22">
        <v>-37.002326119999999</v>
      </c>
      <c r="H22">
        <v>929</v>
      </c>
    </row>
    <row r="23" spans="1:8" x14ac:dyDescent="0.35">
      <c r="A23" t="s">
        <v>91</v>
      </c>
      <c r="B23" t="s">
        <v>69</v>
      </c>
      <c r="C23" t="s">
        <v>69</v>
      </c>
      <c r="D23" s="8">
        <v>43424</v>
      </c>
      <c r="E23" t="s">
        <v>70</v>
      </c>
      <c r="F23">
        <v>146.3456362</v>
      </c>
      <c r="G23">
        <v>-36.998309509999999</v>
      </c>
      <c r="H23">
        <v>925</v>
      </c>
    </row>
    <row r="24" spans="1:8" x14ac:dyDescent="0.35">
      <c r="A24" t="s">
        <v>92</v>
      </c>
      <c r="B24" t="s">
        <v>69</v>
      </c>
      <c r="C24" t="s">
        <v>69</v>
      </c>
      <c r="D24" s="8">
        <v>43424</v>
      </c>
      <c r="E24" t="s">
        <v>70</v>
      </c>
      <c r="F24">
        <v>146.3496944</v>
      </c>
      <c r="G24">
        <v>-36.988612660000001</v>
      </c>
      <c r="H24">
        <v>942</v>
      </c>
    </row>
    <row r="25" spans="1:8" x14ac:dyDescent="0.35">
      <c r="A25" t="s">
        <v>93</v>
      </c>
      <c r="B25" t="s">
        <v>69</v>
      </c>
      <c r="C25" t="s">
        <v>69</v>
      </c>
      <c r="D25" s="8">
        <v>43424</v>
      </c>
      <c r="E25" t="s">
        <v>70</v>
      </c>
      <c r="F25">
        <v>146.34898749999999</v>
      </c>
      <c r="G25">
        <v>-36.976037290000001</v>
      </c>
      <c r="H25">
        <v>1001</v>
      </c>
    </row>
    <row r="26" spans="1:8" x14ac:dyDescent="0.35">
      <c r="A26" t="s">
        <v>94</v>
      </c>
      <c r="B26" t="s">
        <v>69</v>
      </c>
      <c r="C26" t="s">
        <v>69</v>
      </c>
      <c r="D26" s="8">
        <v>43424</v>
      </c>
      <c r="E26" t="s">
        <v>70</v>
      </c>
      <c r="F26">
        <v>146.33308869999999</v>
      </c>
      <c r="G26">
        <v>-36.975887839999999</v>
      </c>
      <c r="H26">
        <v>909</v>
      </c>
    </row>
    <row r="27" spans="1:8" x14ac:dyDescent="0.35">
      <c r="A27" t="s">
        <v>95</v>
      </c>
      <c r="B27" t="s">
        <v>69</v>
      </c>
      <c r="C27" t="s">
        <v>69</v>
      </c>
      <c r="D27" s="8">
        <v>43423</v>
      </c>
      <c r="E27" t="s">
        <v>70</v>
      </c>
      <c r="F27">
        <v>146.2798822</v>
      </c>
      <c r="G27">
        <v>-36.97009284</v>
      </c>
      <c r="H27">
        <v>643</v>
      </c>
    </row>
    <row r="28" spans="1:8" x14ac:dyDescent="0.35">
      <c r="A28" t="s">
        <v>96</v>
      </c>
      <c r="B28" t="s">
        <v>69</v>
      </c>
      <c r="C28" t="s">
        <v>69</v>
      </c>
      <c r="D28" s="8">
        <v>43423</v>
      </c>
      <c r="E28" t="s">
        <v>70</v>
      </c>
      <c r="F28">
        <v>146.28436339999999</v>
      </c>
      <c r="G28">
        <v>-36.963142650000002</v>
      </c>
      <c r="H28">
        <v>716</v>
      </c>
    </row>
    <row r="29" spans="1:8" x14ac:dyDescent="0.35">
      <c r="A29" t="s">
        <v>97</v>
      </c>
      <c r="B29" t="s">
        <v>69</v>
      </c>
      <c r="C29" t="s">
        <v>69</v>
      </c>
      <c r="D29" s="8">
        <v>43423</v>
      </c>
      <c r="E29" t="s">
        <v>70</v>
      </c>
      <c r="F29">
        <v>146.31659310000001</v>
      </c>
      <c r="G29">
        <v>-36.969991589999999</v>
      </c>
      <c r="H29">
        <v>979</v>
      </c>
    </row>
    <row r="30" spans="1:8" x14ac:dyDescent="0.35">
      <c r="A30" t="s">
        <v>98</v>
      </c>
      <c r="B30" t="s">
        <v>69</v>
      </c>
      <c r="C30" t="s">
        <v>69</v>
      </c>
      <c r="D30" s="8">
        <v>43423</v>
      </c>
      <c r="E30" t="s">
        <v>70</v>
      </c>
      <c r="F30">
        <v>146.31181419999999</v>
      </c>
      <c r="G30">
        <v>-36.97595338</v>
      </c>
      <c r="H30">
        <v>929</v>
      </c>
    </row>
    <row r="31" spans="1:8" x14ac:dyDescent="0.35">
      <c r="A31" t="s">
        <v>99</v>
      </c>
      <c r="B31" t="s">
        <v>69</v>
      </c>
      <c r="C31" t="s">
        <v>69</v>
      </c>
      <c r="D31" s="8">
        <v>43423</v>
      </c>
      <c r="E31" t="s">
        <v>70</v>
      </c>
      <c r="F31">
        <v>146.30469059999999</v>
      </c>
      <c r="G31">
        <v>-36.981714349999997</v>
      </c>
      <c r="H31">
        <v>858</v>
      </c>
    </row>
    <row r="32" spans="1:8" x14ac:dyDescent="0.35">
      <c r="A32" t="s">
        <v>100</v>
      </c>
      <c r="B32" t="s">
        <v>69</v>
      </c>
      <c r="C32" t="s">
        <v>69</v>
      </c>
      <c r="D32" s="8">
        <v>43423</v>
      </c>
      <c r="E32" t="s">
        <v>70</v>
      </c>
      <c r="F32">
        <v>146.2972699</v>
      </c>
      <c r="G32">
        <v>-36.989053290000001</v>
      </c>
      <c r="H32">
        <v>788</v>
      </c>
    </row>
    <row r="33" spans="1:8" x14ac:dyDescent="0.35">
      <c r="A33" t="s">
        <v>101</v>
      </c>
      <c r="B33" t="s">
        <v>69</v>
      </c>
      <c r="C33" t="s">
        <v>69</v>
      </c>
      <c r="D33" s="8">
        <v>43423</v>
      </c>
      <c r="E33" t="s">
        <v>70</v>
      </c>
      <c r="F33">
        <v>146.28636700000001</v>
      </c>
      <c r="G33">
        <v>-36.994199610000003</v>
      </c>
      <c r="H33">
        <v>661</v>
      </c>
    </row>
    <row r="34" spans="1:8" x14ac:dyDescent="0.35">
      <c r="A34" t="s">
        <v>102</v>
      </c>
      <c r="B34" t="s">
        <v>103</v>
      </c>
      <c r="C34" t="s">
        <v>103</v>
      </c>
      <c r="D34" s="8">
        <v>43419</v>
      </c>
      <c r="E34" t="s">
        <v>70</v>
      </c>
      <c r="F34">
        <v>146.2642649</v>
      </c>
      <c r="G34">
        <v>-37.032278599999998</v>
      </c>
      <c r="H34">
        <v>830</v>
      </c>
    </row>
    <row r="35" spans="1:8" x14ac:dyDescent="0.35">
      <c r="A35" t="s">
        <v>104</v>
      </c>
      <c r="B35" t="s">
        <v>103</v>
      </c>
      <c r="C35" t="s">
        <v>103</v>
      </c>
      <c r="D35" s="8">
        <v>43419</v>
      </c>
      <c r="E35" t="s">
        <v>70</v>
      </c>
      <c r="F35">
        <v>146.2584813</v>
      </c>
      <c r="G35">
        <v>-37.029482819999998</v>
      </c>
      <c r="H35">
        <v>743</v>
      </c>
    </row>
    <row r="36" spans="1:8" x14ac:dyDescent="0.35">
      <c r="A36" t="s">
        <v>105</v>
      </c>
      <c r="B36" t="s">
        <v>103</v>
      </c>
      <c r="C36" t="s">
        <v>69</v>
      </c>
      <c r="D36" s="8">
        <v>43419</v>
      </c>
      <c r="E36" t="s">
        <v>70</v>
      </c>
      <c r="F36">
        <v>146.29439869999999</v>
      </c>
      <c r="G36">
        <v>-37.021628550000003</v>
      </c>
      <c r="H36">
        <v>900</v>
      </c>
    </row>
    <row r="37" spans="1:8" x14ac:dyDescent="0.35">
      <c r="A37" t="s">
        <v>106</v>
      </c>
      <c r="B37" t="s">
        <v>103</v>
      </c>
      <c r="C37" t="s">
        <v>69</v>
      </c>
      <c r="D37" s="8">
        <v>43419</v>
      </c>
      <c r="E37" t="s">
        <v>70</v>
      </c>
      <c r="F37">
        <v>146.29715300000001</v>
      </c>
      <c r="G37">
        <v>-37.02134684</v>
      </c>
      <c r="H37">
        <v>907</v>
      </c>
    </row>
    <row r="38" spans="1:8" x14ac:dyDescent="0.35">
      <c r="A38" t="s">
        <v>107</v>
      </c>
      <c r="B38" t="s">
        <v>103</v>
      </c>
      <c r="C38" t="s">
        <v>69</v>
      </c>
      <c r="D38" s="8">
        <v>43419</v>
      </c>
      <c r="E38" t="s">
        <v>70</v>
      </c>
      <c r="F38">
        <v>146.2972824</v>
      </c>
      <c r="G38">
        <v>-37.021254720000002</v>
      </c>
      <c r="H38">
        <v>906</v>
      </c>
    </row>
    <row r="39" spans="1:8" x14ac:dyDescent="0.35">
      <c r="A39" t="s">
        <v>108</v>
      </c>
      <c r="B39" t="s">
        <v>103</v>
      </c>
      <c r="C39" t="s">
        <v>103</v>
      </c>
      <c r="D39" s="8">
        <v>43419</v>
      </c>
      <c r="E39" t="s">
        <v>70</v>
      </c>
      <c r="F39">
        <v>146.29751250000001</v>
      </c>
      <c r="G39">
        <v>-37.021119519999999</v>
      </c>
      <c r="H39">
        <v>905</v>
      </c>
    </row>
    <row r="40" spans="1:8" x14ac:dyDescent="0.35">
      <c r="A40" t="s">
        <v>109</v>
      </c>
      <c r="B40" t="s">
        <v>103</v>
      </c>
      <c r="C40" t="s">
        <v>69</v>
      </c>
      <c r="D40" s="8">
        <v>43419</v>
      </c>
      <c r="E40" t="s">
        <v>70</v>
      </c>
      <c r="F40">
        <v>146.30612009999999</v>
      </c>
      <c r="G40">
        <v>-37.025166550000002</v>
      </c>
      <c r="H40">
        <v>957</v>
      </c>
    </row>
    <row r="41" spans="1:8" x14ac:dyDescent="0.35">
      <c r="A41" t="s">
        <v>110</v>
      </c>
      <c r="B41" t="s">
        <v>103</v>
      </c>
      <c r="C41" t="s">
        <v>69</v>
      </c>
      <c r="D41" s="8">
        <v>43419</v>
      </c>
      <c r="E41" t="s">
        <v>70</v>
      </c>
      <c r="F41">
        <v>146.31668550000001</v>
      </c>
      <c r="G41">
        <v>-37.031632350000002</v>
      </c>
      <c r="H41">
        <v>936</v>
      </c>
    </row>
    <row r="42" spans="1:8" x14ac:dyDescent="0.35">
      <c r="A42" t="s">
        <v>111</v>
      </c>
      <c r="B42" t="s">
        <v>103</v>
      </c>
      <c r="C42" t="s">
        <v>69</v>
      </c>
      <c r="D42" s="8">
        <v>43419</v>
      </c>
      <c r="E42" t="s">
        <v>70</v>
      </c>
      <c r="F42">
        <v>146.26877239999999</v>
      </c>
      <c r="G42">
        <v>-36.991833819999997</v>
      </c>
      <c r="H42">
        <v>534</v>
      </c>
    </row>
    <row r="43" spans="1:8" x14ac:dyDescent="0.35">
      <c r="A43" t="s">
        <v>112</v>
      </c>
      <c r="B43" t="s">
        <v>103</v>
      </c>
      <c r="C43" t="s">
        <v>69</v>
      </c>
      <c r="D43" s="8">
        <v>43805</v>
      </c>
      <c r="E43" t="s">
        <v>70</v>
      </c>
      <c r="F43">
        <v>146.3077778</v>
      </c>
      <c r="G43">
        <v>-36.979722219999999</v>
      </c>
    </row>
    <row r="44" spans="1:8" x14ac:dyDescent="0.35">
      <c r="A44" t="s">
        <v>113</v>
      </c>
      <c r="B44" t="s">
        <v>103</v>
      </c>
      <c r="C44" t="s">
        <v>69</v>
      </c>
      <c r="D44" s="8">
        <v>43419</v>
      </c>
      <c r="E44" t="s">
        <v>70</v>
      </c>
      <c r="F44">
        <v>146.2784034</v>
      </c>
      <c r="G44">
        <v>-36.984126160000002</v>
      </c>
      <c r="H44">
        <v>610</v>
      </c>
    </row>
    <row r="45" spans="1:8" x14ac:dyDescent="0.35">
      <c r="A45" t="s">
        <v>114</v>
      </c>
      <c r="B45" t="s">
        <v>103</v>
      </c>
      <c r="C45" t="s">
        <v>69</v>
      </c>
      <c r="D45" s="8">
        <v>43805</v>
      </c>
      <c r="E45" t="s">
        <v>70</v>
      </c>
      <c r="F45">
        <v>146.30805559999999</v>
      </c>
      <c r="G45">
        <v>-36.979444399999998</v>
      </c>
    </row>
    <row r="46" spans="1:8" x14ac:dyDescent="0.35">
      <c r="A46" t="s">
        <v>115</v>
      </c>
      <c r="B46" t="s">
        <v>103</v>
      </c>
      <c r="C46" t="s">
        <v>69</v>
      </c>
      <c r="D46" s="8">
        <v>43419</v>
      </c>
      <c r="E46" t="s">
        <v>70</v>
      </c>
      <c r="F46">
        <v>146.28120279999999</v>
      </c>
      <c r="G46">
        <v>-36.981969829999997</v>
      </c>
      <c r="H46">
        <v>609</v>
      </c>
    </row>
    <row r="47" spans="1:8" x14ac:dyDescent="0.35">
      <c r="A47" t="s">
        <v>116</v>
      </c>
      <c r="B47" t="s">
        <v>103</v>
      </c>
      <c r="C47" t="s">
        <v>103</v>
      </c>
      <c r="D47" s="8">
        <v>43419</v>
      </c>
      <c r="E47" t="s">
        <v>70</v>
      </c>
      <c r="F47">
        <v>146.28112530000001</v>
      </c>
      <c r="G47">
        <v>-36.981060229999997</v>
      </c>
      <c r="H47">
        <v>601</v>
      </c>
    </row>
    <row r="48" spans="1:8" x14ac:dyDescent="0.35">
      <c r="A48" t="s">
        <v>117</v>
      </c>
      <c r="B48" t="s">
        <v>103</v>
      </c>
      <c r="C48" t="s">
        <v>103</v>
      </c>
      <c r="D48" s="8">
        <v>43419</v>
      </c>
      <c r="E48" t="s">
        <v>70</v>
      </c>
      <c r="F48">
        <v>146.2812629</v>
      </c>
      <c r="G48">
        <v>-36.976110380000001</v>
      </c>
      <c r="H48">
        <v>611</v>
      </c>
    </row>
    <row r="49" spans="1:8" x14ac:dyDescent="0.35">
      <c r="A49" t="s">
        <v>118</v>
      </c>
      <c r="B49" t="s">
        <v>103</v>
      </c>
      <c r="C49" t="s">
        <v>103</v>
      </c>
      <c r="D49" s="8">
        <v>43419</v>
      </c>
      <c r="E49" t="s">
        <v>70</v>
      </c>
      <c r="F49">
        <v>146.27259000000001</v>
      </c>
      <c r="G49">
        <v>-36.993244160000003</v>
      </c>
      <c r="H49">
        <v>542</v>
      </c>
    </row>
    <row r="50" spans="1:8" x14ac:dyDescent="0.35">
      <c r="A50" t="s">
        <v>119</v>
      </c>
      <c r="B50" t="s">
        <v>103</v>
      </c>
      <c r="C50" t="s">
        <v>69</v>
      </c>
      <c r="D50" s="8">
        <v>43419</v>
      </c>
      <c r="E50" t="s">
        <v>70</v>
      </c>
      <c r="F50">
        <v>146.2754157</v>
      </c>
      <c r="G50">
        <v>-36.992940740000002</v>
      </c>
      <c r="H50">
        <v>555</v>
      </c>
    </row>
    <row r="51" spans="1:8" x14ac:dyDescent="0.35">
      <c r="A51" t="s">
        <v>120</v>
      </c>
      <c r="B51" t="s">
        <v>69</v>
      </c>
      <c r="C51" t="s">
        <v>69</v>
      </c>
      <c r="D51" s="8">
        <v>43432</v>
      </c>
      <c r="E51" t="s">
        <v>70</v>
      </c>
      <c r="F51">
        <v>147.64673769999999</v>
      </c>
      <c r="G51">
        <v>-37.304703359999998</v>
      </c>
      <c r="H51">
        <v>834</v>
      </c>
    </row>
    <row r="52" spans="1:8" x14ac:dyDescent="0.35">
      <c r="A52" t="s">
        <v>121</v>
      </c>
      <c r="B52" t="s">
        <v>69</v>
      </c>
      <c r="C52" t="s">
        <v>69</v>
      </c>
      <c r="D52" s="8">
        <v>43432</v>
      </c>
      <c r="E52" t="s">
        <v>70</v>
      </c>
      <c r="F52">
        <v>147.6546702</v>
      </c>
      <c r="G52">
        <v>-37.308885850000003</v>
      </c>
      <c r="H52">
        <v>931</v>
      </c>
    </row>
    <row r="53" spans="1:8" x14ac:dyDescent="0.35">
      <c r="A53" t="s">
        <v>122</v>
      </c>
      <c r="B53" t="s">
        <v>69</v>
      </c>
      <c r="C53" t="s">
        <v>69</v>
      </c>
      <c r="D53" s="8">
        <v>43432</v>
      </c>
      <c r="E53" t="s">
        <v>70</v>
      </c>
      <c r="F53">
        <v>147.6613408</v>
      </c>
      <c r="G53">
        <v>-37.314464090000001</v>
      </c>
      <c r="H53">
        <v>971</v>
      </c>
    </row>
    <row r="54" spans="1:8" x14ac:dyDescent="0.35">
      <c r="A54" t="s">
        <v>123</v>
      </c>
      <c r="B54" t="s">
        <v>69</v>
      </c>
      <c r="C54" t="s">
        <v>69</v>
      </c>
      <c r="D54" s="8">
        <v>43432</v>
      </c>
      <c r="E54" t="s">
        <v>70</v>
      </c>
      <c r="F54">
        <v>147.66506630000001</v>
      </c>
      <c r="G54">
        <v>-37.321645529999998</v>
      </c>
      <c r="H54">
        <v>948</v>
      </c>
    </row>
    <row r="55" spans="1:8" x14ac:dyDescent="0.35">
      <c r="A55" t="s">
        <v>124</v>
      </c>
      <c r="B55" t="s">
        <v>69</v>
      </c>
      <c r="C55" t="s">
        <v>69</v>
      </c>
      <c r="D55" s="8">
        <v>43432</v>
      </c>
      <c r="E55" t="s">
        <v>70</v>
      </c>
      <c r="F55">
        <v>147.66587480000001</v>
      </c>
      <c r="G55">
        <v>-37.329181699999999</v>
      </c>
      <c r="H55">
        <v>971</v>
      </c>
    </row>
    <row r="56" spans="1:8" x14ac:dyDescent="0.35">
      <c r="A56" t="s">
        <v>125</v>
      </c>
      <c r="B56" t="s">
        <v>69</v>
      </c>
      <c r="C56" t="s">
        <v>69</v>
      </c>
      <c r="D56" s="8">
        <v>43432</v>
      </c>
      <c r="E56" t="s">
        <v>70</v>
      </c>
      <c r="F56">
        <v>147.66814070000001</v>
      </c>
      <c r="G56">
        <v>-37.337250879999999</v>
      </c>
      <c r="H56">
        <v>967</v>
      </c>
    </row>
    <row r="57" spans="1:8" x14ac:dyDescent="0.35">
      <c r="A57" t="s">
        <v>126</v>
      </c>
      <c r="B57" t="s">
        <v>69</v>
      </c>
      <c r="C57" t="s">
        <v>69</v>
      </c>
      <c r="D57" s="8">
        <v>43432</v>
      </c>
      <c r="E57" t="s">
        <v>70</v>
      </c>
      <c r="F57">
        <v>147.6675548</v>
      </c>
      <c r="G57">
        <v>-37.346023539999997</v>
      </c>
      <c r="H57">
        <v>974</v>
      </c>
    </row>
    <row r="58" spans="1:8" x14ac:dyDescent="0.35">
      <c r="A58" t="s">
        <v>127</v>
      </c>
      <c r="B58" t="s">
        <v>69</v>
      </c>
      <c r="C58" t="s">
        <v>69</v>
      </c>
      <c r="D58" s="8">
        <v>43432</v>
      </c>
      <c r="E58" t="s">
        <v>70</v>
      </c>
      <c r="F58">
        <v>147.6582512</v>
      </c>
      <c r="G58">
        <v>-37.347105650000003</v>
      </c>
      <c r="H58">
        <v>1013</v>
      </c>
    </row>
    <row r="59" spans="1:8" x14ac:dyDescent="0.35">
      <c r="A59" t="s">
        <v>128</v>
      </c>
      <c r="B59" t="s">
        <v>69</v>
      </c>
      <c r="C59" t="s">
        <v>69</v>
      </c>
      <c r="D59" s="8">
        <v>43432</v>
      </c>
      <c r="E59" t="s">
        <v>70</v>
      </c>
      <c r="F59">
        <v>147.66436429999999</v>
      </c>
      <c r="G59">
        <v>-37.357992320000001</v>
      </c>
      <c r="H59">
        <v>959</v>
      </c>
    </row>
    <row r="60" spans="1:8" x14ac:dyDescent="0.35">
      <c r="A60" t="s">
        <v>129</v>
      </c>
      <c r="B60" t="s">
        <v>69</v>
      </c>
      <c r="C60" t="s">
        <v>69</v>
      </c>
      <c r="D60" s="8">
        <v>43432</v>
      </c>
      <c r="E60" t="s">
        <v>70</v>
      </c>
      <c r="F60">
        <v>147.65330410000001</v>
      </c>
      <c r="G60">
        <v>-37.359210789999999</v>
      </c>
      <c r="H60">
        <v>905</v>
      </c>
    </row>
    <row r="61" spans="1:8" x14ac:dyDescent="0.35">
      <c r="A61" t="s">
        <v>130</v>
      </c>
      <c r="B61" t="s">
        <v>69</v>
      </c>
      <c r="C61" t="s">
        <v>69</v>
      </c>
      <c r="D61" s="8">
        <v>43432</v>
      </c>
      <c r="E61" t="s">
        <v>70</v>
      </c>
      <c r="F61">
        <v>147.67748710000001</v>
      </c>
      <c r="G61">
        <v>-37.349010180000001</v>
      </c>
      <c r="H61">
        <v>903</v>
      </c>
    </row>
    <row r="62" spans="1:8" x14ac:dyDescent="0.35">
      <c r="A62" t="s">
        <v>131</v>
      </c>
      <c r="B62" t="s">
        <v>69</v>
      </c>
      <c r="C62" t="s">
        <v>69</v>
      </c>
      <c r="D62" s="8">
        <v>43432</v>
      </c>
      <c r="E62" t="s">
        <v>70</v>
      </c>
      <c r="F62">
        <v>147.68761749999999</v>
      </c>
      <c r="G62">
        <v>-37.349348730000003</v>
      </c>
      <c r="H62">
        <v>891</v>
      </c>
    </row>
    <row r="63" spans="1:8" x14ac:dyDescent="0.35">
      <c r="A63" t="s">
        <v>132</v>
      </c>
      <c r="B63" t="s">
        <v>69</v>
      </c>
      <c r="C63" t="s">
        <v>69</v>
      </c>
      <c r="D63" s="8">
        <v>43432</v>
      </c>
      <c r="E63" t="s">
        <v>70</v>
      </c>
      <c r="F63">
        <v>147.6967678</v>
      </c>
      <c r="G63">
        <v>-37.34477322</v>
      </c>
      <c r="H63">
        <v>863</v>
      </c>
    </row>
    <row r="64" spans="1:8" x14ac:dyDescent="0.35">
      <c r="A64" t="s">
        <v>133</v>
      </c>
      <c r="B64" t="s">
        <v>69</v>
      </c>
      <c r="C64" t="s">
        <v>69</v>
      </c>
      <c r="D64" s="8">
        <v>43432</v>
      </c>
      <c r="E64" t="s">
        <v>70</v>
      </c>
      <c r="F64">
        <v>147.70835310000001</v>
      </c>
      <c r="G64">
        <v>-37.342476069999996</v>
      </c>
      <c r="H64">
        <v>638</v>
      </c>
    </row>
    <row r="65" spans="1:8" x14ac:dyDescent="0.35">
      <c r="A65" t="s">
        <v>134</v>
      </c>
      <c r="B65" t="s">
        <v>69</v>
      </c>
      <c r="C65" t="s">
        <v>69</v>
      </c>
      <c r="D65" s="8">
        <v>43432</v>
      </c>
      <c r="E65" t="s">
        <v>70</v>
      </c>
      <c r="F65">
        <v>147.71681599999999</v>
      </c>
      <c r="G65">
        <v>-37.348238459999997</v>
      </c>
      <c r="H65">
        <v>722</v>
      </c>
    </row>
    <row r="66" spans="1:8" x14ac:dyDescent="0.35">
      <c r="A66" t="s">
        <v>135</v>
      </c>
      <c r="B66" t="s">
        <v>69</v>
      </c>
      <c r="C66" t="s">
        <v>69</v>
      </c>
      <c r="D66" s="8">
        <v>43432</v>
      </c>
      <c r="E66" t="s">
        <v>70</v>
      </c>
      <c r="F66">
        <v>147.72519120000001</v>
      </c>
      <c r="G66">
        <v>-37.35253771</v>
      </c>
      <c r="H66">
        <v>864</v>
      </c>
    </row>
    <row r="67" spans="1:8" x14ac:dyDescent="0.35">
      <c r="A67" t="s">
        <v>136</v>
      </c>
      <c r="B67" t="s">
        <v>69</v>
      </c>
      <c r="C67" t="s">
        <v>69</v>
      </c>
      <c r="D67" s="8">
        <v>43432</v>
      </c>
      <c r="E67" t="s">
        <v>70</v>
      </c>
      <c r="F67">
        <v>147.72372110000001</v>
      </c>
      <c r="G67">
        <v>-37.344477099999999</v>
      </c>
      <c r="H67">
        <v>847</v>
      </c>
    </row>
    <row r="68" spans="1:8" x14ac:dyDescent="0.35">
      <c r="A68" t="s">
        <v>137</v>
      </c>
      <c r="B68" t="s">
        <v>69</v>
      </c>
      <c r="C68" t="s">
        <v>69</v>
      </c>
      <c r="D68" s="8">
        <v>43432</v>
      </c>
      <c r="E68" t="s">
        <v>70</v>
      </c>
      <c r="F68">
        <v>147.7254465</v>
      </c>
      <c r="G68">
        <v>-37.33702607</v>
      </c>
      <c r="H68">
        <v>852</v>
      </c>
    </row>
    <row r="69" spans="1:8" x14ac:dyDescent="0.35">
      <c r="A69" t="s">
        <v>138</v>
      </c>
      <c r="B69" t="s">
        <v>69</v>
      </c>
      <c r="C69" t="s">
        <v>69</v>
      </c>
      <c r="D69" s="8">
        <v>43432</v>
      </c>
      <c r="E69" t="s">
        <v>70</v>
      </c>
      <c r="F69">
        <v>147.72845140000001</v>
      </c>
      <c r="G69">
        <v>-37.328587089999999</v>
      </c>
      <c r="H69">
        <v>796</v>
      </c>
    </row>
    <row r="70" spans="1:8" x14ac:dyDescent="0.35">
      <c r="A70" t="s">
        <v>139</v>
      </c>
      <c r="B70" t="s">
        <v>69</v>
      </c>
      <c r="C70" t="s">
        <v>103</v>
      </c>
      <c r="D70" s="8">
        <v>43432</v>
      </c>
      <c r="E70" t="s">
        <v>70</v>
      </c>
      <c r="F70">
        <v>147.72600829999999</v>
      </c>
      <c r="G70">
        <v>-37.321262650000001</v>
      </c>
      <c r="H70">
        <v>625</v>
      </c>
    </row>
    <row r="71" spans="1:8" x14ac:dyDescent="0.35">
      <c r="A71" t="s">
        <v>140</v>
      </c>
      <c r="B71" t="s">
        <v>69</v>
      </c>
      <c r="C71" t="s">
        <v>69</v>
      </c>
      <c r="D71" s="8">
        <v>43432</v>
      </c>
      <c r="E71" t="s">
        <v>70</v>
      </c>
      <c r="F71">
        <v>147.729153</v>
      </c>
      <c r="G71">
        <v>-37.359809509999998</v>
      </c>
      <c r="H71">
        <v>899</v>
      </c>
    </row>
    <row r="72" spans="1:8" x14ac:dyDescent="0.35">
      <c r="A72" t="s">
        <v>141</v>
      </c>
      <c r="B72" t="s">
        <v>69</v>
      </c>
      <c r="C72" t="s">
        <v>69</v>
      </c>
      <c r="D72" s="8">
        <v>43432</v>
      </c>
      <c r="E72" t="s">
        <v>70</v>
      </c>
      <c r="F72">
        <v>147.7352539</v>
      </c>
      <c r="G72">
        <v>-37.366225190000002</v>
      </c>
      <c r="H72">
        <v>930</v>
      </c>
    </row>
    <row r="73" spans="1:8" x14ac:dyDescent="0.35">
      <c r="A73" t="s">
        <v>142</v>
      </c>
      <c r="B73" t="s">
        <v>69</v>
      </c>
      <c r="C73" t="s">
        <v>69</v>
      </c>
      <c r="D73" s="8">
        <v>43432</v>
      </c>
      <c r="E73" t="s">
        <v>70</v>
      </c>
      <c r="F73">
        <v>147.68595160000001</v>
      </c>
      <c r="G73">
        <v>-37.372192179999999</v>
      </c>
      <c r="H73">
        <v>936</v>
      </c>
    </row>
    <row r="74" spans="1:8" x14ac:dyDescent="0.35">
      <c r="A74" t="s">
        <v>143</v>
      </c>
      <c r="B74" t="s">
        <v>69</v>
      </c>
      <c r="C74" t="s">
        <v>69</v>
      </c>
      <c r="D74" s="8">
        <v>43432</v>
      </c>
      <c r="E74" t="s">
        <v>70</v>
      </c>
      <c r="F74">
        <v>147.65004669999999</v>
      </c>
      <c r="G74">
        <v>-37.366520899999998</v>
      </c>
      <c r="H74">
        <v>1003</v>
      </c>
    </row>
    <row r="75" spans="1:8" x14ac:dyDescent="0.35">
      <c r="A75" t="s">
        <v>144</v>
      </c>
      <c r="B75" t="s">
        <v>69</v>
      </c>
      <c r="C75" t="s">
        <v>69</v>
      </c>
      <c r="D75" s="8">
        <v>43432</v>
      </c>
      <c r="E75" t="s">
        <v>70</v>
      </c>
      <c r="F75">
        <v>147.6411592</v>
      </c>
      <c r="G75">
        <v>-37.36279674</v>
      </c>
      <c r="H75">
        <v>929</v>
      </c>
    </row>
    <row r="76" spans="1:8" x14ac:dyDescent="0.35">
      <c r="A76" t="s">
        <v>145</v>
      </c>
      <c r="B76" t="s">
        <v>69</v>
      </c>
      <c r="C76" t="s">
        <v>69</v>
      </c>
      <c r="D76" s="8">
        <v>43432</v>
      </c>
      <c r="E76" t="s">
        <v>70</v>
      </c>
      <c r="F76">
        <v>147.64027530000001</v>
      </c>
      <c r="G76">
        <v>-37.354693529999999</v>
      </c>
      <c r="H76">
        <v>870</v>
      </c>
    </row>
    <row r="77" spans="1:8" x14ac:dyDescent="0.35">
      <c r="A77" t="s">
        <v>146</v>
      </c>
      <c r="B77" t="s">
        <v>69</v>
      </c>
      <c r="C77" t="s">
        <v>69</v>
      </c>
      <c r="D77" s="8">
        <v>43432</v>
      </c>
      <c r="E77" t="s">
        <v>70</v>
      </c>
      <c r="F77">
        <v>147.64523</v>
      </c>
      <c r="G77">
        <v>-37.348065040000002</v>
      </c>
      <c r="H77">
        <v>831</v>
      </c>
    </row>
    <row r="78" spans="1:8" x14ac:dyDescent="0.35">
      <c r="A78" t="s">
        <v>147</v>
      </c>
      <c r="B78" t="s">
        <v>69</v>
      </c>
      <c r="C78" t="s">
        <v>69</v>
      </c>
      <c r="D78" s="8">
        <v>43433</v>
      </c>
      <c r="E78" t="s">
        <v>70</v>
      </c>
      <c r="F78">
        <v>147.6381543</v>
      </c>
      <c r="G78">
        <v>-37.33949002</v>
      </c>
      <c r="H78">
        <v>782</v>
      </c>
    </row>
    <row r="79" spans="1:8" x14ac:dyDescent="0.35">
      <c r="A79" t="s">
        <v>148</v>
      </c>
      <c r="B79" t="s">
        <v>69</v>
      </c>
      <c r="C79" t="s">
        <v>69</v>
      </c>
      <c r="D79" s="8">
        <v>43433</v>
      </c>
      <c r="E79" t="s">
        <v>70</v>
      </c>
      <c r="F79">
        <v>147.64866660000001</v>
      </c>
      <c r="G79">
        <v>-37.34072819</v>
      </c>
      <c r="H79">
        <v>960</v>
      </c>
    </row>
    <row r="80" spans="1:8" x14ac:dyDescent="0.35">
      <c r="A80" t="s">
        <v>149</v>
      </c>
      <c r="B80" t="s">
        <v>69</v>
      </c>
      <c r="C80" t="s">
        <v>69</v>
      </c>
      <c r="D80" s="8">
        <v>43433</v>
      </c>
      <c r="E80" t="s">
        <v>70</v>
      </c>
      <c r="F80">
        <v>147.65711830000001</v>
      </c>
      <c r="G80">
        <v>-37.33309345</v>
      </c>
      <c r="H80">
        <v>829</v>
      </c>
    </row>
    <row r="81" spans="1:8" x14ac:dyDescent="0.35">
      <c r="A81" t="s">
        <v>150</v>
      </c>
      <c r="B81" t="s">
        <v>69</v>
      </c>
      <c r="C81" t="s">
        <v>69</v>
      </c>
      <c r="D81" s="8">
        <v>43433</v>
      </c>
      <c r="E81" t="s">
        <v>70</v>
      </c>
      <c r="F81">
        <v>147.673844</v>
      </c>
      <c r="G81">
        <v>-37.318776990000003</v>
      </c>
      <c r="H81">
        <v>787</v>
      </c>
    </row>
    <row r="82" spans="1:8" x14ac:dyDescent="0.35">
      <c r="A82" t="s">
        <v>151</v>
      </c>
      <c r="B82" t="s">
        <v>69</v>
      </c>
      <c r="C82" t="s">
        <v>69</v>
      </c>
      <c r="D82" s="8">
        <v>43433</v>
      </c>
      <c r="E82" t="s">
        <v>70</v>
      </c>
      <c r="F82">
        <v>147.6834581</v>
      </c>
      <c r="G82">
        <v>-37.316835410000003</v>
      </c>
      <c r="H82">
        <v>656</v>
      </c>
    </row>
    <row r="83" spans="1:8" x14ac:dyDescent="0.35">
      <c r="A83" t="s">
        <v>152</v>
      </c>
      <c r="B83" t="s">
        <v>69</v>
      </c>
      <c r="C83" t="s">
        <v>69</v>
      </c>
      <c r="D83" s="8">
        <v>43433</v>
      </c>
      <c r="E83" t="s">
        <v>70</v>
      </c>
      <c r="F83">
        <v>147.6911097</v>
      </c>
      <c r="G83">
        <v>-37.309434860000003</v>
      </c>
      <c r="H83">
        <v>702</v>
      </c>
    </row>
    <row r="84" spans="1:8" x14ac:dyDescent="0.35">
      <c r="A84" t="s">
        <v>153</v>
      </c>
      <c r="B84" t="s">
        <v>69</v>
      </c>
      <c r="C84" t="s">
        <v>69</v>
      </c>
      <c r="D84" s="8">
        <v>43433</v>
      </c>
      <c r="E84" t="s">
        <v>70</v>
      </c>
      <c r="F84">
        <v>147.69549850000001</v>
      </c>
      <c r="G84">
        <v>-37.303178440000003</v>
      </c>
      <c r="H84">
        <v>844</v>
      </c>
    </row>
    <row r="85" spans="1:8" x14ac:dyDescent="0.35">
      <c r="A85" t="s">
        <v>154</v>
      </c>
      <c r="B85" t="s">
        <v>69</v>
      </c>
      <c r="C85" t="s">
        <v>69</v>
      </c>
      <c r="D85" s="8">
        <v>43433</v>
      </c>
      <c r="E85" t="s">
        <v>70</v>
      </c>
      <c r="F85">
        <v>147.70349920000001</v>
      </c>
      <c r="G85">
        <v>-37.300745089999999</v>
      </c>
      <c r="H85">
        <v>824</v>
      </c>
    </row>
    <row r="86" spans="1:8" x14ac:dyDescent="0.35">
      <c r="A86" t="s">
        <v>155</v>
      </c>
      <c r="B86" t="s">
        <v>69</v>
      </c>
      <c r="C86" t="s">
        <v>69</v>
      </c>
      <c r="D86" s="8">
        <v>43433</v>
      </c>
      <c r="E86" t="s">
        <v>70</v>
      </c>
      <c r="F86">
        <v>147.6771401</v>
      </c>
      <c r="G86">
        <v>-37.302407049999999</v>
      </c>
      <c r="H86">
        <v>476</v>
      </c>
    </row>
    <row r="87" spans="1:8" x14ac:dyDescent="0.35">
      <c r="A87" t="s">
        <v>156</v>
      </c>
      <c r="B87" t="s">
        <v>69</v>
      </c>
      <c r="C87" t="s">
        <v>69</v>
      </c>
      <c r="D87" s="8">
        <v>43433</v>
      </c>
      <c r="E87" t="s">
        <v>70</v>
      </c>
      <c r="F87">
        <v>147.6289965</v>
      </c>
      <c r="G87">
        <v>-37.341359689999997</v>
      </c>
      <c r="H87">
        <v>855</v>
      </c>
    </row>
    <row r="88" spans="1:8" x14ac:dyDescent="0.35">
      <c r="A88" t="s">
        <v>157</v>
      </c>
      <c r="B88" t="s">
        <v>103</v>
      </c>
      <c r="C88" t="s">
        <v>69</v>
      </c>
      <c r="D88" s="8">
        <v>43433</v>
      </c>
      <c r="E88" t="s">
        <v>70</v>
      </c>
      <c r="F88">
        <v>147.6837706</v>
      </c>
      <c r="G88">
        <v>-37.307890239999999</v>
      </c>
      <c r="H88">
        <v>562</v>
      </c>
    </row>
    <row r="89" spans="1:8" x14ac:dyDescent="0.35">
      <c r="A89" t="s">
        <v>158</v>
      </c>
      <c r="B89" t="s">
        <v>103</v>
      </c>
      <c r="C89" t="s">
        <v>69</v>
      </c>
      <c r="D89" s="8">
        <v>43434</v>
      </c>
      <c r="E89" t="s">
        <v>70</v>
      </c>
      <c r="F89">
        <v>147.6636906</v>
      </c>
      <c r="G89">
        <v>-37.319865049999997</v>
      </c>
      <c r="H89">
        <v>924</v>
      </c>
    </row>
    <row r="90" spans="1:8" x14ac:dyDescent="0.35">
      <c r="A90" t="s">
        <v>159</v>
      </c>
      <c r="B90" t="s">
        <v>103</v>
      </c>
      <c r="C90" t="s">
        <v>69</v>
      </c>
      <c r="D90" s="8">
        <v>43434</v>
      </c>
      <c r="E90" t="s">
        <v>70</v>
      </c>
      <c r="F90">
        <v>147.66204859999999</v>
      </c>
      <c r="G90">
        <v>-37.317078909999999</v>
      </c>
      <c r="H90">
        <v>958</v>
      </c>
    </row>
    <row r="91" spans="1:8" x14ac:dyDescent="0.35">
      <c r="A91" t="s">
        <v>160</v>
      </c>
      <c r="B91" t="s">
        <v>103</v>
      </c>
      <c r="C91" t="s">
        <v>69</v>
      </c>
      <c r="D91" s="8">
        <v>43434</v>
      </c>
      <c r="E91" t="s">
        <v>70</v>
      </c>
      <c r="F91">
        <v>147.6850871</v>
      </c>
      <c r="G91">
        <v>-37.349602529999999</v>
      </c>
      <c r="H91">
        <v>885</v>
      </c>
    </row>
    <row r="92" spans="1:8" x14ac:dyDescent="0.35">
      <c r="A92" t="s">
        <v>161</v>
      </c>
      <c r="B92" t="s">
        <v>103</v>
      </c>
      <c r="C92" t="s">
        <v>69</v>
      </c>
      <c r="D92" s="8">
        <v>43434</v>
      </c>
      <c r="E92" t="s">
        <v>70</v>
      </c>
      <c r="F92">
        <v>147.6913303</v>
      </c>
      <c r="G92">
        <v>-37.346236609999998</v>
      </c>
      <c r="H92">
        <v>878</v>
      </c>
    </row>
    <row r="93" spans="1:8" x14ac:dyDescent="0.35">
      <c r="A93" t="s">
        <v>162</v>
      </c>
      <c r="B93" t="s">
        <v>103</v>
      </c>
      <c r="C93" t="s">
        <v>69</v>
      </c>
      <c r="D93" s="8">
        <v>43434</v>
      </c>
      <c r="E93" t="s">
        <v>70</v>
      </c>
      <c r="F93">
        <v>147.6932936</v>
      </c>
      <c r="G93">
        <v>-37.346765929999997</v>
      </c>
      <c r="H93">
        <v>861</v>
      </c>
    </row>
    <row r="94" spans="1:8" x14ac:dyDescent="0.35">
      <c r="A94" t="s">
        <v>163</v>
      </c>
      <c r="B94" t="s">
        <v>103</v>
      </c>
      <c r="C94" t="s">
        <v>69</v>
      </c>
      <c r="D94" s="8">
        <v>43434</v>
      </c>
      <c r="E94" t="s">
        <v>70</v>
      </c>
      <c r="F94">
        <v>147.7075375</v>
      </c>
      <c r="G94">
        <v>-37.342835819999998</v>
      </c>
      <c r="H94">
        <v>644</v>
      </c>
    </row>
    <row r="95" spans="1:8" x14ac:dyDescent="0.35">
      <c r="A95" t="s">
        <v>164</v>
      </c>
      <c r="B95" t="s">
        <v>103</v>
      </c>
      <c r="C95" t="s">
        <v>69</v>
      </c>
      <c r="D95" s="8">
        <v>43434</v>
      </c>
      <c r="E95" t="s">
        <v>70</v>
      </c>
      <c r="F95">
        <v>147.70769970000001</v>
      </c>
      <c r="G95">
        <v>-37.342591570000003</v>
      </c>
      <c r="H95">
        <v>642</v>
      </c>
    </row>
    <row r="96" spans="1:8" x14ac:dyDescent="0.35">
      <c r="A96" t="s">
        <v>165</v>
      </c>
      <c r="B96" t="s">
        <v>103</v>
      </c>
      <c r="C96" t="s">
        <v>69</v>
      </c>
      <c r="D96" s="8">
        <v>43434</v>
      </c>
      <c r="E96" t="s">
        <v>70</v>
      </c>
      <c r="F96">
        <v>147.70784990000001</v>
      </c>
      <c r="G96">
        <v>-37.34251957</v>
      </c>
      <c r="H96">
        <v>642</v>
      </c>
    </row>
    <row r="97" spans="1:8" x14ac:dyDescent="0.35">
      <c r="A97" t="s">
        <v>166</v>
      </c>
      <c r="B97" t="s">
        <v>103</v>
      </c>
      <c r="C97" t="s">
        <v>69</v>
      </c>
      <c r="D97" s="8">
        <v>43434</v>
      </c>
      <c r="E97" t="s">
        <v>70</v>
      </c>
      <c r="F97">
        <v>147.6849972</v>
      </c>
      <c r="G97">
        <v>-37.372885029999999</v>
      </c>
      <c r="H97">
        <v>945</v>
      </c>
    </row>
    <row r="98" spans="1:8" x14ac:dyDescent="0.35">
      <c r="A98" t="s">
        <v>167</v>
      </c>
      <c r="B98" t="s">
        <v>103</v>
      </c>
      <c r="C98" t="s">
        <v>69</v>
      </c>
      <c r="D98" s="8">
        <v>43434</v>
      </c>
      <c r="E98" t="s">
        <v>70</v>
      </c>
      <c r="F98">
        <v>-37.355086479999997</v>
      </c>
      <c r="G98">
        <v>-37.355086479999997</v>
      </c>
      <c r="H98">
        <v>966</v>
      </c>
    </row>
    <row r="99" spans="1:8" x14ac:dyDescent="0.35">
      <c r="A99" t="s">
        <v>168</v>
      </c>
      <c r="B99" t="s">
        <v>103</v>
      </c>
      <c r="C99" t="s">
        <v>69</v>
      </c>
      <c r="D99" s="8">
        <v>43434</v>
      </c>
      <c r="E99" t="s">
        <v>70</v>
      </c>
      <c r="F99">
        <v>147.6622677</v>
      </c>
      <c r="G99" s="9">
        <v>-37.355086479999997</v>
      </c>
      <c r="H99">
        <v>995</v>
      </c>
    </row>
    <row r="100" spans="1:8" x14ac:dyDescent="0.35">
      <c r="A100" t="s">
        <v>169</v>
      </c>
      <c r="B100" t="s">
        <v>103</v>
      </c>
      <c r="C100" t="s">
        <v>69</v>
      </c>
      <c r="D100" s="8">
        <v>43437</v>
      </c>
      <c r="E100" t="s">
        <v>70</v>
      </c>
      <c r="F100">
        <v>147.67733659999999</v>
      </c>
      <c r="G100">
        <v>-37.376092200000002</v>
      </c>
      <c r="H100">
        <v>217</v>
      </c>
    </row>
  </sheetData>
  <autoFilter ref="A1:I100" xr:uid="{BB7E2E01-8DB9-4CBC-852F-585B2671F28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D80C9-1D7C-4876-811C-515257A2EF82}">
  <dimension ref="A1:BL103"/>
  <sheetViews>
    <sheetView zoomScale="80" zoomScaleNormal="80" workbookViewId="0">
      <pane xSplit="1" topLeftCell="AR1" activePane="topRight" state="frozen"/>
      <selection activeCell="A22" sqref="A22"/>
      <selection pane="topRight" activeCell="BL4" sqref="BL4"/>
    </sheetView>
  </sheetViews>
  <sheetFormatPr defaultColWidth="8.7265625" defaultRowHeight="14.5" x14ac:dyDescent="0.35"/>
  <cols>
    <col min="1" max="1" width="17.1796875" style="2" customWidth="1"/>
    <col min="2" max="2" width="11" style="2" bestFit="1" customWidth="1"/>
    <col min="3" max="11" width="10" style="2" bestFit="1" customWidth="1"/>
    <col min="12" max="33" width="11" style="2" bestFit="1" customWidth="1"/>
    <col min="34" max="42" width="10" style="2" bestFit="1" customWidth="1"/>
    <col min="43" max="43" width="12.54296875" style="2" customWidth="1"/>
    <col min="44" max="64" width="11" style="2" bestFit="1" customWidth="1"/>
    <col min="65" max="16384" width="8.7265625" style="2"/>
  </cols>
  <sheetData>
    <row r="1" spans="1:64" x14ac:dyDescent="0.35">
      <c r="A1" s="1" t="s">
        <v>217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218</v>
      </c>
      <c r="BD1" s="1" t="s">
        <v>219</v>
      </c>
      <c r="BE1" s="1" t="s">
        <v>220</v>
      </c>
      <c r="BF1" s="1" t="s">
        <v>221</v>
      </c>
      <c r="BG1" s="1" t="s">
        <v>222</v>
      </c>
      <c r="BH1" s="1" t="s">
        <v>223</v>
      </c>
      <c r="BI1" s="1" t="s">
        <v>224</v>
      </c>
      <c r="BJ1" s="1" t="s">
        <v>225</v>
      </c>
      <c r="BK1" s="1" t="s">
        <v>226</v>
      </c>
      <c r="BL1" s="1" t="s">
        <v>227</v>
      </c>
    </row>
    <row r="2" spans="1:64" x14ac:dyDescent="0.35">
      <c r="A2" s="1"/>
      <c r="B2" s="4">
        <v>43434</v>
      </c>
      <c r="C2" s="4">
        <v>43435</v>
      </c>
      <c r="D2" s="4">
        <v>43436</v>
      </c>
      <c r="E2" s="4">
        <v>43437</v>
      </c>
      <c r="F2" s="4">
        <v>43438</v>
      </c>
      <c r="G2" s="4">
        <v>43439</v>
      </c>
      <c r="H2" s="4">
        <v>43440</v>
      </c>
      <c r="I2" s="4">
        <v>43441</v>
      </c>
      <c r="J2" s="4">
        <v>43442</v>
      </c>
      <c r="K2" s="4">
        <v>43443</v>
      </c>
      <c r="L2" s="4">
        <v>43444</v>
      </c>
      <c r="M2" s="4">
        <v>43445</v>
      </c>
      <c r="N2" s="4">
        <v>43446</v>
      </c>
      <c r="O2" s="4">
        <v>43447</v>
      </c>
      <c r="P2" s="4">
        <v>43448</v>
      </c>
      <c r="Q2" s="4">
        <v>43449</v>
      </c>
      <c r="R2" s="4">
        <v>43450</v>
      </c>
      <c r="S2" s="4">
        <v>43451</v>
      </c>
      <c r="T2" s="4">
        <v>43452</v>
      </c>
      <c r="U2" s="4">
        <v>43453</v>
      </c>
      <c r="V2" s="4">
        <v>43454</v>
      </c>
      <c r="W2" s="4">
        <v>43455</v>
      </c>
      <c r="X2" s="4">
        <v>43456</v>
      </c>
      <c r="Y2" s="4">
        <v>43457</v>
      </c>
      <c r="Z2" s="4">
        <v>43458</v>
      </c>
      <c r="AA2" s="4">
        <v>43459</v>
      </c>
      <c r="AB2" s="4">
        <v>43460</v>
      </c>
      <c r="AC2" s="4">
        <v>43461</v>
      </c>
      <c r="AD2" s="4">
        <v>43462</v>
      </c>
      <c r="AE2" s="4">
        <v>43463</v>
      </c>
      <c r="AF2" s="4">
        <v>43464</v>
      </c>
      <c r="AG2" s="4">
        <v>43465</v>
      </c>
      <c r="AH2" s="4">
        <v>43466</v>
      </c>
      <c r="AI2" s="4">
        <v>43467</v>
      </c>
      <c r="AJ2" s="4">
        <v>43468</v>
      </c>
      <c r="AK2" s="4">
        <v>43469</v>
      </c>
      <c r="AL2" s="4">
        <v>43470</v>
      </c>
      <c r="AM2" s="4">
        <v>43471</v>
      </c>
      <c r="AN2" s="4">
        <v>43472</v>
      </c>
      <c r="AO2" s="4">
        <v>43473</v>
      </c>
      <c r="AP2" s="4">
        <v>43474</v>
      </c>
      <c r="AQ2" s="4">
        <v>43475</v>
      </c>
      <c r="AR2" s="4">
        <v>43476</v>
      </c>
      <c r="AS2" s="4">
        <v>43477</v>
      </c>
      <c r="AT2" s="4">
        <v>43478</v>
      </c>
      <c r="AU2" s="4">
        <v>43479</v>
      </c>
      <c r="AV2" s="4">
        <v>43480</v>
      </c>
      <c r="AW2" s="4">
        <v>43481</v>
      </c>
      <c r="AX2" s="4">
        <v>43482</v>
      </c>
      <c r="AY2" s="4">
        <v>43483</v>
      </c>
      <c r="AZ2" s="4">
        <v>43484</v>
      </c>
      <c r="BA2" s="4">
        <v>43485</v>
      </c>
      <c r="BB2" s="4">
        <v>43486</v>
      </c>
      <c r="BC2" s="4">
        <v>43487</v>
      </c>
      <c r="BD2" s="4">
        <v>43488</v>
      </c>
      <c r="BE2" s="4">
        <v>43489</v>
      </c>
      <c r="BF2" s="4">
        <v>43490</v>
      </c>
      <c r="BG2" s="4">
        <v>43491</v>
      </c>
      <c r="BH2" s="4">
        <v>43492</v>
      </c>
      <c r="BI2" s="4">
        <v>43493</v>
      </c>
      <c r="BJ2" s="4">
        <v>43494</v>
      </c>
      <c r="BK2" s="4">
        <v>43495</v>
      </c>
      <c r="BL2" s="4">
        <v>43496</v>
      </c>
    </row>
    <row r="3" spans="1:64" x14ac:dyDescent="0.35">
      <c r="A3" s="1" t="s">
        <v>228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 t="s">
        <v>58</v>
      </c>
      <c r="X3" s="2" t="s">
        <v>58</v>
      </c>
      <c r="Y3" s="2" t="s">
        <v>58</v>
      </c>
      <c r="Z3" s="2" t="s">
        <v>58</v>
      </c>
      <c r="AA3" s="2" t="s">
        <v>58</v>
      </c>
      <c r="AB3" s="2" t="s">
        <v>58</v>
      </c>
      <c r="AC3" s="2" t="s">
        <v>58</v>
      </c>
      <c r="AD3" s="2" t="s">
        <v>58</v>
      </c>
      <c r="AE3" s="2" t="s">
        <v>58</v>
      </c>
      <c r="AF3" s="2" t="s">
        <v>58</v>
      </c>
      <c r="AG3" s="2" t="s">
        <v>58</v>
      </c>
      <c r="AH3" s="2" t="s">
        <v>58</v>
      </c>
      <c r="AI3" s="2" t="s">
        <v>58</v>
      </c>
      <c r="AJ3" s="2" t="s">
        <v>58</v>
      </c>
      <c r="AK3" s="2" t="s">
        <v>58</v>
      </c>
      <c r="AL3" s="2" t="s">
        <v>58</v>
      </c>
      <c r="AM3" s="2" t="s">
        <v>58</v>
      </c>
      <c r="AN3" s="2" t="s">
        <v>58</v>
      </c>
      <c r="AO3" s="2" t="s">
        <v>58</v>
      </c>
      <c r="AP3" s="2" t="s">
        <v>58</v>
      </c>
      <c r="AQ3" s="2" t="s">
        <v>58</v>
      </c>
      <c r="AR3" s="2" t="s">
        <v>58</v>
      </c>
      <c r="AS3" s="2" t="s">
        <v>58</v>
      </c>
      <c r="AT3" s="2" t="s">
        <v>58</v>
      </c>
      <c r="AU3" s="2" t="s">
        <v>58</v>
      </c>
      <c r="AV3" s="2" t="s">
        <v>58</v>
      </c>
      <c r="AW3" s="2" t="s">
        <v>58</v>
      </c>
      <c r="AX3" s="2" t="s">
        <v>58</v>
      </c>
      <c r="AY3" s="2" t="s">
        <v>58</v>
      </c>
      <c r="AZ3" s="2" t="s">
        <v>58</v>
      </c>
      <c r="BA3" s="2" t="s">
        <v>58</v>
      </c>
      <c r="BB3" s="2" t="s">
        <v>58</v>
      </c>
      <c r="BC3" s="2" t="s">
        <v>58</v>
      </c>
      <c r="BD3" s="2" t="s">
        <v>58</v>
      </c>
      <c r="BE3" s="2" t="s">
        <v>58</v>
      </c>
      <c r="BF3" s="2" t="s">
        <v>58</v>
      </c>
      <c r="BG3" s="2" t="s">
        <v>58</v>
      </c>
      <c r="BH3" s="2" t="s">
        <v>58</v>
      </c>
      <c r="BI3" s="2" t="s">
        <v>58</v>
      </c>
      <c r="BJ3" s="2" t="s">
        <v>58</v>
      </c>
      <c r="BK3" s="2" t="s">
        <v>58</v>
      </c>
      <c r="BL3" s="2" t="s">
        <v>58</v>
      </c>
    </row>
    <row r="4" spans="1:64" x14ac:dyDescent="0.35">
      <c r="A4" s="1" t="s">
        <v>229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 t="s">
        <v>58</v>
      </c>
      <c r="U4" s="2" t="s">
        <v>58</v>
      </c>
      <c r="V4" s="2" t="s">
        <v>58</v>
      </c>
      <c r="W4" s="2" t="s">
        <v>58</v>
      </c>
      <c r="X4" s="2" t="s">
        <v>58</v>
      </c>
      <c r="Y4" s="2" t="s">
        <v>58</v>
      </c>
      <c r="Z4" s="2" t="s">
        <v>58</v>
      </c>
      <c r="AA4" s="2" t="s">
        <v>58</v>
      </c>
      <c r="AB4" s="2" t="s">
        <v>58</v>
      </c>
      <c r="AC4" s="2" t="s">
        <v>58</v>
      </c>
      <c r="AD4" s="2" t="s">
        <v>58</v>
      </c>
      <c r="AE4" s="2" t="s">
        <v>58</v>
      </c>
      <c r="AF4" s="2" t="s">
        <v>58</v>
      </c>
      <c r="AG4" s="2" t="s">
        <v>58</v>
      </c>
      <c r="AH4" s="2" t="s">
        <v>58</v>
      </c>
      <c r="AI4" s="2" t="s">
        <v>58</v>
      </c>
      <c r="AJ4" s="2" t="s">
        <v>58</v>
      </c>
      <c r="AK4" s="2" t="s">
        <v>58</v>
      </c>
      <c r="AL4" s="2" t="s">
        <v>58</v>
      </c>
      <c r="AM4" s="2" t="s">
        <v>58</v>
      </c>
      <c r="AN4" s="2" t="s">
        <v>58</v>
      </c>
      <c r="AO4" s="2" t="s">
        <v>58</v>
      </c>
      <c r="AP4" s="2" t="s">
        <v>58</v>
      </c>
      <c r="AQ4" s="2" t="s">
        <v>58</v>
      </c>
      <c r="AR4" s="2" t="s">
        <v>58</v>
      </c>
      <c r="AS4" s="2" t="s">
        <v>58</v>
      </c>
      <c r="AT4" s="2" t="s">
        <v>58</v>
      </c>
      <c r="AU4" s="2" t="s">
        <v>58</v>
      </c>
      <c r="AV4" s="2" t="s">
        <v>58</v>
      </c>
      <c r="AW4" s="2" t="s">
        <v>58</v>
      </c>
      <c r="AX4" s="2" t="s">
        <v>58</v>
      </c>
      <c r="AY4" s="2" t="s">
        <v>58</v>
      </c>
      <c r="AZ4" s="2" t="s">
        <v>58</v>
      </c>
      <c r="BA4" s="2" t="s">
        <v>58</v>
      </c>
      <c r="BB4" s="2" t="s">
        <v>58</v>
      </c>
      <c r="BC4" s="2" t="s">
        <v>58</v>
      </c>
      <c r="BD4" s="2" t="s">
        <v>58</v>
      </c>
      <c r="BE4" s="2" t="s">
        <v>58</v>
      </c>
      <c r="BF4" s="2" t="s">
        <v>58</v>
      </c>
      <c r="BG4" s="2" t="s">
        <v>58</v>
      </c>
      <c r="BH4" s="2" t="s">
        <v>58</v>
      </c>
      <c r="BI4" s="2" t="s">
        <v>58</v>
      </c>
      <c r="BJ4" s="2" t="s">
        <v>58</v>
      </c>
      <c r="BK4" s="2" t="s">
        <v>58</v>
      </c>
      <c r="BL4" s="2" t="s">
        <v>58</v>
      </c>
    </row>
    <row r="5" spans="1:64" x14ac:dyDescent="0.35">
      <c r="A5" s="1" t="s">
        <v>230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 t="s">
        <v>58</v>
      </c>
      <c r="U5" s="2" t="s">
        <v>58</v>
      </c>
      <c r="V5" s="2" t="s">
        <v>58</v>
      </c>
      <c r="W5" s="2" t="s">
        <v>58</v>
      </c>
      <c r="X5" s="2" t="s">
        <v>58</v>
      </c>
      <c r="Y5" s="2" t="s">
        <v>58</v>
      </c>
      <c r="Z5" s="2" t="s">
        <v>58</v>
      </c>
      <c r="AA5" s="2" t="s">
        <v>58</v>
      </c>
      <c r="AB5" s="2" t="s">
        <v>58</v>
      </c>
      <c r="AC5" s="2" t="s">
        <v>58</v>
      </c>
      <c r="AD5" s="2" t="s">
        <v>58</v>
      </c>
      <c r="AE5" s="2" t="s">
        <v>58</v>
      </c>
      <c r="AF5" s="2" t="s">
        <v>58</v>
      </c>
      <c r="AG5" s="2" t="s">
        <v>58</v>
      </c>
      <c r="AH5" s="2" t="s">
        <v>58</v>
      </c>
      <c r="AI5" s="2" t="s">
        <v>58</v>
      </c>
      <c r="AJ5" s="2" t="s">
        <v>58</v>
      </c>
      <c r="AK5" s="2" t="s">
        <v>58</v>
      </c>
      <c r="AL5" s="2" t="s">
        <v>58</v>
      </c>
      <c r="AM5" s="2" t="s">
        <v>58</v>
      </c>
      <c r="AN5" s="2" t="s">
        <v>58</v>
      </c>
      <c r="AO5" s="2" t="s">
        <v>58</v>
      </c>
      <c r="AP5" s="2" t="s">
        <v>58</v>
      </c>
      <c r="AQ5" s="2" t="s">
        <v>58</v>
      </c>
      <c r="AR5" s="2" t="s">
        <v>58</v>
      </c>
      <c r="AS5" s="2" t="s">
        <v>58</v>
      </c>
      <c r="AT5" s="2" t="s">
        <v>58</v>
      </c>
      <c r="AU5" s="2" t="s">
        <v>58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</row>
    <row r="6" spans="1:64" x14ac:dyDescent="0.35">
      <c r="A6" s="1" t="s">
        <v>231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 t="s">
        <v>58</v>
      </c>
      <c r="X6" s="2" t="s">
        <v>58</v>
      </c>
      <c r="Y6" s="2" t="s">
        <v>58</v>
      </c>
      <c r="Z6" s="2" t="s">
        <v>58</v>
      </c>
      <c r="AA6" s="2" t="s">
        <v>58</v>
      </c>
      <c r="AB6" s="2" t="s">
        <v>58</v>
      </c>
      <c r="AC6" s="2" t="s">
        <v>58</v>
      </c>
      <c r="AD6" s="2" t="s">
        <v>58</v>
      </c>
      <c r="AE6" s="2" t="s">
        <v>58</v>
      </c>
      <c r="AF6" s="2" t="s">
        <v>58</v>
      </c>
      <c r="AG6" s="2" t="s">
        <v>58</v>
      </c>
      <c r="AH6" s="2" t="s">
        <v>58</v>
      </c>
      <c r="AI6" s="2" t="s">
        <v>58</v>
      </c>
      <c r="AJ6" s="2" t="s">
        <v>58</v>
      </c>
      <c r="AK6" s="2" t="s">
        <v>58</v>
      </c>
      <c r="AL6" s="2" t="s">
        <v>58</v>
      </c>
      <c r="AM6" s="2" t="s">
        <v>58</v>
      </c>
      <c r="AN6" s="2" t="s">
        <v>58</v>
      </c>
      <c r="AO6" s="2" t="s">
        <v>58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</row>
    <row r="7" spans="1:64" x14ac:dyDescent="0.35">
      <c r="A7" s="1" t="s">
        <v>232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 t="s">
        <v>58</v>
      </c>
      <c r="X7" s="2" t="s">
        <v>58</v>
      </c>
      <c r="Y7" s="2" t="s">
        <v>58</v>
      </c>
      <c r="Z7" s="2" t="s">
        <v>58</v>
      </c>
      <c r="AA7" s="2" t="s">
        <v>58</v>
      </c>
      <c r="AB7" s="2" t="s">
        <v>58</v>
      </c>
      <c r="AC7" s="2" t="s">
        <v>58</v>
      </c>
      <c r="AD7" s="2" t="s">
        <v>58</v>
      </c>
      <c r="AE7" s="2" t="s">
        <v>58</v>
      </c>
      <c r="AF7" s="2" t="s">
        <v>58</v>
      </c>
      <c r="AG7" s="2" t="s">
        <v>58</v>
      </c>
      <c r="AH7" s="2" t="s">
        <v>58</v>
      </c>
      <c r="AI7" s="2" t="s">
        <v>58</v>
      </c>
      <c r="AJ7" s="2" t="s">
        <v>58</v>
      </c>
      <c r="AK7" s="2" t="s">
        <v>58</v>
      </c>
      <c r="AL7" s="2" t="s">
        <v>58</v>
      </c>
      <c r="AM7" s="2" t="s">
        <v>58</v>
      </c>
      <c r="AN7" s="2" t="s">
        <v>58</v>
      </c>
      <c r="AO7" s="2" t="s">
        <v>58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</row>
    <row r="8" spans="1:64" x14ac:dyDescent="0.35">
      <c r="A8" s="1" t="s">
        <v>233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 t="s">
        <v>58</v>
      </c>
      <c r="X8" s="2" t="s">
        <v>58</v>
      </c>
      <c r="Y8" s="2" t="s">
        <v>58</v>
      </c>
      <c r="Z8" s="2" t="s">
        <v>58</v>
      </c>
      <c r="AA8" s="2" t="s">
        <v>58</v>
      </c>
      <c r="AB8" s="2" t="s">
        <v>58</v>
      </c>
      <c r="AC8" s="2" t="s">
        <v>58</v>
      </c>
      <c r="AD8" s="2" t="s">
        <v>58</v>
      </c>
      <c r="AE8" s="2" t="s">
        <v>58</v>
      </c>
      <c r="AF8" s="2" t="s">
        <v>58</v>
      </c>
      <c r="AG8" s="2" t="s">
        <v>58</v>
      </c>
      <c r="AH8" s="2" t="s">
        <v>58</v>
      </c>
      <c r="AI8" s="2" t="s">
        <v>58</v>
      </c>
      <c r="AJ8" s="2" t="s">
        <v>58</v>
      </c>
      <c r="AK8" s="2" t="s">
        <v>58</v>
      </c>
      <c r="AL8" s="2" t="s">
        <v>58</v>
      </c>
      <c r="AM8" s="2" t="s">
        <v>58</v>
      </c>
      <c r="AN8" s="2" t="s">
        <v>58</v>
      </c>
      <c r="AO8" s="2" t="s">
        <v>58</v>
      </c>
      <c r="AP8" s="2" t="s">
        <v>58</v>
      </c>
      <c r="AQ8" s="2" t="s">
        <v>58</v>
      </c>
      <c r="AR8" s="2" t="s">
        <v>58</v>
      </c>
      <c r="AS8" s="2" t="s">
        <v>58</v>
      </c>
      <c r="AT8" s="2" t="s">
        <v>58</v>
      </c>
      <c r="AU8" s="2" t="s">
        <v>58</v>
      </c>
      <c r="AV8" s="2" t="s">
        <v>58</v>
      </c>
      <c r="AW8" s="2" t="s">
        <v>58</v>
      </c>
      <c r="AX8" s="2" t="s">
        <v>58</v>
      </c>
      <c r="AY8" s="2" t="s">
        <v>58</v>
      </c>
      <c r="AZ8" s="2" t="s">
        <v>58</v>
      </c>
      <c r="BA8" s="2" t="s">
        <v>58</v>
      </c>
      <c r="BB8" s="2" t="s">
        <v>58</v>
      </c>
      <c r="BC8" s="2" t="s">
        <v>58</v>
      </c>
      <c r="BD8" s="2" t="s">
        <v>58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</row>
    <row r="9" spans="1:64" x14ac:dyDescent="0.35">
      <c r="A9" s="1" t="s">
        <v>234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 t="s">
        <v>58</v>
      </c>
      <c r="Y9" s="2" t="s">
        <v>58</v>
      </c>
      <c r="Z9" s="2" t="s">
        <v>58</v>
      </c>
      <c r="AA9" s="2" t="s">
        <v>58</v>
      </c>
      <c r="AB9" s="2" t="s">
        <v>58</v>
      </c>
      <c r="AC9" s="2" t="s">
        <v>58</v>
      </c>
      <c r="AD9" s="2" t="s">
        <v>58</v>
      </c>
      <c r="AE9" s="2" t="s">
        <v>58</v>
      </c>
      <c r="AF9" s="2" t="s">
        <v>58</v>
      </c>
      <c r="AG9" s="2" t="s">
        <v>58</v>
      </c>
      <c r="AH9" s="2" t="s">
        <v>58</v>
      </c>
      <c r="AI9" s="2" t="s">
        <v>58</v>
      </c>
      <c r="AJ9" s="2" t="s">
        <v>58</v>
      </c>
      <c r="AK9" s="2" t="s">
        <v>58</v>
      </c>
      <c r="AL9" s="2" t="s">
        <v>58</v>
      </c>
      <c r="AM9" s="2" t="s">
        <v>58</v>
      </c>
      <c r="AN9" s="2" t="s">
        <v>58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</row>
    <row r="10" spans="1:64" x14ac:dyDescent="0.35">
      <c r="A10" s="1" t="s">
        <v>235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 t="s">
        <v>58</v>
      </c>
      <c r="Y10" s="2" t="s">
        <v>58</v>
      </c>
      <c r="Z10" s="2" t="s">
        <v>58</v>
      </c>
      <c r="AA10" s="2" t="s">
        <v>58</v>
      </c>
      <c r="AB10" s="2" t="s">
        <v>58</v>
      </c>
      <c r="AC10" s="2" t="s">
        <v>58</v>
      </c>
      <c r="AD10" s="2" t="s">
        <v>58</v>
      </c>
      <c r="AE10" s="2" t="s">
        <v>58</v>
      </c>
      <c r="AF10" s="2" t="s">
        <v>58</v>
      </c>
      <c r="AG10" s="2" t="s">
        <v>58</v>
      </c>
      <c r="AH10" s="2" t="s">
        <v>58</v>
      </c>
      <c r="AI10" s="2" t="s">
        <v>58</v>
      </c>
      <c r="AJ10" s="2" t="s">
        <v>58</v>
      </c>
      <c r="AK10" s="2" t="s">
        <v>58</v>
      </c>
      <c r="AL10" s="2" t="s">
        <v>58</v>
      </c>
      <c r="AM10" s="2" t="s">
        <v>58</v>
      </c>
      <c r="AN10" s="2" t="s">
        <v>58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</row>
    <row r="11" spans="1:64" x14ac:dyDescent="0.35">
      <c r="A11" s="1" t="s">
        <v>236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 t="s">
        <v>58</v>
      </c>
      <c r="X11" s="2" t="s">
        <v>58</v>
      </c>
      <c r="Y11" s="2" t="s">
        <v>58</v>
      </c>
      <c r="Z11" s="2" t="s">
        <v>58</v>
      </c>
      <c r="AA11" s="2" t="s">
        <v>58</v>
      </c>
      <c r="AB11" s="2" t="s">
        <v>58</v>
      </c>
      <c r="AC11" s="2" t="s">
        <v>58</v>
      </c>
      <c r="AD11" s="2" t="s">
        <v>58</v>
      </c>
      <c r="AE11" s="2" t="s">
        <v>58</v>
      </c>
      <c r="AF11" s="2" t="s">
        <v>58</v>
      </c>
      <c r="AG11" s="2" t="s">
        <v>58</v>
      </c>
      <c r="AH11" s="2" t="s">
        <v>58</v>
      </c>
      <c r="AI11" s="2" t="s">
        <v>58</v>
      </c>
      <c r="AJ11" s="2" t="s">
        <v>58</v>
      </c>
      <c r="AK11" s="2" t="s">
        <v>58</v>
      </c>
      <c r="AL11" s="2" t="s">
        <v>58</v>
      </c>
      <c r="AM11" s="2" t="s">
        <v>58</v>
      </c>
      <c r="AN11" s="2" t="s">
        <v>58</v>
      </c>
      <c r="AO11" s="2" t="s">
        <v>58</v>
      </c>
      <c r="AP11" s="2" t="s">
        <v>58</v>
      </c>
      <c r="AQ11" s="2" t="s">
        <v>58</v>
      </c>
      <c r="AR11" s="2" t="s">
        <v>58</v>
      </c>
      <c r="AS11" s="2" t="s">
        <v>58</v>
      </c>
      <c r="AT11" s="2" t="s">
        <v>58</v>
      </c>
      <c r="AU11" s="2" t="s">
        <v>58</v>
      </c>
      <c r="AV11" s="2" t="s">
        <v>58</v>
      </c>
      <c r="AW11" s="2" t="s">
        <v>58</v>
      </c>
      <c r="AX11" s="2" t="s">
        <v>58</v>
      </c>
      <c r="AY11" s="2" t="s">
        <v>58</v>
      </c>
      <c r="AZ11" s="2" t="s">
        <v>58</v>
      </c>
      <c r="BA11" s="2" t="s">
        <v>58</v>
      </c>
      <c r="BB11" s="2" t="s">
        <v>58</v>
      </c>
      <c r="BC11" s="2" t="s">
        <v>58</v>
      </c>
      <c r="BD11" s="2" t="s">
        <v>58</v>
      </c>
      <c r="BE11" s="2" t="s">
        <v>58</v>
      </c>
      <c r="BF11" s="2" t="s">
        <v>58</v>
      </c>
      <c r="BG11" s="2" t="s">
        <v>58</v>
      </c>
      <c r="BH11" s="2" t="s">
        <v>58</v>
      </c>
      <c r="BI11" s="2" t="s">
        <v>58</v>
      </c>
      <c r="BJ11" s="2" t="s">
        <v>58</v>
      </c>
      <c r="BK11" s="2" t="s">
        <v>58</v>
      </c>
      <c r="BL11" s="2" t="s">
        <v>58</v>
      </c>
    </row>
    <row r="12" spans="1:64" x14ac:dyDescent="0.35">
      <c r="A12" s="1" t="s">
        <v>237</v>
      </c>
      <c r="B12" s="2">
        <v>0</v>
      </c>
      <c r="C12" s="2">
        <v>0</v>
      </c>
      <c r="D12" s="2">
        <v>0</v>
      </c>
      <c r="E12" s="2">
        <v>0</v>
      </c>
      <c r="F12" s="2" t="s">
        <v>58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 t="s">
        <v>58</v>
      </c>
      <c r="X12" s="2" t="s">
        <v>58</v>
      </c>
      <c r="Y12" s="2" t="s">
        <v>58</v>
      </c>
      <c r="Z12" s="2" t="s">
        <v>58</v>
      </c>
      <c r="AA12" s="2" t="s">
        <v>58</v>
      </c>
      <c r="AB12" s="2" t="s">
        <v>58</v>
      </c>
      <c r="AC12" s="2" t="s">
        <v>58</v>
      </c>
      <c r="AD12" s="2" t="s">
        <v>58</v>
      </c>
      <c r="AE12" s="2" t="s">
        <v>58</v>
      </c>
      <c r="AF12" s="2" t="s">
        <v>58</v>
      </c>
      <c r="AG12" s="2" t="s">
        <v>58</v>
      </c>
      <c r="AH12" s="2" t="s">
        <v>58</v>
      </c>
      <c r="AI12" s="2" t="s">
        <v>58</v>
      </c>
      <c r="AJ12" s="2" t="s">
        <v>58</v>
      </c>
      <c r="AK12" s="2" t="s">
        <v>58</v>
      </c>
      <c r="AL12" s="2" t="s">
        <v>58</v>
      </c>
      <c r="AM12" s="2" t="s">
        <v>58</v>
      </c>
      <c r="AN12" s="2" t="s">
        <v>58</v>
      </c>
      <c r="AO12" s="2" t="s">
        <v>58</v>
      </c>
      <c r="AP12" s="2" t="s">
        <v>58</v>
      </c>
      <c r="AQ12" s="2" t="s">
        <v>58</v>
      </c>
      <c r="AR12" s="2" t="s">
        <v>58</v>
      </c>
      <c r="AS12" s="2" t="s">
        <v>58</v>
      </c>
      <c r="AT12" s="2" t="s">
        <v>58</v>
      </c>
      <c r="AU12" s="2" t="s">
        <v>58</v>
      </c>
      <c r="AV12" s="2" t="s">
        <v>58</v>
      </c>
      <c r="AW12" s="2" t="s">
        <v>58</v>
      </c>
      <c r="AX12" s="2" t="s">
        <v>58</v>
      </c>
      <c r="AY12" s="2" t="s">
        <v>58</v>
      </c>
      <c r="AZ12" s="2" t="s">
        <v>58</v>
      </c>
      <c r="BA12" s="2" t="s">
        <v>58</v>
      </c>
      <c r="BB12" s="2" t="s">
        <v>58</v>
      </c>
      <c r="BC12" s="2" t="s">
        <v>58</v>
      </c>
      <c r="BD12" s="2" t="s">
        <v>58</v>
      </c>
      <c r="BE12" s="2" t="s">
        <v>58</v>
      </c>
      <c r="BF12" s="2" t="s">
        <v>58</v>
      </c>
      <c r="BG12" s="2" t="s">
        <v>58</v>
      </c>
      <c r="BH12" s="2" t="s">
        <v>58</v>
      </c>
      <c r="BI12" s="2" t="s">
        <v>58</v>
      </c>
      <c r="BJ12" s="2" t="s">
        <v>58</v>
      </c>
      <c r="BK12" s="2" t="s">
        <v>58</v>
      </c>
      <c r="BL12" s="2" t="s">
        <v>58</v>
      </c>
    </row>
    <row r="13" spans="1:64" x14ac:dyDescent="0.35">
      <c r="A13" s="1" t="s">
        <v>238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 t="s">
        <v>58</v>
      </c>
      <c r="U13" s="2" t="s">
        <v>58</v>
      </c>
      <c r="V13" s="2" t="s">
        <v>58</v>
      </c>
      <c r="W13" s="2" t="s">
        <v>58</v>
      </c>
      <c r="X13" s="2" t="s">
        <v>58</v>
      </c>
      <c r="Y13" s="2" t="s">
        <v>58</v>
      </c>
      <c r="Z13" s="2" t="s">
        <v>58</v>
      </c>
      <c r="AA13" s="2" t="s">
        <v>58</v>
      </c>
      <c r="AB13" s="2" t="s">
        <v>58</v>
      </c>
      <c r="AC13" s="2" t="s">
        <v>58</v>
      </c>
      <c r="AD13" s="2" t="s">
        <v>58</v>
      </c>
      <c r="AE13" s="2" t="s">
        <v>58</v>
      </c>
      <c r="AF13" s="2" t="s">
        <v>58</v>
      </c>
      <c r="AG13" s="2" t="s">
        <v>58</v>
      </c>
      <c r="AH13" s="2" t="s">
        <v>58</v>
      </c>
      <c r="AI13" s="2" t="s">
        <v>58</v>
      </c>
      <c r="AJ13" s="2" t="s">
        <v>58</v>
      </c>
      <c r="AK13" s="2" t="s">
        <v>58</v>
      </c>
      <c r="AL13" s="2" t="s">
        <v>58</v>
      </c>
      <c r="AM13" s="2" t="s">
        <v>58</v>
      </c>
      <c r="AN13" s="2" t="s">
        <v>58</v>
      </c>
      <c r="AO13" s="2" t="s">
        <v>58</v>
      </c>
      <c r="AP13" s="2" t="s">
        <v>58</v>
      </c>
      <c r="AQ13" s="2" t="s">
        <v>58</v>
      </c>
      <c r="AR13" s="2" t="s">
        <v>58</v>
      </c>
      <c r="AS13" s="2" t="s">
        <v>58</v>
      </c>
      <c r="AT13" s="2" t="s">
        <v>58</v>
      </c>
      <c r="AU13" s="2" t="s">
        <v>58</v>
      </c>
      <c r="AV13" s="2" t="s">
        <v>58</v>
      </c>
      <c r="AW13" s="2" t="s">
        <v>58</v>
      </c>
      <c r="AX13" s="2" t="s">
        <v>58</v>
      </c>
      <c r="AY13" s="2" t="s">
        <v>58</v>
      </c>
      <c r="AZ13" s="2" t="s">
        <v>58</v>
      </c>
      <c r="BA13" s="2" t="s">
        <v>58</v>
      </c>
      <c r="BB13" s="2" t="s">
        <v>58</v>
      </c>
      <c r="BC13" s="2" t="s">
        <v>58</v>
      </c>
      <c r="BD13" s="2" t="s">
        <v>58</v>
      </c>
      <c r="BE13" s="2" t="s">
        <v>58</v>
      </c>
      <c r="BF13" s="2" t="s">
        <v>58</v>
      </c>
      <c r="BG13" s="2" t="s">
        <v>58</v>
      </c>
      <c r="BH13" s="2" t="s">
        <v>58</v>
      </c>
      <c r="BI13" s="2" t="s">
        <v>58</v>
      </c>
      <c r="BJ13" s="2" t="s">
        <v>58</v>
      </c>
      <c r="BK13" s="2" t="s">
        <v>58</v>
      </c>
      <c r="BL13" s="2" t="s">
        <v>58</v>
      </c>
    </row>
    <row r="14" spans="1:64" x14ac:dyDescent="0.35">
      <c r="A14" s="1" t="s">
        <v>239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 t="s">
        <v>58</v>
      </c>
      <c r="U14" s="2" t="s">
        <v>58</v>
      </c>
      <c r="V14" s="2" t="s">
        <v>58</v>
      </c>
      <c r="W14" s="2" t="s">
        <v>58</v>
      </c>
      <c r="X14" s="2" t="s">
        <v>58</v>
      </c>
      <c r="Y14" s="2" t="s">
        <v>58</v>
      </c>
      <c r="Z14" s="2" t="s">
        <v>58</v>
      </c>
      <c r="AA14" s="2" t="s">
        <v>58</v>
      </c>
      <c r="AB14" s="2" t="s">
        <v>58</v>
      </c>
      <c r="AC14" s="2" t="s">
        <v>58</v>
      </c>
      <c r="AD14" s="2" t="s">
        <v>58</v>
      </c>
      <c r="AE14" s="2" t="s">
        <v>58</v>
      </c>
      <c r="AF14" s="2" t="s">
        <v>58</v>
      </c>
      <c r="AG14" s="2" t="s">
        <v>58</v>
      </c>
      <c r="AH14" s="2" t="s">
        <v>58</v>
      </c>
      <c r="AI14" s="2" t="s">
        <v>58</v>
      </c>
      <c r="AJ14" s="2" t="s">
        <v>58</v>
      </c>
      <c r="AK14" s="2" t="s">
        <v>58</v>
      </c>
      <c r="AL14" s="2" t="s">
        <v>58</v>
      </c>
      <c r="AM14" s="2" t="s">
        <v>58</v>
      </c>
      <c r="AN14" s="2" t="s">
        <v>58</v>
      </c>
      <c r="AO14" s="2" t="s">
        <v>58</v>
      </c>
      <c r="AP14" s="2" t="s">
        <v>58</v>
      </c>
      <c r="AQ14" s="2" t="s">
        <v>58</v>
      </c>
      <c r="AR14" s="2" t="s">
        <v>58</v>
      </c>
      <c r="AS14" s="2" t="s">
        <v>58</v>
      </c>
      <c r="AT14" s="2" t="s">
        <v>58</v>
      </c>
      <c r="AU14" s="2" t="s">
        <v>58</v>
      </c>
      <c r="AV14" s="2" t="s">
        <v>58</v>
      </c>
      <c r="AW14" s="2" t="s">
        <v>58</v>
      </c>
      <c r="AX14" s="2" t="s">
        <v>58</v>
      </c>
      <c r="AY14" s="2" t="s">
        <v>58</v>
      </c>
      <c r="AZ14" s="2" t="s">
        <v>58</v>
      </c>
      <c r="BA14" s="2" t="s">
        <v>58</v>
      </c>
      <c r="BB14" s="2" t="s">
        <v>58</v>
      </c>
      <c r="BC14" s="2" t="s">
        <v>58</v>
      </c>
      <c r="BD14" s="2" t="s">
        <v>58</v>
      </c>
      <c r="BE14" s="2" t="s">
        <v>58</v>
      </c>
      <c r="BF14" s="2" t="s">
        <v>58</v>
      </c>
      <c r="BG14" s="2" t="s">
        <v>58</v>
      </c>
      <c r="BH14" s="2" t="s">
        <v>58</v>
      </c>
      <c r="BI14" s="2" t="s">
        <v>58</v>
      </c>
      <c r="BJ14" s="2" t="s">
        <v>58</v>
      </c>
      <c r="BK14" s="2" t="s">
        <v>58</v>
      </c>
      <c r="BL14" s="2" t="s">
        <v>58</v>
      </c>
    </row>
    <row r="15" spans="1:64" x14ac:dyDescent="0.35">
      <c r="A15" s="1" t="s">
        <v>240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V15" s="2">
        <v>0</v>
      </c>
      <c r="W15" s="2" t="s">
        <v>58</v>
      </c>
      <c r="X15" s="2" t="s">
        <v>58</v>
      </c>
      <c r="Y15" s="2" t="s">
        <v>58</v>
      </c>
      <c r="Z15" s="2" t="s">
        <v>58</v>
      </c>
      <c r="AA15" s="2" t="s">
        <v>58</v>
      </c>
      <c r="AB15" s="2" t="s">
        <v>58</v>
      </c>
      <c r="AC15" s="2" t="s">
        <v>58</v>
      </c>
      <c r="AD15" s="2" t="s">
        <v>58</v>
      </c>
      <c r="AE15" s="2" t="s">
        <v>58</v>
      </c>
      <c r="AF15" s="2" t="s">
        <v>58</v>
      </c>
      <c r="AG15" s="2" t="s">
        <v>58</v>
      </c>
      <c r="AH15" s="2" t="s">
        <v>58</v>
      </c>
      <c r="AI15" s="2" t="s">
        <v>58</v>
      </c>
      <c r="AJ15" s="2" t="s">
        <v>58</v>
      </c>
      <c r="AK15" s="2" t="s">
        <v>58</v>
      </c>
      <c r="AL15" s="2" t="s">
        <v>58</v>
      </c>
      <c r="AM15" s="2" t="s">
        <v>58</v>
      </c>
      <c r="AN15" s="2" t="s">
        <v>58</v>
      </c>
      <c r="AO15" s="2" t="s">
        <v>58</v>
      </c>
      <c r="AP15" s="2" t="s">
        <v>58</v>
      </c>
      <c r="AQ15" s="2" t="s">
        <v>58</v>
      </c>
      <c r="AR15" s="2" t="s">
        <v>58</v>
      </c>
      <c r="AS15" s="2" t="s">
        <v>58</v>
      </c>
      <c r="AT15" s="2" t="s">
        <v>58</v>
      </c>
      <c r="AU15" s="2" t="s">
        <v>58</v>
      </c>
      <c r="AV15" s="2" t="s">
        <v>58</v>
      </c>
      <c r="AW15" s="2" t="s">
        <v>58</v>
      </c>
      <c r="AX15" s="2" t="s">
        <v>58</v>
      </c>
      <c r="AY15" s="2" t="s">
        <v>58</v>
      </c>
      <c r="AZ15" s="2" t="s">
        <v>58</v>
      </c>
      <c r="BA15" s="2" t="s">
        <v>58</v>
      </c>
      <c r="BB15" s="2" t="s">
        <v>58</v>
      </c>
      <c r="BC15" s="2" t="s">
        <v>58</v>
      </c>
      <c r="BD15" s="2" t="s">
        <v>58</v>
      </c>
      <c r="BE15" s="2" t="s">
        <v>58</v>
      </c>
      <c r="BF15" s="2" t="s">
        <v>58</v>
      </c>
      <c r="BG15" s="2" t="s">
        <v>58</v>
      </c>
      <c r="BH15" s="2" t="s">
        <v>58</v>
      </c>
      <c r="BI15" s="2" t="s">
        <v>58</v>
      </c>
      <c r="BJ15" s="2" t="s">
        <v>58</v>
      </c>
      <c r="BK15" s="2" t="s">
        <v>58</v>
      </c>
      <c r="BL15" s="2" t="s">
        <v>58</v>
      </c>
    </row>
    <row r="16" spans="1:64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  <row r="28" spans="1:1" x14ac:dyDescent="0.35">
      <c r="A28" s="1"/>
    </row>
    <row r="29" spans="1:1" x14ac:dyDescent="0.35">
      <c r="A29" s="1"/>
    </row>
    <row r="30" spans="1:1" x14ac:dyDescent="0.35">
      <c r="A30" s="1"/>
    </row>
    <row r="31" spans="1:1" x14ac:dyDescent="0.35">
      <c r="A31" s="1"/>
    </row>
    <row r="32" spans="1:1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23" x14ac:dyDescent="0.35">
      <c r="A49" s="1"/>
    </row>
    <row r="50" spans="1:23" x14ac:dyDescent="0.35">
      <c r="A50" s="1"/>
    </row>
    <row r="51" spans="1:23" x14ac:dyDescent="0.35">
      <c r="A51" s="1"/>
    </row>
    <row r="52" spans="1:23" x14ac:dyDescent="0.35">
      <c r="A52" s="1"/>
    </row>
    <row r="53" spans="1:23" x14ac:dyDescent="0.35">
      <c r="A53" s="1"/>
    </row>
    <row r="54" spans="1:23" x14ac:dyDescent="0.35">
      <c r="A54" s="1"/>
    </row>
    <row r="55" spans="1:23" x14ac:dyDescent="0.35">
      <c r="A55" s="1"/>
    </row>
    <row r="56" spans="1:23" x14ac:dyDescent="0.35">
      <c r="A56" s="1"/>
    </row>
    <row r="57" spans="1:23" x14ac:dyDescent="0.35">
      <c r="A57" s="1"/>
    </row>
    <row r="58" spans="1:23" x14ac:dyDescent="0.35">
      <c r="A58" s="1"/>
    </row>
    <row r="59" spans="1:23" x14ac:dyDescent="0.35">
      <c r="A59" s="1"/>
    </row>
    <row r="60" spans="1:23" x14ac:dyDescent="0.35">
      <c r="A60" s="1"/>
    </row>
    <row r="61" spans="1:23" x14ac:dyDescent="0.35">
      <c r="A61" s="1"/>
    </row>
    <row r="62" spans="1:23" x14ac:dyDescent="0.35">
      <c r="A62" s="1"/>
      <c r="W62" s="26"/>
    </row>
    <row r="63" spans="1:23" x14ac:dyDescent="0.35">
      <c r="A63" s="1"/>
    </row>
    <row r="64" spans="1:23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4" x14ac:dyDescent="0.35">
      <c r="A81" s="1"/>
    </row>
    <row r="82" spans="1:4" x14ac:dyDescent="0.35">
      <c r="A82" s="1"/>
    </row>
    <row r="83" spans="1:4" x14ac:dyDescent="0.35">
      <c r="A83" s="1"/>
    </row>
    <row r="84" spans="1:4" x14ac:dyDescent="0.35">
      <c r="A84" s="1"/>
    </row>
    <row r="85" spans="1:4" x14ac:dyDescent="0.35">
      <c r="A85" s="1"/>
    </row>
    <row r="86" spans="1:4" x14ac:dyDescent="0.35">
      <c r="A86" s="1"/>
    </row>
    <row r="87" spans="1:4" x14ac:dyDescent="0.35">
      <c r="A87" s="1"/>
    </row>
    <row r="88" spans="1:4" x14ac:dyDescent="0.35">
      <c r="A88" s="1"/>
    </row>
    <row r="89" spans="1:4" x14ac:dyDescent="0.35">
      <c r="A89" s="1"/>
      <c r="D89" s="26"/>
    </row>
    <row r="90" spans="1:4" x14ac:dyDescent="0.35">
      <c r="A90" s="1"/>
    </row>
    <row r="91" spans="1:4" x14ac:dyDescent="0.35">
      <c r="A91" s="1"/>
    </row>
    <row r="92" spans="1:4" x14ac:dyDescent="0.35">
      <c r="A92" s="1"/>
    </row>
    <row r="93" spans="1:4" x14ac:dyDescent="0.35">
      <c r="A93" s="1"/>
    </row>
    <row r="94" spans="1:4" x14ac:dyDescent="0.35">
      <c r="A94" s="1"/>
    </row>
    <row r="95" spans="1:4" x14ac:dyDescent="0.35">
      <c r="A95" s="1"/>
    </row>
    <row r="96" spans="1:4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</sheetData>
  <conditionalFormatting sqref="B25:AA25 B24:D24 F24:I24 L24:AA24 B27:AA101 B26:M26 O26:AA26 B103:AA103 B102:H102 J102:AA102 B6:AO6 B7:U8 W7:AO7 B9:BB10 B5:AU5 B16:AA23 B3:BL4 BC10:BM10 BC9:BD9 W8:BD8 B11:BL15">
    <cfRule type="containsText" dxfId="3" priority="2" operator="containsText" text="BT8">
      <formula>NOT(ISERROR(SEARCH("BT8",B3)))</formula>
    </cfRule>
  </conditionalFormatting>
  <conditionalFormatting sqref="V7:V8">
    <cfRule type="containsText" dxfId="2" priority="1" operator="containsText" text="BT8">
      <formula>NOT(ISERROR(SEARCH("BT8",V7)))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DAD8-3241-4B9B-A741-CC3F8E4D1679}">
  <dimension ref="A1:N20"/>
  <sheetViews>
    <sheetView workbookViewId="0">
      <selection activeCell="A2" sqref="A2"/>
    </sheetView>
  </sheetViews>
  <sheetFormatPr defaultColWidth="9.1796875" defaultRowHeight="14.5" x14ac:dyDescent="0.35"/>
  <cols>
    <col min="1" max="1" width="14.453125" style="25" bestFit="1" customWidth="1"/>
    <col min="2" max="2" width="7.54296875" style="15" bestFit="1" customWidth="1"/>
    <col min="3" max="3" width="12.7265625" style="23" customWidth="1"/>
    <col min="4" max="4" width="13.1796875" style="23" customWidth="1"/>
    <col min="5" max="5" width="12.54296875" style="15" bestFit="1" customWidth="1"/>
    <col min="6" max="7" width="8.1796875" style="15" customWidth="1"/>
    <col min="8" max="8" width="7" style="23" customWidth="1"/>
    <col min="9" max="9" width="6.453125" style="23" customWidth="1"/>
    <col min="10" max="10" width="5.81640625" style="23" customWidth="1"/>
    <col min="11" max="11" width="3.7265625" style="24" customWidth="1"/>
    <col min="12" max="12" width="9.54296875" style="23" bestFit="1" customWidth="1"/>
    <col min="13" max="13" width="6.54296875" style="15" bestFit="1" customWidth="1"/>
    <col min="14" max="14" width="5.81640625" style="15" bestFit="1" customWidth="1"/>
    <col min="15" max="16384" width="9.1796875" style="15"/>
  </cols>
  <sheetData>
    <row r="1" spans="1:14" x14ac:dyDescent="0.35">
      <c r="A1" s="16" t="s">
        <v>62</v>
      </c>
      <c r="B1" s="17" t="s">
        <v>175</v>
      </c>
      <c r="C1" s="18" t="s">
        <v>176</v>
      </c>
      <c r="D1" s="18" t="s">
        <v>177</v>
      </c>
      <c r="E1" s="17" t="s">
        <v>178</v>
      </c>
      <c r="F1" s="17" t="s">
        <v>179</v>
      </c>
      <c r="G1" s="17" t="s">
        <v>180</v>
      </c>
      <c r="H1" s="18" t="s">
        <v>181</v>
      </c>
      <c r="I1" s="18" t="s">
        <v>182</v>
      </c>
      <c r="J1" s="18" t="s">
        <v>183</v>
      </c>
      <c r="K1" s="19" t="s">
        <v>184</v>
      </c>
      <c r="L1" s="19" t="s">
        <v>185</v>
      </c>
      <c r="M1" s="17" t="s">
        <v>186</v>
      </c>
      <c r="N1" s="17" t="s">
        <v>210</v>
      </c>
    </row>
    <row r="2" spans="1:14" x14ac:dyDescent="0.35">
      <c r="A2" s="20">
        <v>43418</v>
      </c>
      <c r="B2" s="12" t="s">
        <v>173</v>
      </c>
      <c r="C2" s="13" t="s">
        <v>187</v>
      </c>
      <c r="D2" s="13" t="s">
        <v>187</v>
      </c>
      <c r="E2" s="12" t="s">
        <v>188</v>
      </c>
      <c r="F2" s="12">
        <f>VLOOKUP($B2,[1]Scat_coords_final!$A$2:$H$117,6,FALSE)</f>
        <v>435925.8358</v>
      </c>
      <c r="G2" s="12">
        <f>VLOOKUP($B2,[1]Scat_coords_final!$A$2:$H$117,7,FALSE)</f>
        <v>5901191.9179999996</v>
      </c>
      <c r="H2" s="21">
        <v>14.044100761413574</v>
      </c>
      <c r="I2" s="21" t="s">
        <v>189</v>
      </c>
      <c r="J2" s="21" t="s">
        <v>189</v>
      </c>
      <c r="K2" s="14"/>
      <c r="L2" s="13">
        <v>18</v>
      </c>
      <c r="M2" s="12">
        <f>VLOOKUP(B2,'[2]Purity Results'!$A$2:$E$47,4,FALSE)</f>
        <v>0.74</v>
      </c>
      <c r="N2" s="12">
        <f>IF(ISERROR(VLOOKUP(B2,[2]clean_8mism_all!$A$3:$D$58,4,FALSE)),VLOOKUP(B2,[2]clean_8mism_all!$B$3:$D$58,3,FALSE),VLOOKUP(B2,[2]clean_8mism_all!$A$3:$D$58,4,FALSE))</f>
        <v>21</v>
      </c>
    </row>
    <row r="3" spans="1:14" x14ac:dyDescent="0.35">
      <c r="A3" s="20">
        <v>43418</v>
      </c>
      <c r="B3" s="12" t="s">
        <v>191</v>
      </c>
      <c r="C3" s="13" t="s">
        <v>187</v>
      </c>
      <c r="D3" s="13" t="s">
        <v>187</v>
      </c>
      <c r="E3" s="12" t="s">
        <v>188</v>
      </c>
      <c r="F3" s="12">
        <f>VLOOKUP($B3,[1]Scat_coords_final!$A$2:$H$117,6,FALSE)</f>
        <v>438042.52620000002</v>
      </c>
      <c r="G3" s="12">
        <f>VLOOKUP($B3,[1]Scat_coords_final!$A$2:$H$117,7,FALSE)</f>
        <v>5902419.6100000003</v>
      </c>
      <c r="H3" s="21">
        <v>21.37468147277832</v>
      </c>
      <c r="I3" s="21" t="s">
        <v>189</v>
      </c>
      <c r="J3" s="21" t="s">
        <v>189</v>
      </c>
      <c r="K3" s="14"/>
      <c r="L3" s="13">
        <v>16</v>
      </c>
      <c r="M3" s="12">
        <f>VLOOKUP(B3,'[2]Purity Results'!$A$2:$E$47,4,FALSE)</f>
        <v>0.78</v>
      </c>
      <c r="N3" s="12">
        <f>IF(ISERROR(VLOOKUP(B3,[2]clean_8mism_all!$A$3:$D$58,4,FALSE)),VLOOKUP(B3,[2]clean_8mism_all!$B$3:$D$58,3,FALSE),VLOOKUP(B3,[2]clean_8mism_all!$A$3:$D$58,4,FALSE))</f>
        <v>32</v>
      </c>
    </row>
    <row r="4" spans="1:14" x14ac:dyDescent="0.35">
      <c r="A4" s="20">
        <v>43418</v>
      </c>
      <c r="B4" s="12" t="s">
        <v>192</v>
      </c>
      <c r="C4" s="13" t="s">
        <v>187</v>
      </c>
      <c r="D4" s="13" t="s">
        <v>187</v>
      </c>
      <c r="E4" s="12" t="s">
        <v>188</v>
      </c>
      <c r="F4" s="12">
        <f>VLOOKUP($B4,[1]Scat_coords_final!$A$2:$H$117,6,FALSE)</f>
        <v>438782.36800000002</v>
      </c>
      <c r="G4" s="12">
        <f>VLOOKUP($B4,[1]Scat_coords_final!$A$2:$H$117,7,FALSE)</f>
        <v>5901793.5149999997</v>
      </c>
      <c r="H4" s="21">
        <v>19.676708221435547</v>
      </c>
      <c r="I4" s="21" t="s">
        <v>189</v>
      </c>
      <c r="J4" s="21" t="s">
        <v>189</v>
      </c>
      <c r="K4" s="14"/>
      <c r="L4" s="13">
        <v>8</v>
      </c>
      <c r="M4" s="12" t="e">
        <f>VLOOKUP(B4,'[2]Purity Results'!$A$2:$E$47,4,FALSE)</f>
        <v>#N/A</v>
      </c>
      <c r="N4" s="12">
        <f>IF(ISERROR(VLOOKUP(B4,[2]clean_8mism_all!$A$3:$D$58,4,FALSE)),VLOOKUP(B4,[2]clean_8mism_all!$B$3:$D$58,3,FALSE),VLOOKUP(B4,[2]clean_8mism_all!$A$3:$D$58,4,FALSE))</f>
        <v>33</v>
      </c>
    </row>
    <row r="5" spans="1:14" x14ac:dyDescent="0.35">
      <c r="A5" s="20">
        <v>43418</v>
      </c>
      <c r="B5" s="12" t="s">
        <v>193</v>
      </c>
      <c r="C5" s="13" t="s">
        <v>187</v>
      </c>
      <c r="D5" s="13" t="s">
        <v>187</v>
      </c>
      <c r="E5" s="12" t="s">
        <v>188</v>
      </c>
      <c r="F5" s="12">
        <f>VLOOKUP($B5,[1]Scat_coords_final!$A$2:$H$117,6,FALSE)</f>
        <v>438969.98869999999</v>
      </c>
      <c r="G5" s="12">
        <f>VLOOKUP($B5,[1]Scat_coords_final!$A$2:$H$117,7,FALSE)</f>
        <v>5901579.7560000001</v>
      </c>
      <c r="H5" s="22">
        <v>24.864860534667969</v>
      </c>
      <c r="I5" s="22" t="s">
        <v>189</v>
      </c>
      <c r="J5" s="21" t="s">
        <v>189</v>
      </c>
      <c r="K5" s="14"/>
      <c r="L5" s="13">
        <v>14</v>
      </c>
      <c r="M5" s="12">
        <f>VLOOKUP(B5,'[2]Purity Results'!$A$2:$E$47,4,FALSE)</f>
        <v>0.46</v>
      </c>
      <c r="N5" s="12">
        <f>IF(ISERROR(VLOOKUP(B5,[2]clean_8mism_all!$A$3:$D$58,4,FALSE)),VLOOKUP(B5,[2]clean_8mism_all!$B$3:$D$58,3,FALSE),VLOOKUP(B5,[2]clean_8mism_all!$A$3:$D$58,4,FALSE))</f>
        <v>34</v>
      </c>
    </row>
    <row r="6" spans="1:14" x14ac:dyDescent="0.35">
      <c r="A6" s="20">
        <v>43418</v>
      </c>
      <c r="B6" s="12" t="s">
        <v>171</v>
      </c>
      <c r="C6" s="13" t="s">
        <v>187</v>
      </c>
      <c r="D6" s="13" t="s">
        <v>187</v>
      </c>
      <c r="E6" s="12" t="s">
        <v>188</v>
      </c>
      <c r="F6" s="12">
        <f>VLOOKUP($B6,[1]Scat_coords_final!$A$2:$H$117,6,FALSE)</f>
        <v>439137.49660000001</v>
      </c>
      <c r="G6" s="12">
        <f>VLOOKUP($B6,[1]Scat_coords_final!$A$2:$H$117,7,FALSE)</f>
        <v>5901466.0269999998</v>
      </c>
      <c r="H6" s="22">
        <v>17.860580444335938</v>
      </c>
      <c r="I6" s="22" t="s">
        <v>189</v>
      </c>
      <c r="J6" s="21" t="s">
        <v>189</v>
      </c>
      <c r="K6" s="14"/>
      <c r="L6" s="13">
        <v>23</v>
      </c>
      <c r="M6" s="12">
        <f>VLOOKUP(B6,'[2]Purity Results'!$A$2:$E$47,4,FALSE)</f>
        <v>0.81</v>
      </c>
      <c r="N6" s="12">
        <f>IF(ISERROR(VLOOKUP(B6,[2]clean_8mism_all!$A$3:$D$58,4,FALSE)),VLOOKUP(B6,[2]clean_8mism_all!$B$3:$D$58,3,FALSE),VLOOKUP(B6,[2]clean_8mism_all!$A$3:$D$58,4,FALSE))</f>
        <v>20</v>
      </c>
    </row>
    <row r="7" spans="1:14" x14ac:dyDescent="0.35">
      <c r="A7" s="20">
        <v>43419</v>
      </c>
      <c r="B7" s="12" t="s">
        <v>194</v>
      </c>
      <c r="C7" s="13" t="s">
        <v>187</v>
      </c>
      <c r="D7" s="13" t="s">
        <v>187</v>
      </c>
      <c r="E7" s="12" t="s">
        <v>188</v>
      </c>
      <c r="F7" s="12">
        <f>VLOOKUP($B7,[1]Scat_coords_final!$A$2:$H$117,6,FALSE)</f>
        <v>442930.9</v>
      </c>
      <c r="G7" s="12">
        <f>VLOOKUP($B7,[1]Scat_coords_final!$A$2:$H$117,7,FALSE)</f>
        <v>5899811.2570000002</v>
      </c>
      <c r="H7" s="22">
        <v>23.021968841552734</v>
      </c>
      <c r="I7" s="22" t="s">
        <v>189</v>
      </c>
      <c r="J7" s="21" t="s">
        <v>189</v>
      </c>
      <c r="K7" s="14"/>
      <c r="L7" s="13">
        <v>15</v>
      </c>
      <c r="M7" s="12">
        <f>VLOOKUP(B7,'[2]Purity Results'!$A$2:$E$47,4,FALSE)</f>
        <v>0.64</v>
      </c>
      <c r="N7" s="12">
        <f>IF(ISERROR(VLOOKUP(B7,[2]clean_8mism_all!$A$3:$D$58,4,FALSE)),VLOOKUP(B7,[2]clean_8mism_all!$B$3:$D$58,3,FALSE),VLOOKUP(B7,[2]clean_8mism_all!$A$3:$D$58,4,FALSE))</f>
        <v>35</v>
      </c>
    </row>
    <row r="8" spans="1:14" x14ac:dyDescent="0.35">
      <c r="A8" s="20">
        <v>43419</v>
      </c>
      <c r="B8" s="12" t="s">
        <v>195</v>
      </c>
      <c r="C8" s="13" t="s">
        <v>187</v>
      </c>
      <c r="D8" s="13" t="s">
        <v>187</v>
      </c>
      <c r="E8" s="12" t="s">
        <v>188</v>
      </c>
      <c r="F8" s="12">
        <f>VLOOKUP($B8,[1]Scat_coords_final!$A$2:$H$117,6,FALSE)</f>
        <v>442216.20159999997</v>
      </c>
      <c r="G8" s="12">
        <f>VLOOKUP($B8,[1]Scat_coords_final!$A$2:$H$117,7,FALSE)</f>
        <v>5902061.8420000002</v>
      </c>
      <c r="H8" s="22">
        <v>16.469356536865234</v>
      </c>
      <c r="I8" s="22" t="s">
        <v>189</v>
      </c>
      <c r="J8" s="21" t="s">
        <v>189</v>
      </c>
      <c r="K8" s="14"/>
      <c r="L8" s="13">
        <v>14</v>
      </c>
      <c r="M8" s="12">
        <f>VLOOKUP(B8,'[2]Purity Results'!$A$2:$E$47,4,FALSE)</f>
        <v>0.56000000000000005</v>
      </c>
      <c r="N8" s="12">
        <f>IF(ISERROR(VLOOKUP(B8,[2]clean_8mism_all!$A$3:$D$58,4,FALSE)),VLOOKUP(B8,[2]clean_8mism_all!$B$3:$D$58,3,FALSE),VLOOKUP(B8,[2]clean_8mism_all!$A$3:$D$58,4,FALSE))</f>
        <v>36</v>
      </c>
    </row>
    <row r="9" spans="1:14" x14ac:dyDescent="0.35">
      <c r="A9" s="20">
        <v>43419</v>
      </c>
      <c r="B9" s="12" t="s">
        <v>196</v>
      </c>
      <c r="C9" s="13" t="s">
        <v>187</v>
      </c>
      <c r="D9" s="13" t="s">
        <v>187</v>
      </c>
      <c r="E9" s="12" t="s">
        <v>188</v>
      </c>
      <c r="F9" s="12">
        <f>VLOOKUP($B9,[1]Scat_coords_final!$A$2:$H$117,6,FALSE)</f>
        <v>441920.86969999998</v>
      </c>
      <c r="G9" s="12">
        <f>VLOOKUP($B9,[1]Scat_coords_final!$A$2:$H$117,7,FALSE)</f>
        <v>5902673.3190000001</v>
      </c>
      <c r="H9" s="22">
        <v>18.38807487487793</v>
      </c>
      <c r="I9" s="22" t="s">
        <v>189</v>
      </c>
      <c r="J9" s="21" t="s">
        <v>189</v>
      </c>
      <c r="K9" s="14"/>
      <c r="L9" s="13">
        <v>18</v>
      </c>
      <c r="M9" s="12">
        <f>VLOOKUP(B9,'[2]Purity Results'!$A$2:$E$47,4,FALSE)</f>
        <v>0.97</v>
      </c>
      <c r="N9" s="12">
        <f>IF(ISERROR(VLOOKUP(B9,[2]clean_8mism_all!$A$3:$D$58,4,FALSE)),VLOOKUP(B9,[2]clean_8mism_all!$B$3:$D$58,3,FALSE),VLOOKUP(B9,[2]clean_8mism_all!$A$3:$D$58,4,FALSE))</f>
        <v>37</v>
      </c>
    </row>
    <row r="10" spans="1:14" x14ac:dyDescent="0.35">
      <c r="A10" s="20">
        <v>43419</v>
      </c>
      <c r="B10" s="12" t="s">
        <v>197</v>
      </c>
      <c r="C10" s="13" t="s">
        <v>190</v>
      </c>
      <c r="D10" s="13" t="s">
        <v>187</v>
      </c>
      <c r="E10" s="12" t="s">
        <v>188</v>
      </c>
      <c r="F10" s="12">
        <f>VLOOKUP($B10,[1]Scat_coords_final!$A$2:$H$117,6,FALSE)</f>
        <v>438395.11678785097</v>
      </c>
      <c r="G10" s="12">
        <f>VLOOKUP($B10,[1]Scat_coords_final!$A$2:$H$117,7,FALSE)</f>
        <v>5899590.0553073203</v>
      </c>
      <c r="H10" s="22">
        <v>18.566904067993164</v>
      </c>
      <c r="I10" s="22" t="s">
        <v>189</v>
      </c>
      <c r="J10" s="21" t="s">
        <v>189</v>
      </c>
      <c r="K10" s="14"/>
      <c r="L10" s="13">
        <v>14</v>
      </c>
      <c r="M10" s="12">
        <f>VLOOKUP(B10,'[2]Purity Results'!$A$2:$E$47,4,FALSE)</f>
        <v>0.81</v>
      </c>
      <c r="N10" s="12">
        <f>IF(ISERROR(VLOOKUP(B10,[2]clean_8mism_all!$A$3:$D$58,4,FALSE)),VLOOKUP(B10,[2]clean_8mism_all!$B$3:$D$58,3,FALSE),VLOOKUP(B10,[2]clean_8mism_all!$A$3:$D$58,4,FALSE))</f>
        <v>38</v>
      </c>
    </row>
    <row r="11" spans="1:14" x14ac:dyDescent="0.35">
      <c r="A11" s="20">
        <v>43433</v>
      </c>
      <c r="B11" s="12" t="s">
        <v>199</v>
      </c>
      <c r="C11" s="13" t="s">
        <v>187</v>
      </c>
      <c r="D11" s="13" t="s">
        <v>187</v>
      </c>
      <c r="E11" s="12" t="s">
        <v>198</v>
      </c>
      <c r="F11" s="12">
        <f>VLOOKUP($B11,[1]Scat_coords_final!$A$2:$H$117,6,FALSE)</f>
        <v>560628.65159999998</v>
      </c>
      <c r="G11" s="12">
        <f>VLOOKUP($B11,[1]Scat_coords_final!$A$2:$H$117,7,FALSE)</f>
        <v>5869775.2079999996</v>
      </c>
      <c r="H11" s="22">
        <v>22.807065963745117</v>
      </c>
      <c r="I11" s="22" t="s">
        <v>189</v>
      </c>
      <c r="J11" s="21" t="s">
        <v>189</v>
      </c>
      <c r="K11" s="14"/>
      <c r="L11" s="13">
        <v>10</v>
      </c>
      <c r="M11" s="12" t="e">
        <f>VLOOKUP(B11,'[2]Purity Results'!$A$2:$E$47,4,FALSE)</f>
        <v>#N/A</v>
      </c>
      <c r="N11" s="12">
        <f>IF(ISERROR(VLOOKUP(B11,[2]clean_8mism_all!$A$3:$D$58,4,FALSE)),VLOOKUP(B11,[2]clean_8mism_all!$B$3:$D$58,3,FALSE),VLOOKUP(B11,[2]clean_8mism_all!$A$3:$D$58,4,FALSE))</f>
        <v>39</v>
      </c>
    </row>
    <row r="12" spans="1:14" x14ac:dyDescent="0.35">
      <c r="A12" s="20">
        <v>43433</v>
      </c>
      <c r="B12" s="12" t="s">
        <v>200</v>
      </c>
      <c r="C12" s="13" t="s">
        <v>187</v>
      </c>
      <c r="D12" s="13" t="s">
        <v>187</v>
      </c>
      <c r="E12" s="12" t="s">
        <v>198</v>
      </c>
      <c r="F12" s="12">
        <f>VLOOKUP($B12,[1]Scat_coords_final!$A$2:$H$117,6,FALSE)</f>
        <v>561224.13289999997</v>
      </c>
      <c r="G12" s="12">
        <f>VLOOKUP($B12,[1]Scat_coords_final!$A$2:$H$117,7,FALSE)</f>
        <v>5870576.6859999998</v>
      </c>
      <c r="H12" s="22">
        <v>16.844440460205078</v>
      </c>
      <c r="I12" s="22" t="s">
        <v>189</v>
      </c>
      <c r="J12" s="21" t="s">
        <v>189</v>
      </c>
      <c r="K12" s="14"/>
      <c r="L12" s="13">
        <v>15</v>
      </c>
      <c r="M12" s="12">
        <f>VLOOKUP(B12,'[2]Purity Results'!$A$2:$E$47,4,FALSE)</f>
        <v>0.73</v>
      </c>
      <c r="N12" s="12">
        <f>IF(ISERROR(VLOOKUP(B12,[2]clean_8mism_all!$A$3:$D$58,4,FALSE)),VLOOKUP(B12,[2]clean_8mism_all!$B$3:$D$58,3,FALSE),VLOOKUP(B12,[2]clean_8mism_all!$A$3:$D$58,4,FALSE))</f>
        <v>40</v>
      </c>
    </row>
    <row r="13" spans="1:14" x14ac:dyDescent="0.35">
      <c r="A13" s="20">
        <v>43418</v>
      </c>
      <c r="B13" s="12" t="s">
        <v>201</v>
      </c>
      <c r="C13" s="13" t="s">
        <v>187</v>
      </c>
      <c r="D13" s="13" t="s">
        <v>187</v>
      </c>
      <c r="E13" s="12" t="s">
        <v>188</v>
      </c>
      <c r="F13" s="12">
        <f>VLOOKUP($B13,[1]Scat_coords_final!$A$2:$H$117,6,FALSE)</f>
        <v>436430.4179</v>
      </c>
      <c r="G13" s="12">
        <f>VLOOKUP($B13,[1]Scat_coords_final!$A$2:$H$117,7,FALSE)</f>
        <v>5902814.034</v>
      </c>
      <c r="H13" s="22">
        <v>17.411251068115234</v>
      </c>
      <c r="I13" s="22" t="s">
        <v>189</v>
      </c>
      <c r="J13" s="22" t="s">
        <v>189</v>
      </c>
      <c r="K13" s="14"/>
      <c r="L13" s="13">
        <v>8</v>
      </c>
      <c r="M13" s="12" t="e">
        <f>VLOOKUP(B13,'[2]Purity Results'!$A$2:$E$47,4,FALSE)</f>
        <v>#N/A</v>
      </c>
      <c r="N13" s="12">
        <f>IF(ISERROR(VLOOKUP(B13,[2]clean_8mism_all!$A$3:$D$58,4,FALSE)),VLOOKUP(B13,[2]clean_8mism_all!$B$3:$D$58,3,FALSE),VLOOKUP(B13,[2]clean_8mism_all!$A$3:$D$58,4,FALSE))</f>
        <v>41</v>
      </c>
    </row>
    <row r="14" spans="1:14" x14ac:dyDescent="0.35">
      <c r="A14" s="20">
        <v>43418</v>
      </c>
      <c r="B14" s="12" t="s">
        <v>202</v>
      </c>
      <c r="C14" s="13" t="s">
        <v>187</v>
      </c>
      <c r="D14" s="13" t="s">
        <v>187</v>
      </c>
      <c r="E14" s="12" t="s">
        <v>188</v>
      </c>
      <c r="F14" s="12">
        <f>VLOOKUP($B14,[1]Scat_coords_final!$A$2:$H$117,6,FALSE)</f>
        <v>437493.6974</v>
      </c>
      <c r="G14" s="12">
        <f>VLOOKUP($B14,[1]Scat_coords_final!$A$2:$H$117,7,FALSE)</f>
        <v>5902547.2589999996</v>
      </c>
      <c r="H14" s="22">
        <v>17.647354125976563</v>
      </c>
      <c r="I14" s="22" t="s">
        <v>189</v>
      </c>
      <c r="J14" s="22" t="s">
        <v>189</v>
      </c>
      <c r="K14" s="14"/>
      <c r="L14" s="13">
        <v>17</v>
      </c>
      <c r="M14" s="12">
        <f>VLOOKUP(B14,'[2]Purity Results'!$A$2:$E$47,4,FALSE)</f>
        <v>0.56999999999999995</v>
      </c>
      <c r="N14" s="12">
        <f>IF(ISERROR(VLOOKUP(B14,[2]clean_8mism_all!$A$3:$D$58,4,FALSE)),VLOOKUP(B14,[2]clean_8mism_all!$B$3:$D$58,3,FALSE),VLOOKUP(B14,[2]clean_8mism_all!$A$3:$D$58,4,FALSE))</f>
        <v>42</v>
      </c>
    </row>
    <row r="15" spans="1:14" x14ac:dyDescent="0.35">
      <c r="A15" s="20">
        <v>43418</v>
      </c>
      <c r="B15" s="12" t="s">
        <v>203</v>
      </c>
      <c r="C15" s="13" t="s">
        <v>187</v>
      </c>
      <c r="D15" s="13" t="s">
        <v>187</v>
      </c>
      <c r="E15" s="12" t="s">
        <v>188</v>
      </c>
      <c r="F15" s="12">
        <f>VLOOKUP($B15,[1]Scat_coords_final!$A$2:$H$117,6,FALSE)</f>
        <v>440397.66649999999</v>
      </c>
      <c r="G15" s="12">
        <f>VLOOKUP($B15,[1]Scat_coords_final!$A$2:$H$117,7,FALSE)</f>
        <v>5901292.0489999996</v>
      </c>
      <c r="H15" s="22">
        <v>16.381669998168945</v>
      </c>
      <c r="I15" s="22" t="s">
        <v>189</v>
      </c>
      <c r="J15" s="22" t="s">
        <v>189</v>
      </c>
      <c r="K15" s="14"/>
      <c r="L15" s="13">
        <v>14</v>
      </c>
      <c r="M15" s="12">
        <f>VLOOKUP(B15,'[2]Purity Results'!$A$2:$E$47,4,FALSE)</f>
        <v>0.68</v>
      </c>
      <c r="N15" s="12">
        <f>IF(ISERROR(VLOOKUP(B15,[2]clean_8mism_all!$A$3:$D$58,4,FALSE)),VLOOKUP(B15,[2]clean_8mism_all!$B$3:$D$58,3,FALSE),VLOOKUP(B15,[2]clean_8mism_all!$A$3:$D$58,4,FALSE))</f>
        <v>43</v>
      </c>
    </row>
    <row r="16" spans="1:14" x14ac:dyDescent="0.35">
      <c r="A16" s="20">
        <v>43419</v>
      </c>
      <c r="B16" s="12" t="s">
        <v>204</v>
      </c>
      <c r="C16" s="13" t="s">
        <v>187</v>
      </c>
      <c r="D16" s="13" t="s">
        <v>187</v>
      </c>
      <c r="E16" s="12" t="s">
        <v>188</v>
      </c>
      <c r="F16" s="12">
        <f>VLOOKUP($B16,[1]Scat_coords_final!$A$2:$H$117,6,FALSE)</f>
        <v>442776.59759999998</v>
      </c>
      <c r="G16" s="12">
        <f>VLOOKUP($B16,[1]Scat_coords_final!$A$2:$H$117,7,FALSE)</f>
        <v>5899051.3799999999</v>
      </c>
      <c r="H16" s="22">
        <v>17.196313858032227</v>
      </c>
      <c r="I16" s="22" t="s">
        <v>189</v>
      </c>
      <c r="J16" s="21" t="s">
        <v>189</v>
      </c>
      <c r="K16" s="14"/>
      <c r="L16" s="13">
        <v>11</v>
      </c>
      <c r="M16" s="12" t="e">
        <f>VLOOKUP(B16,'[2]Purity Results'!$A$2:$E$47,4,FALSE)</f>
        <v>#N/A</v>
      </c>
      <c r="N16" s="12">
        <f>IF(ISERROR(VLOOKUP(B16,[2]clean_8mism_all!$A$3:$D$58,4,FALSE)),VLOOKUP(B16,[2]clean_8mism_all!$B$3:$D$58,3,FALSE),VLOOKUP(B16,[2]clean_8mism_all!$A$3:$D$58,4,FALSE))</f>
        <v>45</v>
      </c>
    </row>
    <row r="17" spans="1:14" x14ac:dyDescent="0.35">
      <c r="A17" s="20">
        <v>43419</v>
      </c>
      <c r="B17" s="12" t="s">
        <v>205</v>
      </c>
      <c r="C17" s="13" t="s">
        <v>187</v>
      </c>
      <c r="D17" s="13" t="s">
        <v>187</v>
      </c>
      <c r="E17" s="12" t="s">
        <v>198</v>
      </c>
      <c r="F17" s="12">
        <f>VLOOKUP($B17,[1]Scat_coords_final!$A$2:$H$117,6,FALSE)</f>
        <v>556685</v>
      </c>
      <c r="G17" s="12">
        <f>VLOOKUP($B17,[1]Scat_coords_final!$A$2:$H$117,7,FALSE)</f>
        <v>5866808</v>
      </c>
      <c r="H17" s="22">
        <v>16.734437942504883</v>
      </c>
      <c r="I17" s="22" t="s">
        <v>189</v>
      </c>
      <c r="J17" s="13" t="s">
        <v>189</v>
      </c>
      <c r="K17" s="14"/>
      <c r="L17" s="13">
        <v>18</v>
      </c>
      <c r="M17" s="12">
        <f>VLOOKUP(B17,'[2]Purity Results'!$A$2:$E$47,4,FALSE)</f>
        <v>0.68</v>
      </c>
      <c r="N17" s="12">
        <f>IF(ISERROR(VLOOKUP(B17,[2]clean_8mism_all!$A$3:$D$58,4,FALSE)),VLOOKUP(B17,[2]clean_8mism_all!$B$3:$D$58,3,FALSE),VLOOKUP(B17,[2]clean_8mism_all!$A$3:$D$58,4,FALSE))</f>
        <v>22</v>
      </c>
    </row>
    <row r="18" spans="1:14" x14ac:dyDescent="0.35">
      <c r="A18" s="20">
        <v>43419</v>
      </c>
      <c r="B18" s="12" t="s">
        <v>206</v>
      </c>
      <c r="C18" s="13" t="s">
        <v>187</v>
      </c>
      <c r="D18" s="13" t="s">
        <v>187</v>
      </c>
      <c r="E18" s="12" t="s">
        <v>198</v>
      </c>
      <c r="F18" s="12">
        <f>VLOOKUP($B18,[1]Scat_coords_final!$A$2:$H$117,6,FALSE)</f>
        <v>556270</v>
      </c>
      <c r="G18" s="12">
        <f>VLOOKUP($B18,[1]Scat_coords_final!$A$2:$H$117,7,FALSE)</f>
        <v>5867962</v>
      </c>
      <c r="H18" s="22">
        <v>16.600975036621094</v>
      </c>
      <c r="I18" s="22" t="s">
        <v>189</v>
      </c>
      <c r="J18" s="13" t="s">
        <v>189</v>
      </c>
      <c r="K18" s="14"/>
      <c r="L18" s="13">
        <v>20</v>
      </c>
      <c r="M18" s="12">
        <f>VLOOKUP(B18,'[2]Purity Results'!$A$2:$E$47,4,FALSE)</f>
        <v>0.68</v>
      </c>
      <c r="N18" s="12">
        <f>IF(ISERROR(VLOOKUP(B18,[2]clean_8mism_all!$A$3:$D$58,4,FALSE)),VLOOKUP(B18,[2]clean_8mism_all!$B$3:$D$58,3,FALSE),VLOOKUP(B18,[2]clean_8mism_all!$A$3:$D$58,4,FALSE))</f>
        <v>23</v>
      </c>
    </row>
    <row r="19" spans="1:14" x14ac:dyDescent="0.35">
      <c r="A19" s="20">
        <v>43419</v>
      </c>
      <c r="B19" s="12" t="s">
        <v>207</v>
      </c>
      <c r="C19" s="13" t="s">
        <v>187</v>
      </c>
      <c r="D19" s="13" t="s">
        <v>187</v>
      </c>
      <c r="E19" s="12" t="s">
        <v>188</v>
      </c>
      <c r="F19" s="12">
        <f>VLOOKUP($B19,[1]Scat_coords_final!$A$2:$H$117,6,FALSE)</f>
        <v>441778</v>
      </c>
      <c r="G19" s="12">
        <f>VLOOKUP($B19,[1]Scat_coords_final!$A$2:$H$117,7,FALSE)</f>
        <v>5905117</v>
      </c>
      <c r="H19" s="22">
        <v>16.332839965820313</v>
      </c>
      <c r="I19" s="22" t="s">
        <v>189</v>
      </c>
      <c r="J19" s="13" t="s">
        <v>189</v>
      </c>
      <c r="K19" s="14"/>
      <c r="L19" s="13">
        <v>12</v>
      </c>
      <c r="M19" s="12" t="e">
        <f>VLOOKUP(B19,'[2]Purity Results'!$A$2:$E$47,4,FALSE)</f>
        <v>#N/A</v>
      </c>
      <c r="N19" s="12">
        <f>IF(ISERROR(VLOOKUP(B19,[2]clean_8mism_all!$A$3:$D$58,4,FALSE)),VLOOKUP(B19,[2]clean_8mism_all!$B$3:$D$58,3,FALSE),VLOOKUP(B19,[2]clean_8mism_all!$A$3:$D$58,4,FALSE))</f>
        <v>24</v>
      </c>
    </row>
    <row r="20" spans="1:14" x14ac:dyDescent="0.35">
      <c r="A20" s="8"/>
      <c r="B20"/>
      <c r="C20"/>
      <c r="D20"/>
      <c r="E20" s="12"/>
      <c r="F20" s="12"/>
      <c r="G20" s="12"/>
      <c r="H20" s="22"/>
      <c r="I20" s="22"/>
      <c r="J20" s="13"/>
      <c r="M20" s="12"/>
      <c r="N20" s="12"/>
    </row>
  </sheetData>
  <autoFilter ref="A1:N19" xr:uid="{B10F9094-E95D-4553-8907-615241E346AF}"/>
  <conditionalFormatting sqref="N2:N19">
    <cfRule type="duplicateValues" dxfId="1" priority="12"/>
  </conditionalFormatting>
  <conditionalFormatting sqref="N2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B03E-0A2A-48C3-A625-3B810ED32825}">
  <dimension ref="A1:B8"/>
  <sheetViews>
    <sheetView tabSelected="1" workbookViewId="0">
      <selection activeCell="A8" sqref="A8"/>
    </sheetView>
  </sheetViews>
  <sheetFormatPr defaultRowHeight="14.5" x14ac:dyDescent="0.35"/>
  <cols>
    <col min="2" max="2" width="9.7265625" bestFit="1" customWidth="1"/>
  </cols>
  <sheetData>
    <row r="1" spans="1:2" x14ac:dyDescent="0.35">
      <c r="A1" t="s">
        <v>208</v>
      </c>
    </row>
    <row r="2" spans="1:2" x14ac:dyDescent="0.35">
      <c r="A2" t="s">
        <v>209</v>
      </c>
    </row>
    <row r="3" spans="1:2" x14ac:dyDescent="0.35">
      <c r="A3" t="s">
        <v>215</v>
      </c>
    </row>
    <row r="4" spans="1:2" x14ac:dyDescent="0.35">
      <c r="A4" t="s">
        <v>212</v>
      </c>
      <c r="B4" s="8">
        <v>0</v>
      </c>
    </row>
    <row r="5" spans="1:2" x14ac:dyDescent="0.35">
      <c r="A5" s="12" t="s">
        <v>197</v>
      </c>
      <c r="B5" t="s">
        <v>216</v>
      </c>
    </row>
    <row r="6" spans="1:2" x14ac:dyDescent="0.35">
      <c r="A6" s="27" t="s">
        <v>244</v>
      </c>
    </row>
    <row r="7" spans="1:2" x14ac:dyDescent="0.35">
      <c r="A7" t="s">
        <v>246</v>
      </c>
    </row>
    <row r="8" spans="1:2" x14ac:dyDescent="0.35">
      <c r="A8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Trap_Mfd</vt:lpstr>
      <vt:lpstr>Matches</vt:lpstr>
      <vt:lpstr>Coords</vt:lpstr>
      <vt:lpstr>Trap_SwiftsCreek</vt:lpstr>
      <vt:lpstr>Scats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Carlo</cp:lastModifiedBy>
  <dcterms:created xsi:type="dcterms:W3CDTF">2019-10-26T00:54:09Z</dcterms:created>
  <dcterms:modified xsi:type="dcterms:W3CDTF">2020-08-10T22:48:22Z</dcterms:modified>
</cp:coreProperties>
</file>