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DA96E503-9E72-474F-857E-517AFF5F91AE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NewJersey" sheetId="1" r:id="rId1"/>
  </sheets>
  <definedNames>
    <definedName name="IDX" localSheetId="0">data_NewJersey!$A$1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C13" i="1" s="1"/>
  <c r="CA12" i="1"/>
  <c r="BZ12" i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C9" i="1" s="1"/>
  <c r="CA8" i="1"/>
  <c r="BZ8" i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C5" i="1" s="1"/>
  <c r="CA4" i="1"/>
  <c r="BZ4" i="1"/>
  <c r="BY4" i="1"/>
  <c r="BX4" i="1"/>
  <c r="CB4" i="1" s="1"/>
  <c r="CD4" i="1" s="1"/>
  <c r="CD10" i="1" l="1"/>
  <c r="CC10" i="1"/>
  <c r="CC4" i="1"/>
  <c r="CC8" i="1"/>
  <c r="CC12" i="1"/>
  <c r="CD6" i="1"/>
  <c r="CC6" i="1"/>
  <c r="CD7" i="1"/>
  <c r="CC7" i="1"/>
  <c r="CD11" i="1"/>
  <c r="CC11" i="1"/>
  <c r="CD5" i="1"/>
  <c r="CD9" i="1"/>
  <c r="CD13" i="1"/>
</calcChain>
</file>

<file path=xl/sharedStrings.xml><?xml version="1.0" encoding="utf-8"?>
<sst xmlns="http://schemas.openxmlformats.org/spreadsheetml/2006/main" count="145" uniqueCount="62">
  <si>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</si>
  <si>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</si>
  <si>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</si>
  <si>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</si>
  <si>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</si>
  <si>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</si>
  <si>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</si>
  <si>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</si>
  <si>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</si>
  <si>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</si>
  <si>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</si>
  <si>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New Jersey</t>
  </si>
  <si>
    <t>34001</t>
  </si>
  <si>
    <t>Atlantic County</t>
  </si>
  <si>
    <t>34003</t>
  </si>
  <si>
    <t>Bergen County</t>
  </si>
  <si>
    <t>34005</t>
  </si>
  <si>
    <t>Burlington County</t>
  </si>
  <si>
    <t>34007</t>
  </si>
  <si>
    <t>Camden County</t>
  </si>
  <si>
    <t>34009</t>
  </si>
  <si>
    <t>Cape May County</t>
  </si>
  <si>
    <t>34011</t>
  </si>
  <si>
    <t>Cumberland County</t>
  </si>
  <si>
    <t>34013</t>
  </si>
  <si>
    <t>Essex County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</si>
  <si>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</si>
  <si>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</si>
  <si>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</si>
  <si>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</si>
  <si>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</si>
  <si>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</si>
  <si>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</si>
  <si>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Mercer County</t>
  </si>
  <si>
    <t>34023</t>
  </si>
  <si>
    <t>Middlesex County</t>
  </si>
  <si>
    <t>34025</t>
  </si>
  <si>
    <t>Monmouth County</t>
  </si>
  <si>
    <t>34027</t>
  </si>
  <si>
    <t>Morris County</t>
  </si>
  <si>
    <t>34029</t>
  </si>
  <si>
    <t>Ocean County</t>
  </si>
  <si>
    <t>34031</t>
  </si>
  <si>
    <t>Passaic County</t>
  </si>
  <si>
    <t>34033</t>
  </si>
  <si>
    <t>Salem County</t>
  </si>
  <si>
    <t>34035</t>
  </si>
  <si>
    <t>Somerset County</t>
  </si>
  <si>
    <t>34037</t>
  </si>
  <si>
    <t>Sussex County</t>
  </si>
  <si>
    <t>34039</t>
  </si>
  <si>
    <t>Union County</t>
  </si>
  <si>
    <t>34041</t>
  </si>
  <si>
    <t>Warren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</si>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</sst>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25"/>
  <sheetViews>
    <sheetView showGridLines="0" tabSelected="1" topLeftCell="BP1" workbookViewId="0">
      <selection activeCell="BW3" sqref="BW3:CD13"/>
    </sheetView>
  </sheetViews>
  <sheetFormatPr baseColWidth="10" defaultColWidth="9.1640625" defaultRowHeight="11" x14ac:dyDescent="0.15"/>
  <cols>
    <col min="1" max="2" width="15.1640625" style="1" customWidth="1"/>
    <col min="3" max="3" width="17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54</v>
      </c>
      <c r="BX3" s="1" t="s">
        <v>55</v>
      </c>
      <c r="BY3" s="1" t="s">
        <v>56</v>
      </c>
      <c r="BZ3" s="1" t="s">
        <v>57</v>
      </c>
      <c r="CA3" s="1" t="s">
        <v>58</v>
      </c>
      <c r="CB3" s="1" t="s">
        <v>59</v>
      </c>
      <c r="CC3" s="1" t="s">
        <v>60</v>
      </c>
      <c r="CD3" s="1" t="s">
        <v>61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455366</v>
      </c>
      <c r="BY4" s="18">
        <f>AVERAGE(E5:E300)</f>
        <v>7.295238095238096</v>
      </c>
      <c r="BZ4" s="18">
        <f>AVERAGE(F5:F300)</f>
        <v>6.2523809523809533</v>
      </c>
      <c r="CA4" s="18">
        <f>AVERAGE(G5:G300)</f>
        <v>8.4571428571428591</v>
      </c>
      <c r="CB4" s="24">
        <f>BX4*100/BY4</f>
        <v>6241962.1409921665</v>
      </c>
      <c r="CC4" s="1">
        <f>BZ4/100*CB4</f>
        <v>390271.25195822457</v>
      </c>
      <c r="CD4" s="1">
        <f>CA4/100*CB4</f>
        <v>527891.65535248048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16990</v>
      </c>
      <c r="E5" s="6">
        <v>8.6999999999999993</v>
      </c>
      <c r="F5" s="6">
        <v>7.5</v>
      </c>
      <c r="G5" s="6">
        <v>10.199999999999999</v>
      </c>
      <c r="H5" s="6">
        <v>8.1999999999999993</v>
      </c>
      <c r="I5" s="6">
        <v>7.1</v>
      </c>
      <c r="J5" s="6">
        <v>9.5</v>
      </c>
      <c r="K5" s="5">
        <v>17590</v>
      </c>
      <c r="L5" s="6">
        <v>9</v>
      </c>
      <c r="M5" s="6">
        <v>7.8</v>
      </c>
      <c r="N5" s="6">
        <v>10.3</v>
      </c>
      <c r="O5" s="6">
        <v>8.4</v>
      </c>
      <c r="P5" s="6">
        <v>7.3</v>
      </c>
      <c r="Q5" s="6">
        <v>9.6999999999999993</v>
      </c>
      <c r="R5" s="5">
        <v>21110</v>
      </c>
      <c r="S5" s="6">
        <v>9.8000000000000007</v>
      </c>
      <c r="T5" s="6">
        <v>8.5</v>
      </c>
      <c r="U5" s="6">
        <v>11.2</v>
      </c>
      <c r="V5" s="6">
        <v>9.1999999999999993</v>
      </c>
      <c r="W5" s="6">
        <v>8</v>
      </c>
      <c r="X5" s="6">
        <v>10.6</v>
      </c>
      <c r="Y5" s="5">
        <v>19790</v>
      </c>
      <c r="Z5" s="6">
        <v>10</v>
      </c>
      <c r="AA5" s="6">
        <v>8.6999999999999993</v>
      </c>
      <c r="AB5" s="6">
        <v>11.4</v>
      </c>
      <c r="AC5" s="6">
        <v>9.1999999999999993</v>
      </c>
      <c r="AD5" s="6">
        <v>8.1</v>
      </c>
      <c r="AE5" s="6">
        <v>10.6</v>
      </c>
      <c r="AF5" s="5">
        <v>19960</v>
      </c>
      <c r="AG5" s="6">
        <v>10</v>
      </c>
      <c r="AH5" s="6">
        <v>8.9</v>
      </c>
      <c r="AI5" s="6">
        <v>11.3</v>
      </c>
      <c r="AJ5" s="6">
        <v>9.1999999999999993</v>
      </c>
      <c r="AK5" s="6">
        <v>8.1</v>
      </c>
      <c r="AL5" s="6">
        <v>10.3</v>
      </c>
      <c r="AM5" s="5">
        <v>19675</v>
      </c>
      <c r="AN5" s="6">
        <v>9.8000000000000007</v>
      </c>
      <c r="AO5" s="6">
        <v>8.8000000000000007</v>
      </c>
      <c r="AP5" s="6">
        <v>10.8</v>
      </c>
      <c r="AQ5" s="6">
        <v>8.8000000000000007</v>
      </c>
      <c r="AR5" s="6">
        <v>7.8</v>
      </c>
      <c r="AS5" s="6">
        <v>9.6</v>
      </c>
      <c r="AT5" s="5">
        <v>20049</v>
      </c>
      <c r="AU5" s="6">
        <v>9.9</v>
      </c>
      <c r="AV5" s="6">
        <v>9</v>
      </c>
      <c r="AW5" s="6">
        <v>10.8</v>
      </c>
      <c r="AX5" s="6">
        <v>8.8000000000000007</v>
      </c>
      <c r="AY5" s="6">
        <v>8</v>
      </c>
      <c r="AZ5" s="6">
        <v>9.6999999999999993</v>
      </c>
      <c r="BA5" s="5">
        <v>20648</v>
      </c>
      <c r="BB5" s="6">
        <v>10.1</v>
      </c>
      <c r="BC5" s="6">
        <v>9.1999999999999993</v>
      </c>
      <c r="BD5" s="6">
        <v>11.1</v>
      </c>
      <c r="BE5" s="6">
        <v>9</v>
      </c>
      <c r="BF5" s="6">
        <v>8.1999999999999993</v>
      </c>
      <c r="BG5" s="6">
        <v>10</v>
      </c>
      <c r="BH5" s="5">
        <v>21761</v>
      </c>
      <c r="BI5" s="6">
        <v>10.6</v>
      </c>
      <c r="BJ5" s="6">
        <v>9.6</v>
      </c>
      <c r="BK5" s="6">
        <v>11.6</v>
      </c>
      <c r="BL5" s="6">
        <v>9.3000000000000007</v>
      </c>
      <c r="BM5" s="6">
        <v>8.4</v>
      </c>
      <c r="BN5" s="6">
        <v>10.3</v>
      </c>
      <c r="BO5" s="5">
        <v>23475</v>
      </c>
      <c r="BP5" s="6">
        <v>11.3</v>
      </c>
      <c r="BQ5" s="6">
        <v>10.199999999999999</v>
      </c>
      <c r="BR5" s="6">
        <v>12.5</v>
      </c>
      <c r="BS5" s="6">
        <v>10</v>
      </c>
      <c r="BT5" s="6">
        <v>8.9</v>
      </c>
      <c r="BU5" s="11">
        <v>11</v>
      </c>
      <c r="BW5" s="1">
        <v>2005</v>
      </c>
      <c r="BX5" s="1">
        <f>SUM(K5:K300)</f>
        <v>472352</v>
      </c>
      <c r="BY5" s="18">
        <f>AVERAGE(L5:L300)</f>
        <v>7.6333333333333337</v>
      </c>
      <c r="BZ5" s="18">
        <f>AVERAGE(M5:M300)</f>
        <v>6.6</v>
      </c>
      <c r="CA5" s="18">
        <f>AVERAGE(N5:N300)</f>
        <v>8.7761904761904752</v>
      </c>
      <c r="CB5" s="24">
        <f t="shared" ref="CB5:CB13" si="0">BX5*100/BY5</f>
        <v>6188017.4672489082</v>
      </c>
      <c r="CC5" s="1">
        <f t="shared" ref="CC5:CC13" si="1">BZ5/100*CB5</f>
        <v>408409.15283842798</v>
      </c>
      <c r="CD5" s="1">
        <f t="shared" ref="CD5:CD13" si="2">CA5/100*CB5</f>
        <v>543072.19962570176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42450</v>
      </c>
      <c r="E6" s="6">
        <v>6.3</v>
      </c>
      <c r="F6" s="6">
        <v>5.6</v>
      </c>
      <c r="G6" s="6">
        <v>7.1</v>
      </c>
      <c r="H6" s="6">
        <v>5.7</v>
      </c>
      <c r="I6" s="6">
        <v>5</v>
      </c>
      <c r="J6" s="6">
        <v>6.4</v>
      </c>
      <c r="K6" s="5">
        <v>40960</v>
      </c>
      <c r="L6" s="6">
        <v>6.1</v>
      </c>
      <c r="M6" s="6">
        <v>5.4</v>
      </c>
      <c r="N6" s="6">
        <v>6.9</v>
      </c>
      <c r="O6" s="6">
        <v>5.4</v>
      </c>
      <c r="P6" s="6">
        <v>4.7</v>
      </c>
      <c r="Q6" s="6">
        <v>6.1</v>
      </c>
      <c r="R6" s="5">
        <v>48680</v>
      </c>
      <c r="S6" s="6">
        <v>6.9</v>
      </c>
      <c r="T6" s="6">
        <v>6</v>
      </c>
      <c r="U6" s="6">
        <v>7.8</v>
      </c>
      <c r="V6" s="6">
        <v>6.1</v>
      </c>
      <c r="W6" s="6">
        <v>5.3</v>
      </c>
      <c r="X6" s="6">
        <v>7</v>
      </c>
      <c r="Y6" s="5">
        <v>53900</v>
      </c>
      <c r="Z6" s="6">
        <v>8</v>
      </c>
      <c r="AA6" s="6">
        <v>7</v>
      </c>
      <c r="AB6" s="6">
        <v>9</v>
      </c>
      <c r="AC6" s="6">
        <v>7.1</v>
      </c>
      <c r="AD6" s="6">
        <v>6.2</v>
      </c>
      <c r="AE6" s="6">
        <v>8</v>
      </c>
      <c r="AF6" s="5">
        <v>59850</v>
      </c>
      <c r="AG6" s="6">
        <v>8.8000000000000007</v>
      </c>
      <c r="AH6" s="6">
        <v>7.8</v>
      </c>
      <c r="AI6" s="6">
        <v>10</v>
      </c>
      <c r="AJ6" s="6">
        <v>7.8</v>
      </c>
      <c r="AK6" s="6">
        <v>6.8</v>
      </c>
      <c r="AL6" s="6">
        <v>8.9</v>
      </c>
      <c r="AM6" s="5">
        <v>52316</v>
      </c>
      <c r="AN6" s="6">
        <v>7.7</v>
      </c>
      <c r="AO6" s="6">
        <v>6.8</v>
      </c>
      <c r="AP6" s="6">
        <v>8.8000000000000007</v>
      </c>
      <c r="AQ6" s="6">
        <v>6.8</v>
      </c>
      <c r="AR6" s="6">
        <v>6</v>
      </c>
      <c r="AS6" s="6">
        <v>7.8</v>
      </c>
      <c r="AT6" s="5">
        <v>51294</v>
      </c>
      <c r="AU6" s="6">
        <v>7.5</v>
      </c>
      <c r="AV6" s="6">
        <v>6.7</v>
      </c>
      <c r="AW6" s="6">
        <v>8.4</v>
      </c>
      <c r="AX6" s="6">
        <v>6.5</v>
      </c>
      <c r="AY6" s="6">
        <v>5.8</v>
      </c>
      <c r="AZ6" s="6">
        <v>7.4</v>
      </c>
      <c r="BA6" s="5">
        <v>49934</v>
      </c>
      <c r="BB6" s="6">
        <v>7.2</v>
      </c>
      <c r="BC6" s="6">
        <v>6.4</v>
      </c>
      <c r="BD6" s="6">
        <v>8.1999999999999993</v>
      </c>
      <c r="BE6" s="6">
        <v>6.3</v>
      </c>
      <c r="BF6" s="6">
        <v>5.6</v>
      </c>
      <c r="BG6" s="6">
        <v>7.1</v>
      </c>
      <c r="BH6" s="5">
        <v>52747</v>
      </c>
      <c r="BI6" s="6">
        <v>7.6</v>
      </c>
      <c r="BJ6" s="6">
        <v>6.7</v>
      </c>
      <c r="BK6" s="6">
        <v>8.6</v>
      </c>
      <c r="BL6" s="6">
        <v>6.6</v>
      </c>
      <c r="BM6" s="6">
        <v>5.8</v>
      </c>
      <c r="BN6" s="6">
        <v>7.4</v>
      </c>
      <c r="BO6" s="5">
        <v>56097</v>
      </c>
      <c r="BP6" s="6">
        <v>8</v>
      </c>
      <c r="BQ6" s="6">
        <v>7.1</v>
      </c>
      <c r="BR6" s="6">
        <v>9.1</v>
      </c>
      <c r="BS6" s="6">
        <v>6.9</v>
      </c>
      <c r="BT6" s="6">
        <v>6.1</v>
      </c>
      <c r="BU6" s="11">
        <v>7.8</v>
      </c>
      <c r="BW6" s="1">
        <v>2006</v>
      </c>
      <c r="BX6" s="18">
        <f>SUM(R5:R300)</f>
        <v>516078</v>
      </c>
      <c r="BY6" s="18">
        <f>AVERAGE(S5:S300)</f>
        <v>8.0904761904761902</v>
      </c>
      <c r="BZ6" s="18">
        <f>AVERAGE(T5:T300)</f>
        <v>6.9666666666666659</v>
      </c>
      <c r="CA6" s="18">
        <f>AVERAGE(U5:U300)</f>
        <v>9.3142857142857132</v>
      </c>
      <c r="CB6" s="24">
        <f t="shared" si="0"/>
        <v>6378833.4314302532</v>
      </c>
      <c r="CC6" s="1">
        <f t="shared" si="1"/>
        <v>444392.06238964089</v>
      </c>
      <c r="CD6" s="1">
        <f t="shared" si="2"/>
        <v>594142.77104178932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24750</v>
      </c>
      <c r="E7" s="6">
        <v>7.5</v>
      </c>
      <c r="F7" s="6">
        <v>6.5</v>
      </c>
      <c r="G7" s="6">
        <v>8.6</v>
      </c>
      <c r="H7" s="6">
        <v>7.3</v>
      </c>
      <c r="I7" s="6">
        <v>6.3</v>
      </c>
      <c r="J7" s="6">
        <v>8.3000000000000007</v>
      </c>
      <c r="K7" s="5">
        <v>27150</v>
      </c>
      <c r="L7" s="6">
        <v>8.1999999999999993</v>
      </c>
      <c r="M7" s="6">
        <v>7.2</v>
      </c>
      <c r="N7" s="6">
        <v>9.4</v>
      </c>
      <c r="O7" s="6">
        <v>7.8</v>
      </c>
      <c r="P7" s="6">
        <v>6.8</v>
      </c>
      <c r="Q7" s="6">
        <v>8.9</v>
      </c>
      <c r="R7" s="5">
        <v>29290</v>
      </c>
      <c r="S7" s="6">
        <v>8.8000000000000007</v>
      </c>
      <c r="T7" s="6">
        <v>7.6</v>
      </c>
      <c r="U7" s="6">
        <v>10.1</v>
      </c>
      <c r="V7" s="6">
        <v>8.4</v>
      </c>
      <c r="W7" s="6">
        <v>7.2</v>
      </c>
      <c r="X7" s="6">
        <v>9.6</v>
      </c>
      <c r="Y7" s="5">
        <v>29530</v>
      </c>
      <c r="Z7" s="6">
        <v>8.9</v>
      </c>
      <c r="AA7" s="6">
        <v>7.7</v>
      </c>
      <c r="AB7" s="6">
        <v>10.199999999999999</v>
      </c>
      <c r="AC7" s="6">
        <v>8.4</v>
      </c>
      <c r="AD7" s="6">
        <v>7.3</v>
      </c>
      <c r="AE7" s="6">
        <v>9.6</v>
      </c>
      <c r="AF7" s="5">
        <v>30070</v>
      </c>
      <c r="AG7" s="6">
        <v>9</v>
      </c>
      <c r="AH7" s="6">
        <v>7.9</v>
      </c>
      <c r="AI7" s="6">
        <v>10.3</v>
      </c>
      <c r="AJ7" s="6">
        <v>8.4</v>
      </c>
      <c r="AK7" s="6">
        <v>7.3</v>
      </c>
      <c r="AL7" s="6">
        <v>9.6999999999999993</v>
      </c>
      <c r="AM7" s="5">
        <v>30581</v>
      </c>
      <c r="AN7" s="6">
        <v>9.1999999999999993</v>
      </c>
      <c r="AO7" s="6">
        <v>8.1</v>
      </c>
      <c r="AP7" s="6">
        <v>10.3</v>
      </c>
      <c r="AQ7" s="6">
        <v>8.4</v>
      </c>
      <c r="AR7" s="6">
        <v>7.4</v>
      </c>
      <c r="AS7" s="6">
        <v>9.4</v>
      </c>
      <c r="AT7" s="5">
        <v>31953</v>
      </c>
      <c r="AU7" s="6">
        <v>9.6</v>
      </c>
      <c r="AV7" s="6">
        <v>8.5</v>
      </c>
      <c r="AW7" s="6">
        <v>10.7</v>
      </c>
      <c r="AX7" s="6">
        <v>8.6</v>
      </c>
      <c r="AY7" s="6">
        <v>7.6</v>
      </c>
      <c r="AZ7" s="6">
        <v>9.6</v>
      </c>
      <c r="BA7" s="5">
        <v>32601</v>
      </c>
      <c r="BB7" s="6">
        <v>9.6999999999999993</v>
      </c>
      <c r="BC7" s="6">
        <v>8.6</v>
      </c>
      <c r="BD7" s="6">
        <v>10.8</v>
      </c>
      <c r="BE7" s="6">
        <v>8.6</v>
      </c>
      <c r="BF7" s="6">
        <v>7.6</v>
      </c>
      <c r="BG7" s="6">
        <v>9.6</v>
      </c>
      <c r="BH7" s="5">
        <v>32387</v>
      </c>
      <c r="BI7" s="6">
        <v>9.5</v>
      </c>
      <c r="BJ7" s="6">
        <v>8.5</v>
      </c>
      <c r="BK7" s="6">
        <v>10.7</v>
      </c>
      <c r="BL7" s="6">
        <v>8.4</v>
      </c>
      <c r="BM7" s="6">
        <v>7.5</v>
      </c>
      <c r="BN7" s="6">
        <v>9.5</v>
      </c>
      <c r="BO7" s="5">
        <v>32258</v>
      </c>
      <c r="BP7" s="6">
        <v>9.5</v>
      </c>
      <c r="BQ7" s="6">
        <v>8.4</v>
      </c>
      <c r="BR7" s="6">
        <v>10.5</v>
      </c>
      <c r="BS7" s="6">
        <v>8.3000000000000007</v>
      </c>
      <c r="BT7" s="6">
        <v>7.3</v>
      </c>
      <c r="BU7" s="11">
        <v>9.3000000000000007</v>
      </c>
      <c r="BW7" s="1">
        <v>2007</v>
      </c>
      <c r="BX7" s="18">
        <f>SUM(Y5:Y300)</f>
        <v>533040</v>
      </c>
      <c r="BY7" s="18">
        <f>AVERAGE(Z5:Z300)</f>
        <v>8.447619047619046</v>
      </c>
      <c r="BZ7" s="18">
        <f>AVERAGE(AA5:AA300)</f>
        <v>7.3142857142857123</v>
      </c>
      <c r="CA7" s="18">
        <f>AVERAGE(AB5:AB300)</f>
        <v>9.7142857142857135</v>
      </c>
      <c r="CB7" s="24">
        <f t="shared" si="0"/>
        <v>6309943.6302142059</v>
      </c>
      <c r="CC7" s="1">
        <f t="shared" si="1"/>
        <v>461527.30552423891</v>
      </c>
      <c r="CD7" s="1">
        <f t="shared" si="2"/>
        <v>612965.95264937996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29490</v>
      </c>
      <c r="E8" s="6">
        <v>8</v>
      </c>
      <c r="F8" s="6">
        <v>7</v>
      </c>
      <c r="G8" s="6">
        <v>9.1999999999999993</v>
      </c>
      <c r="H8" s="6">
        <v>7.7</v>
      </c>
      <c r="I8" s="6">
        <v>6.8</v>
      </c>
      <c r="J8" s="6">
        <v>8.8000000000000007</v>
      </c>
      <c r="K8" s="5">
        <v>29820</v>
      </c>
      <c r="L8" s="6">
        <v>8.1</v>
      </c>
      <c r="M8" s="6">
        <v>7.1</v>
      </c>
      <c r="N8" s="6">
        <v>9.1999999999999993</v>
      </c>
      <c r="O8" s="6">
        <v>7.7</v>
      </c>
      <c r="P8" s="6">
        <v>6.8</v>
      </c>
      <c r="Q8" s="6">
        <v>8.8000000000000007</v>
      </c>
      <c r="R8" s="5">
        <v>32580</v>
      </c>
      <c r="S8" s="6">
        <v>8.3000000000000007</v>
      </c>
      <c r="T8" s="6">
        <v>7.2</v>
      </c>
      <c r="U8" s="6">
        <v>9.5</v>
      </c>
      <c r="V8" s="6">
        <v>7.9</v>
      </c>
      <c r="W8" s="6">
        <v>6.9</v>
      </c>
      <c r="X8" s="6">
        <v>9.1</v>
      </c>
      <c r="Y8" s="5">
        <v>33360</v>
      </c>
      <c r="Z8" s="6">
        <v>9</v>
      </c>
      <c r="AA8" s="6">
        <v>7.8</v>
      </c>
      <c r="AB8" s="6">
        <v>10.199999999999999</v>
      </c>
      <c r="AC8" s="6">
        <v>8.5</v>
      </c>
      <c r="AD8" s="6">
        <v>7.4</v>
      </c>
      <c r="AE8" s="6">
        <v>9.6999999999999993</v>
      </c>
      <c r="AF8" s="5">
        <v>35180</v>
      </c>
      <c r="AG8" s="6">
        <v>9.4</v>
      </c>
      <c r="AH8" s="6">
        <v>8.1999999999999993</v>
      </c>
      <c r="AI8" s="6">
        <v>10.7</v>
      </c>
      <c r="AJ8" s="6">
        <v>8.8000000000000007</v>
      </c>
      <c r="AK8" s="6">
        <v>7.7</v>
      </c>
      <c r="AL8" s="6">
        <v>10.1</v>
      </c>
      <c r="AM8" s="5">
        <v>37075</v>
      </c>
      <c r="AN8" s="6">
        <v>9.8000000000000007</v>
      </c>
      <c r="AO8" s="6">
        <v>8.8000000000000007</v>
      </c>
      <c r="AP8" s="6">
        <v>10.9</v>
      </c>
      <c r="AQ8" s="6">
        <v>9.1999999999999993</v>
      </c>
      <c r="AR8" s="6">
        <v>8.1999999999999993</v>
      </c>
      <c r="AS8" s="6">
        <v>10.3</v>
      </c>
      <c r="AT8" s="5">
        <v>34906</v>
      </c>
      <c r="AU8" s="6">
        <v>9.3000000000000007</v>
      </c>
      <c r="AV8" s="6">
        <v>8.3000000000000007</v>
      </c>
      <c r="AW8" s="6">
        <v>10.4</v>
      </c>
      <c r="AX8" s="6">
        <v>8.6999999999999993</v>
      </c>
      <c r="AY8" s="6">
        <v>7.7</v>
      </c>
      <c r="AZ8" s="6">
        <v>9.6999999999999993</v>
      </c>
      <c r="BA8" s="5">
        <v>36671</v>
      </c>
      <c r="BB8" s="6">
        <v>9.6999999999999993</v>
      </c>
      <c r="BC8" s="6">
        <v>8.6999999999999993</v>
      </c>
      <c r="BD8" s="6">
        <v>10.8</v>
      </c>
      <c r="BE8" s="6">
        <v>9</v>
      </c>
      <c r="BF8" s="6">
        <v>8.1</v>
      </c>
      <c r="BG8" s="6">
        <v>10.1</v>
      </c>
      <c r="BH8" s="5">
        <v>38113</v>
      </c>
      <c r="BI8" s="6">
        <v>10</v>
      </c>
      <c r="BJ8" s="6">
        <v>9</v>
      </c>
      <c r="BK8" s="6">
        <v>11.1</v>
      </c>
      <c r="BL8" s="6">
        <v>9.1999999999999993</v>
      </c>
      <c r="BM8" s="6">
        <v>8.3000000000000007</v>
      </c>
      <c r="BN8" s="6">
        <v>10.199999999999999</v>
      </c>
      <c r="BO8" s="5">
        <v>39494</v>
      </c>
      <c r="BP8" s="6">
        <v>10.4</v>
      </c>
      <c r="BQ8" s="6">
        <v>9.3000000000000007</v>
      </c>
      <c r="BR8" s="6">
        <v>11.5</v>
      </c>
      <c r="BS8" s="6">
        <v>9.5</v>
      </c>
      <c r="BT8" s="6">
        <v>8.4</v>
      </c>
      <c r="BU8" s="11">
        <v>10.5</v>
      </c>
      <c r="BW8" s="1">
        <v>2008</v>
      </c>
      <c r="BX8" s="1">
        <f>SUM(AF5:AF300)</f>
        <v>558185</v>
      </c>
      <c r="BY8" s="18">
        <f>AVERAGE(AG5:AG300)</f>
        <v>8.6904761904761898</v>
      </c>
      <c r="BZ8" s="18">
        <f>AVERAGE(AH5:AH300)</f>
        <v>7.5380952380952371</v>
      </c>
      <c r="CA8" s="18">
        <f>AVERAGE(AI5:AI300)</f>
        <v>9.9761904761904763</v>
      </c>
      <c r="CB8" s="24">
        <f t="shared" si="0"/>
        <v>6422950.6849315073</v>
      </c>
      <c r="CC8" s="1">
        <f t="shared" si="1"/>
        <v>484168.13972602732</v>
      </c>
      <c r="CD8" s="1">
        <f t="shared" si="2"/>
        <v>640765.79452054796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6152</v>
      </c>
      <c r="E9" s="6">
        <v>8</v>
      </c>
      <c r="F9" s="6">
        <v>6.7</v>
      </c>
      <c r="G9" s="6">
        <v>9.5</v>
      </c>
      <c r="H9" s="6">
        <v>6.4</v>
      </c>
      <c r="I9" s="6">
        <v>5.3</v>
      </c>
      <c r="J9" s="6">
        <v>7.6</v>
      </c>
      <c r="K9" s="5">
        <v>7120</v>
      </c>
      <c r="L9" s="6">
        <v>9.4</v>
      </c>
      <c r="M9" s="6">
        <v>8.1</v>
      </c>
      <c r="N9" s="6">
        <v>10.9</v>
      </c>
      <c r="O9" s="6">
        <v>7.5</v>
      </c>
      <c r="P9" s="6">
        <v>6.4</v>
      </c>
      <c r="Q9" s="6">
        <v>8.6999999999999993</v>
      </c>
      <c r="R9" s="5">
        <v>7610</v>
      </c>
      <c r="S9" s="6">
        <v>9.6999999999999993</v>
      </c>
      <c r="T9" s="6">
        <v>8.4</v>
      </c>
      <c r="U9" s="6">
        <v>11.2</v>
      </c>
      <c r="V9" s="6">
        <v>7.8</v>
      </c>
      <c r="W9" s="6">
        <v>6.7</v>
      </c>
      <c r="X9" s="6">
        <v>9.1</v>
      </c>
      <c r="Y9" s="5">
        <v>7479</v>
      </c>
      <c r="Z9" s="6">
        <v>10</v>
      </c>
      <c r="AA9" s="6">
        <v>8.6999999999999993</v>
      </c>
      <c r="AB9" s="6">
        <v>11.5</v>
      </c>
      <c r="AC9" s="6">
        <v>8</v>
      </c>
      <c r="AD9" s="6">
        <v>6.9</v>
      </c>
      <c r="AE9" s="6">
        <v>9.1999999999999993</v>
      </c>
      <c r="AF9" s="5">
        <v>7225</v>
      </c>
      <c r="AG9" s="6">
        <v>9.6999999999999993</v>
      </c>
      <c r="AH9" s="6">
        <v>8.4</v>
      </c>
      <c r="AI9" s="6">
        <v>11</v>
      </c>
      <c r="AJ9" s="6">
        <v>7.7</v>
      </c>
      <c r="AK9" s="6">
        <v>6.7</v>
      </c>
      <c r="AL9" s="6">
        <v>8.9</v>
      </c>
      <c r="AM9" s="5">
        <v>8235</v>
      </c>
      <c r="AN9" s="6">
        <v>10.9</v>
      </c>
      <c r="AO9" s="6">
        <v>9.6999999999999993</v>
      </c>
      <c r="AP9" s="6">
        <v>12.2</v>
      </c>
      <c r="AQ9" s="6">
        <v>8.4</v>
      </c>
      <c r="AR9" s="6">
        <v>7.3</v>
      </c>
      <c r="AS9" s="6">
        <v>9.4</v>
      </c>
      <c r="AT9" s="5">
        <v>8617</v>
      </c>
      <c r="AU9" s="6">
        <v>11.2</v>
      </c>
      <c r="AV9" s="6">
        <v>10</v>
      </c>
      <c r="AW9" s="6">
        <v>12.6</v>
      </c>
      <c r="AX9" s="6">
        <v>8.6</v>
      </c>
      <c r="AY9" s="6">
        <v>7.6</v>
      </c>
      <c r="AZ9" s="6">
        <v>9.8000000000000007</v>
      </c>
      <c r="BA9" s="5">
        <v>8568</v>
      </c>
      <c r="BB9" s="6">
        <v>11.2</v>
      </c>
      <c r="BC9" s="6">
        <v>10</v>
      </c>
      <c r="BD9" s="6">
        <v>12.5</v>
      </c>
      <c r="BE9" s="6">
        <v>8.6</v>
      </c>
      <c r="BF9" s="6">
        <v>7.6</v>
      </c>
      <c r="BG9" s="6">
        <v>9.8000000000000007</v>
      </c>
      <c r="BH9" s="5">
        <v>8747</v>
      </c>
      <c r="BI9" s="6">
        <v>11.4</v>
      </c>
      <c r="BJ9" s="6">
        <v>10.1</v>
      </c>
      <c r="BK9" s="6">
        <v>12.7</v>
      </c>
      <c r="BL9" s="6">
        <v>8.6</v>
      </c>
      <c r="BM9" s="6">
        <v>7.5</v>
      </c>
      <c r="BN9" s="6">
        <v>9.8000000000000007</v>
      </c>
      <c r="BO9" s="5">
        <v>8435</v>
      </c>
      <c r="BP9" s="6">
        <v>11</v>
      </c>
      <c r="BQ9" s="6">
        <v>9.6999999999999993</v>
      </c>
      <c r="BR9" s="6">
        <v>12.4</v>
      </c>
      <c r="BS9" s="6">
        <v>8.3000000000000007</v>
      </c>
      <c r="BT9" s="6">
        <v>7.2</v>
      </c>
      <c r="BU9" s="11">
        <v>9.5</v>
      </c>
      <c r="BW9" s="1">
        <v>2009</v>
      </c>
      <c r="BX9" s="18">
        <f>SUM(AM5:AM300)</f>
        <v>562046</v>
      </c>
      <c r="BY9" s="18">
        <f>AVERAGE(AN5:AN300)</f>
        <v>8.8904761904761891</v>
      </c>
      <c r="BZ9" s="18">
        <f>AVERAGE(AO5:AO300)</f>
        <v>7.8190476190476197</v>
      </c>
      <c r="CA9" s="18">
        <f>AVERAGE(AP5:AP300)</f>
        <v>10.028571428571428</v>
      </c>
      <c r="CB9" s="24">
        <f t="shared" si="0"/>
        <v>6321888.591322979</v>
      </c>
      <c r="CC9" s="1">
        <f t="shared" si="1"/>
        <v>494311.4793786825</v>
      </c>
      <c r="CD9" s="1">
        <f t="shared" si="2"/>
        <v>633995.11301553308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9812</v>
      </c>
      <c r="E10" s="6">
        <v>9</v>
      </c>
      <c r="F10" s="6">
        <v>7.5</v>
      </c>
      <c r="G10" s="6">
        <v>10.6</v>
      </c>
      <c r="H10" s="6">
        <v>8.9</v>
      </c>
      <c r="I10" s="6">
        <v>7.5</v>
      </c>
      <c r="J10" s="6">
        <v>10.6</v>
      </c>
      <c r="K10" s="5">
        <v>10760</v>
      </c>
      <c r="L10" s="6">
        <v>9.6999999999999993</v>
      </c>
      <c r="M10" s="6">
        <v>8.1999999999999993</v>
      </c>
      <c r="N10" s="6">
        <v>11.4</v>
      </c>
      <c r="O10" s="6">
        <v>9.6</v>
      </c>
      <c r="P10" s="6">
        <v>8.1</v>
      </c>
      <c r="Q10" s="6">
        <v>11.2</v>
      </c>
      <c r="R10" s="5">
        <v>11320</v>
      </c>
      <c r="S10" s="6">
        <v>9.4</v>
      </c>
      <c r="T10" s="6">
        <v>8</v>
      </c>
      <c r="U10" s="6">
        <v>11.1</v>
      </c>
      <c r="V10" s="6">
        <v>9.4</v>
      </c>
      <c r="W10" s="6">
        <v>7.9</v>
      </c>
      <c r="X10" s="6">
        <v>11</v>
      </c>
      <c r="Y10" s="5">
        <v>10730</v>
      </c>
      <c r="Z10" s="6">
        <v>9.4</v>
      </c>
      <c r="AA10" s="6">
        <v>8</v>
      </c>
      <c r="AB10" s="6">
        <v>11</v>
      </c>
      <c r="AC10" s="6">
        <v>9.3000000000000007</v>
      </c>
      <c r="AD10" s="6">
        <v>7.9</v>
      </c>
      <c r="AE10" s="6">
        <v>10.9</v>
      </c>
      <c r="AF10" s="5">
        <v>10590</v>
      </c>
      <c r="AG10" s="6">
        <v>9.1999999999999993</v>
      </c>
      <c r="AH10" s="6">
        <v>7.8</v>
      </c>
      <c r="AI10" s="6">
        <v>10.8</v>
      </c>
      <c r="AJ10" s="6">
        <v>9.1</v>
      </c>
      <c r="AK10" s="6">
        <v>7.7</v>
      </c>
      <c r="AL10" s="6">
        <v>10.7</v>
      </c>
      <c r="AM10" s="5">
        <v>12049</v>
      </c>
      <c r="AN10" s="6">
        <v>10.5</v>
      </c>
      <c r="AO10" s="6">
        <v>9.1</v>
      </c>
      <c r="AP10" s="6">
        <v>12</v>
      </c>
      <c r="AQ10" s="6">
        <v>10.199999999999999</v>
      </c>
      <c r="AR10" s="6">
        <v>8.8000000000000007</v>
      </c>
      <c r="AS10" s="6">
        <v>11.6</v>
      </c>
      <c r="AT10" s="5">
        <v>13406</v>
      </c>
      <c r="AU10" s="6">
        <v>11.7</v>
      </c>
      <c r="AV10" s="6">
        <v>10.199999999999999</v>
      </c>
      <c r="AW10" s="6">
        <v>13.2</v>
      </c>
      <c r="AX10" s="6">
        <v>11.2</v>
      </c>
      <c r="AY10" s="6">
        <v>9.8000000000000007</v>
      </c>
      <c r="AZ10" s="6">
        <v>12.7</v>
      </c>
      <c r="BA10" s="5">
        <v>13627</v>
      </c>
      <c r="BB10" s="6">
        <v>11.8</v>
      </c>
      <c r="BC10" s="6">
        <v>10.4</v>
      </c>
      <c r="BD10" s="6">
        <v>13.3</v>
      </c>
      <c r="BE10" s="6">
        <v>11.3</v>
      </c>
      <c r="BF10" s="6">
        <v>9.9</v>
      </c>
      <c r="BG10" s="6">
        <v>12.8</v>
      </c>
      <c r="BH10" s="5">
        <v>13525</v>
      </c>
      <c r="BI10" s="6">
        <v>11.6</v>
      </c>
      <c r="BJ10" s="6">
        <v>10.3</v>
      </c>
      <c r="BK10" s="6">
        <v>13.1</v>
      </c>
      <c r="BL10" s="6">
        <v>11.1</v>
      </c>
      <c r="BM10" s="6">
        <v>9.8000000000000007</v>
      </c>
      <c r="BN10" s="6">
        <v>12.5</v>
      </c>
      <c r="BO10" s="5">
        <v>13435</v>
      </c>
      <c r="BP10" s="6">
        <v>11.6</v>
      </c>
      <c r="BQ10" s="6">
        <v>10.3</v>
      </c>
      <c r="BR10" s="6">
        <v>13</v>
      </c>
      <c r="BS10" s="6">
        <v>11</v>
      </c>
      <c r="BT10" s="6">
        <v>9.8000000000000007</v>
      </c>
      <c r="BU10" s="11">
        <v>12.4</v>
      </c>
      <c r="BW10" s="1">
        <v>2010</v>
      </c>
      <c r="BX10" s="18">
        <f>SUM(AT5:AT300)</f>
        <v>575676</v>
      </c>
      <c r="BY10" s="18">
        <f>AVERAGE(AU5:AU6300)</f>
        <v>9.0476190476190474</v>
      </c>
      <c r="BZ10" s="18">
        <f>AVERAGE(AV5:AV6300)</f>
        <v>7.9857142857142849</v>
      </c>
      <c r="CA10" s="18">
        <f>AVERAGE(AW5:AW6300)</f>
        <v>10.176190476190479</v>
      </c>
      <c r="CB10" s="24">
        <f t="shared" si="0"/>
        <v>6362734.7368421052</v>
      </c>
      <c r="CC10" s="1">
        <f t="shared" si="1"/>
        <v>508109.81684210518</v>
      </c>
      <c r="CD10" s="1">
        <f t="shared" si="2"/>
        <v>647484.00631578965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46390</v>
      </c>
      <c r="E11" s="6">
        <v>8.3000000000000007</v>
      </c>
      <c r="F11" s="6">
        <v>7.4</v>
      </c>
      <c r="G11" s="6">
        <v>9.1999999999999993</v>
      </c>
      <c r="H11" s="6">
        <v>8.1999999999999993</v>
      </c>
      <c r="I11" s="6">
        <v>7.3</v>
      </c>
      <c r="J11" s="6">
        <v>9.1</v>
      </c>
      <c r="K11" s="5">
        <v>48210</v>
      </c>
      <c r="L11" s="6">
        <v>8.6999999999999993</v>
      </c>
      <c r="M11" s="6">
        <v>7.8</v>
      </c>
      <c r="N11" s="6">
        <v>9.6</v>
      </c>
      <c r="O11" s="6">
        <v>8.5</v>
      </c>
      <c r="P11" s="6">
        <v>7.6</v>
      </c>
      <c r="Q11" s="6">
        <v>9.4</v>
      </c>
      <c r="R11" s="5">
        <v>54840</v>
      </c>
      <c r="S11" s="6">
        <v>9.5</v>
      </c>
      <c r="T11" s="6">
        <v>8.5</v>
      </c>
      <c r="U11" s="6">
        <v>10.5</v>
      </c>
      <c r="V11" s="6">
        <v>9.3000000000000007</v>
      </c>
      <c r="W11" s="6">
        <v>8.3000000000000007</v>
      </c>
      <c r="X11" s="6">
        <v>10.3</v>
      </c>
      <c r="Y11" s="5">
        <v>52400</v>
      </c>
      <c r="Z11" s="6">
        <v>9.4</v>
      </c>
      <c r="AA11" s="6">
        <v>8.4</v>
      </c>
      <c r="AB11" s="6">
        <v>10.4</v>
      </c>
      <c r="AC11" s="6">
        <v>9.1999999999999993</v>
      </c>
      <c r="AD11" s="6">
        <v>8.1999999999999993</v>
      </c>
      <c r="AE11" s="6">
        <v>10.1</v>
      </c>
      <c r="AF11" s="5">
        <v>54040</v>
      </c>
      <c r="AG11" s="6">
        <v>9.8000000000000007</v>
      </c>
      <c r="AH11" s="6">
        <v>8.8000000000000007</v>
      </c>
      <c r="AI11" s="6">
        <v>10.8</v>
      </c>
      <c r="AJ11" s="6">
        <v>9.5</v>
      </c>
      <c r="AK11" s="6">
        <v>8.5</v>
      </c>
      <c r="AL11" s="6">
        <v>10.4</v>
      </c>
      <c r="AM11" s="5">
        <v>52557</v>
      </c>
      <c r="AN11" s="6">
        <v>9.5</v>
      </c>
      <c r="AO11" s="6">
        <v>8.6999999999999993</v>
      </c>
      <c r="AP11" s="6">
        <v>10.3</v>
      </c>
      <c r="AQ11" s="6">
        <v>9.1999999999999993</v>
      </c>
      <c r="AR11" s="6">
        <v>8.5</v>
      </c>
      <c r="AS11" s="6">
        <v>10</v>
      </c>
      <c r="AT11" s="5">
        <v>55255</v>
      </c>
      <c r="AU11" s="6">
        <v>9.6999999999999993</v>
      </c>
      <c r="AV11" s="6">
        <v>8.9</v>
      </c>
      <c r="AW11" s="6">
        <v>10.6</v>
      </c>
      <c r="AX11" s="6">
        <v>9.5</v>
      </c>
      <c r="AY11" s="6">
        <v>8.6999999999999993</v>
      </c>
      <c r="AZ11" s="6">
        <v>10.3</v>
      </c>
      <c r="BA11" s="5">
        <v>56244</v>
      </c>
      <c r="BB11" s="6">
        <v>9.8000000000000007</v>
      </c>
      <c r="BC11" s="6">
        <v>9</v>
      </c>
      <c r="BD11" s="6">
        <v>10.7</v>
      </c>
      <c r="BE11" s="6">
        <v>9.5</v>
      </c>
      <c r="BF11" s="6">
        <v>8.8000000000000007</v>
      </c>
      <c r="BG11" s="6">
        <v>10.4</v>
      </c>
      <c r="BH11" s="5">
        <v>58341</v>
      </c>
      <c r="BI11" s="6">
        <v>10.199999999999999</v>
      </c>
      <c r="BJ11" s="6">
        <v>9.3000000000000007</v>
      </c>
      <c r="BK11" s="6">
        <v>11</v>
      </c>
      <c r="BL11" s="6">
        <v>9.8000000000000007</v>
      </c>
      <c r="BM11" s="6">
        <v>8.9</v>
      </c>
      <c r="BN11" s="6">
        <v>10.6</v>
      </c>
      <c r="BO11" s="5">
        <v>62156</v>
      </c>
      <c r="BP11" s="6">
        <v>10.7</v>
      </c>
      <c r="BQ11" s="6">
        <v>9.9</v>
      </c>
      <c r="BR11" s="6">
        <v>11.6</v>
      </c>
      <c r="BS11" s="6">
        <v>10.3</v>
      </c>
      <c r="BT11" s="6">
        <v>9.5</v>
      </c>
      <c r="BU11" s="11">
        <v>11.1</v>
      </c>
      <c r="BW11" s="1">
        <v>2011</v>
      </c>
      <c r="BX11" s="1">
        <f>SUM(BA5:BA300)</f>
        <v>590654</v>
      </c>
      <c r="BY11" s="18">
        <f>AVERAGE(BB5:BB300)</f>
        <v>9.2904761904761894</v>
      </c>
      <c r="BZ11" s="18">
        <f>AVERAGE(BC5:BC300)</f>
        <v>8.2428571428571438</v>
      </c>
      <c r="CA11" s="18">
        <f>AVERAGE(BD5:BD300)</f>
        <v>10.433333333333334</v>
      </c>
      <c r="CB11" s="24">
        <f t="shared" si="0"/>
        <v>6357628.9082521787</v>
      </c>
      <c r="CC11" s="1">
        <f t="shared" si="1"/>
        <v>524050.26858021534</v>
      </c>
      <c r="CD11" s="1">
        <f t="shared" si="2"/>
        <v>663312.61609431065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15430</v>
      </c>
      <c r="E12" s="6">
        <v>7.8</v>
      </c>
      <c r="F12" s="6">
        <v>6.7</v>
      </c>
      <c r="G12" s="6">
        <v>9.1</v>
      </c>
      <c r="H12" s="6">
        <v>7.7</v>
      </c>
      <c r="I12" s="6">
        <v>6.6</v>
      </c>
      <c r="J12" s="6">
        <v>9</v>
      </c>
      <c r="K12" s="5">
        <v>16610</v>
      </c>
      <c r="L12" s="6">
        <v>8.3000000000000007</v>
      </c>
      <c r="M12" s="6">
        <v>7.2</v>
      </c>
      <c r="N12" s="6">
        <v>9.5</v>
      </c>
      <c r="O12" s="6">
        <v>8.1</v>
      </c>
      <c r="P12" s="6">
        <v>7</v>
      </c>
      <c r="Q12" s="6">
        <v>9.3000000000000007</v>
      </c>
      <c r="R12" s="5">
        <v>17680</v>
      </c>
      <c r="S12" s="6">
        <v>9</v>
      </c>
      <c r="T12" s="6">
        <v>7.8</v>
      </c>
      <c r="U12" s="6">
        <v>10.3</v>
      </c>
      <c r="V12" s="6">
        <v>8.6999999999999993</v>
      </c>
      <c r="W12" s="6">
        <v>7.6</v>
      </c>
      <c r="X12" s="6">
        <v>10</v>
      </c>
      <c r="Y12" s="5">
        <v>20670</v>
      </c>
      <c r="Z12" s="6">
        <v>9.8000000000000007</v>
      </c>
      <c r="AA12" s="6">
        <v>8.6</v>
      </c>
      <c r="AB12" s="6">
        <v>11.2</v>
      </c>
      <c r="AC12" s="6">
        <v>9.5</v>
      </c>
      <c r="AD12" s="6">
        <v>8.3000000000000007</v>
      </c>
      <c r="AE12" s="6">
        <v>10.9</v>
      </c>
      <c r="AF12" s="5">
        <v>20370</v>
      </c>
      <c r="AG12" s="6">
        <v>9.6</v>
      </c>
      <c r="AH12" s="6">
        <v>8.3000000000000007</v>
      </c>
      <c r="AI12" s="6">
        <v>11</v>
      </c>
      <c r="AJ12" s="6">
        <v>9.3000000000000007</v>
      </c>
      <c r="AK12" s="6">
        <v>8</v>
      </c>
      <c r="AL12" s="6">
        <v>10.6</v>
      </c>
      <c r="AM12" s="5">
        <v>21140</v>
      </c>
      <c r="AN12" s="6">
        <v>9.9</v>
      </c>
      <c r="AO12" s="6">
        <v>8.8000000000000007</v>
      </c>
      <c r="AP12" s="6">
        <v>11.1</v>
      </c>
      <c r="AQ12" s="6">
        <v>9.4</v>
      </c>
      <c r="AR12" s="6">
        <v>8.3000000000000007</v>
      </c>
      <c r="AS12" s="6">
        <v>10.6</v>
      </c>
      <c r="AT12" s="5">
        <v>19922</v>
      </c>
      <c r="AU12" s="6">
        <v>9.5</v>
      </c>
      <c r="AV12" s="6">
        <v>8.4</v>
      </c>
      <c r="AW12" s="6">
        <v>10.7</v>
      </c>
      <c r="AX12" s="6">
        <v>8.6999999999999993</v>
      </c>
      <c r="AY12" s="6">
        <v>7.7</v>
      </c>
      <c r="AZ12" s="6">
        <v>9.9</v>
      </c>
      <c r="BA12" s="5">
        <v>22754</v>
      </c>
      <c r="BB12" s="6">
        <v>10.7</v>
      </c>
      <c r="BC12" s="6">
        <v>9.4</v>
      </c>
      <c r="BD12" s="6">
        <v>12</v>
      </c>
      <c r="BE12" s="6">
        <v>9.8000000000000007</v>
      </c>
      <c r="BF12" s="6">
        <v>8.6999999999999993</v>
      </c>
      <c r="BG12" s="6">
        <v>11.1</v>
      </c>
      <c r="BH12" s="5">
        <v>23225</v>
      </c>
      <c r="BI12" s="6">
        <v>10.9</v>
      </c>
      <c r="BJ12" s="6">
        <v>9.6</v>
      </c>
      <c r="BK12" s="6">
        <v>12.2</v>
      </c>
      <c r="BL12" s="6">
        <v>9.9</v>
      </c>
      <c r="BM12" s="6">
        <v>8.6999999999999993</v>
      </c>
      <c r="BN12" s="6">
        <v>11.1</v>
      </c>
      <c r="BO12" s="5">
        <v>24443</v>
      </c>
      <c r="BP12" s="6">
        <v>11.3</v>
      </c>
      <c r="BQ12" s="6">
        <v>10.1</v>
      </c>
      <c r="BR12" s="6">
        <v>12.7</v>
      </c>
      <c r="BS12" s="6">
        <v>10.3</v>
      </c>
      <c r="BT12" s="6">
        <v>9.1</v>
      </c>
      <c r="BU12" s="11">
        <v>11.5</v>
      </c>
      <c r="BW12" s="1">
        <v>2012</v>
      </c>
      <c r="BX12" s="18">
        <f>SUM(BH5:BH300)</f>
        <v>599807</v>
      </c>
      <c r="BY12" s="18">
        <f>AVERAGE(BI5:BI300)</f>
        <v>9.3190476190476197</v>
      </c>
      <c r="BZ12" s="18">
        <f>AVERAGE(BJ5:BJ300)</f>
        <v>8.2666666666666657</v>
      </c>
      <c r="CA12" s="18">
        <f>AVERAGE(BK5:BK300)</f>
        <v>10.438095238095238</v>
      </c>
      <c r="CB12" s="24">
        <f t="shared" si="0"/>
        <v>6436355.1354113435</v>
      </c>
      <c r="CC12" s="1">
        <f t="shared" si="1"/>
        <v>532072.02452733763</v>
      </c>
      <c r="CD12" s="1">
        <f t="shared" si="2"/>
        <v>671832.87889626971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31890</v>
      </c>
      <c r="E13" s="6">
        <v>7.1</v>
      </c>
      <c r="F13" s="6">
        <v>6.1</v>
      </c>
      <c r="G13" s="6">
        <v>8.1</v>
      </c>
      <c r="H13" s="6">
        <v>7.6</v>
      </c>
      <c r="I13" s="6">
        <v>6.6</v>
      </c>
      <c r="J13" s="6">
        <v>8.6999999999999993</v>
      </c>
      <c r="K13" s="5">
        <v>32380</v>
      </c>
      <c r="L13" s="6">
        <v>7.2</v>
      </c>
      <c r="M13" s="6">
        <v>6.4</v>
      </c>
      <c r="N13" s="6">
        <v>8.1999999999999993</v>
      </c>
      <c r="O13" s="6">
        <v>7.7</v>
      </c>
      <c r="P13" s="6">
        <v>6.8</v>
      </c>
      <c r="Q13" s="6">
        <v>8.6999999999999993</v>
      </c>
      <c r="R13" s="5">
        <v>35460</v>
      </c>
      <c r="S13" s="6">
        <v>7.6</v>
      </c>
      <c r="T13" s="6">
        <v>6.6</v>
      </c>
      <c r="U13" s="6">
        <v>8.6</v>
      </c>
      <c r="V13" s="6">
        <v>8.1</v>
      </c>
      <c r="W13" s="6">
        <v>7.1</v>
      </c>
      <c r="X13" s="6">
        <v>9.1999999999999993</v>
      </c>
      <c r="Y13" s="5">
        <v>35200</v>
      </c>
      <c r="Z13" s="6">
        <v>7.8</v>
      </c>
      <c r="AA13" s="6">
        <v>6.9</v>
      </c>
      <c r="AB13" s="6">
        <v>8.8000000000000007</v>
      </c>
      <c r="AC13" s="6">
        <v>8.3000000000000007</v>
      </c>
      <c r="AD13" s="6">
        <v>7.3</v>
      </c>
      <c r="AE13" s="6">
        <v>9.3000000000000007</v>
      </c>
      <c r="AF13" s="5">
        <v>36620</v>
      </c>
      <c r="AG13" s="6">
        <v>8.1</v>
      </c>
      <c r="AH13" s="6">
        <v>7.2</v>
      </c>
      <c r="AI13" s="6">
        <v>9.1999999999999993</v>
      </c>
      <c r="AJ13" s="6">
        <v>8.5</v>
      </c>
      <c r="AK13" s="6">
        <v>7.6</v>
      </c>
      <c r="AL13" s="6">
        <v>9.6</v>
      </c>
      <c r="AM13" s="5">
        <v>35348</v>
      </c>
      <c r="AN13" s="6">
        <v>7.7</v>
      </c>
      <c r="AO13" s="6">
        <v>6.9</v>
      </c>
      <c r="AP13" s="6">
        <v>8.5</v>
      </c>
      <c r="AQ13" s="6">
        <v>8.3000000000000007</v>
      </c>
      <c r="AR13" s="6">
        <v>7.4</v>
      </c>
      <c r="AS13" s="6">
        <v>9.1999999999999993</v>
      </c>
      <c r="AT13" s="5">
        <v>37473</v>
      </c>
      <c r="AU13" s="6">
        <v>7.7</v>
      </c>
      <c r="AV13" s="6">
        <v>6.9</v>
      </c>
      <c r="AW13" s="6">
        <v>8.5</v>
      </c>
      <c r="AX13" s="6">
        <v>8.4</v>
      </c>
      <c r="AY13" s="6">
        <v>7.6</v>
      </c>
      <c r="AZ13" s="6">
        <v>9.1999999999999993</v>
      </c>
      <c r="BA13" s="5">
        <v>37963</v>
      </c>
      <c r="BB13" s="6">
        <v>7.6</v>
      </c>
      <c r="BC13" s="6">
        <v>6.9</v>
      </c>
      <c r="BD13" s="6">
        <v>8.4</v>
      </c>
      <c r="BE13" s="6">
        <v>8.4</v>
      </c>
      <c r="BF13" s="6">
        <v>7.6</v>
      </c>
      <c r="BG13" s="6">
        <v>9.1999999999999993</v>
      </c>
      <c r="BH13" s="5">
        <v>37536</v>
      </c>
      <c r="BI13" s="6">
        <v>7.4</v>
      </c>
      <c r="BJ13" s="6">
        <v>6.7</v>
      </c>
      <c r="BK13" s="6">
        <v>8.1999999999999993</v>
      </c>
      <c r="BL13" s="6">
        <v>8.1</v>
      </c>
      <c r="BM13" s="6">
        <v>7.4</v>
      </c>
      <c r="BN13" s="6">
        <v>8.9</v>
      </c>
      <c r="BO13" s="5">
        <v>38275</v>
      </c>
      <c r="BP13" s="6">
        <v>7.4</v>
      </c>
      <c r="BQ13" s="6">
        <v>6.7</v>
      </c>
      <c r="BR13" s="6">
        <v>8.1999999999999993</v>
      </c>
      <c r="BS13" s="6">
        <v>8.1</v>
      </c>
      <c r="BT13" s="6">
        <v>7.3</v>
      </c>
      <c r="BU13" s="11">
        <v>9</v>
      </c>
      <c r="BW13" s="1">
        <v>2013</v>
      </c>
      <c r="BX13" s="18">
        <f>SUM(BO5:BO300)</f>
        <v>618166</v>
      </c>
      <c r="BY13" s="18">
        <f>AVERAGE(BP6:BP300)</f>
        <v>9.4150000000000009</v>
      </c>
      <c r="BZ13" s="18">
        <f>AVERAGE(BQ6:BQ300)</f>
        <v>8.3400000000000016</v>
      </c>
      <c r="CA13" s="18">
        <f>AVERAGE(BR6:BR300)</f>
        <v>10.57</v>
      </c>
      <c r="CB13" s="24">
        <f t="shared" si="0"/>
        <v>6565756.7711099302</v>
      </c>
      <c r="CC13" s="1">
        <f t="shared" si="1"/>
        <v>547584.11471056833</v>
      </c>
      <c r="CD13" s="1">
        <f t="shared" si="2"/>
        <v>694000.49070631969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5379</v>
      </c>
      <c r="E14" s="6">
        <v>5.7</v>
      </c>
      <c r="F14" s="6">
        <v>4.5999999999999996</v>
      </c>
      <c r="G14" s="6">
        <v>6.9</v>
      </c>
      <c r="H14" s="6">
        <v>5.4</v>
      </c>
      <c r="I14" s="6">
        <v>4.4000000000000004</v>
      </c>
      <c r="J14" s="6">
        <v>6.5</v>
      </c>
      <c r="K14" s="5">
        <v>5359</v>
      </c>
      <c r="L14" s="6">
        <v>5.6</v>
      </c>
      <c r="M14" s="6">
        <v>4.5999999999999996</v>
      </c>
      <c r="N14" s="6">
        <v>6.6</v>
      </c>
      <c r="O14" s="6">
        <v>5.3</v>
      </c>
      <c r="P14" s="6">
        <v>4.4000000000000004</v>
      </c>
      <c r="Q14" s="6">
        <v>6.3</v>
      </c>
      <c r="R14" s="5">
        <v>5998</v>
      </c>
      <c r="S14" s="6">
        <v>5.9</v>
      </c>
      <c r="T14" s="6">
        <v>5</v>
      </c>
      <c r="U14" s="6">
        <v>7</v>
      </c>
      <c r="V14" s="6">
        <v>5.5</v>
      </c>
      <c r="W14" s="6">
        <v>4.7</v>
      </c>
      <c r="X14" s="6">
        <v>6.5</v>
      </c>
      <c r="Y14" s="5">
        <v>6533</v>
      </c>
      <c r="Z14" s="6">
        <v>6.8</v>
      </c>
      <c r="AA14" s="6">
        <v>5.8</v>
      </c>
      <c r="AB14" s="6">
        <v>8</v>
      </c>
      <c r="AC14" s="6">
        <v>6.2</v>
      </c>
      <c r="AD14" s="6">
        <v>5.3</v>
      </c>
      <c r="AE14" s="6">
        <v>7.3</v>
      </c>
      <c r="AF14" s="5">
        <v>6679</v>
      </c>
      <c r="AG14" s="6">
        <v>6.9</v>
      </c>
      <c r="AH14" s="6">
        <v>5.9</v>
      </c>
      <c r="AI14" s="6">
        <v>8.1</v>
      </c>
      <c r="AJ14" s="6">
        <v>6.3</v>
      </c>
      <c r="AK14" s="6">
        <v>5.4</v>
      </c>
      <c r="AL14" s="6">
        <v>7.3</v>
      </c>
      <c r="AM14" s="5">
        <v>6716</v>
      </c>
      <c r="AN14" s="6">
        <v>7</v>
      </c>
      <c r="AO14" s="6">
        <v>6</v>
      </c>
      <c r="AP14" s="6">
        <v>8</v>
      </c>
      <c r="AQ14" s="6">
        <v>6.2</v>
      </c>
      <c r="AR14" s="6">
        <v>5.3</v>
      </c>
      <c r="AS14" s="6">
        <v>7.1</v>
      </c>
      <c r="AT14" s="5">
        <v>6312</v>
      </c>
      <c r="AU14" s="6">
        <v>6.6</v>
      </c>
      <c r="AV14" s="6">
        <v>5.7</v>
      </c>
      <c r="AW14" s="6">
        <v>7.6</v>
      </c>
      <c r="AX14" s="6">
        <v>5.7</v>
      </c>
      <c r="AY14" s="6">
        <v>4.9000000000000004</v>
      </c>
      <c r="AZ14" s="6">
        <v>6.6</v>
      </c>
      <c r="BA14" s="5">
        <v>6292</v>
      </c>
      <c r="BB14" s="6">
        <v>6.6</v>
      </c>
      <c r="BC14" s="6">
        <v>5.6</v>
      </c>
      <c r="BD14" s="6">
        <v>7.7</v>
      </c>
      <c r="BE14" s="6">
        <v>5.7</v>
      </c>
      <c r="BF14" s="6">
        <v>4.8</v>
      </c>
      <c r="BG14" s="6">
        <v>6.6</v>
      </c>
      <c r="BH14" s="5">
        <v>6060</v>
      </c>
      <c r="BI14" s="6">
        <v>6.4</v>
      </c>
      <c r="BJ14" s="6">
        <v>5.5</v>
      </c>
      <c r="BK14" s="6">
        <v>7.4</v>
      </c>
      <c r="BL14" s="6">
        <v>5.3</v>
      </c>
      <c r="BM14" s="6">
        <v>4.5</v>
      </c>
      <c r="BN14" s="6">
        <v>6.2</v>
      </c>
      <c r="BO14" s="5">
        <v>6707</v>
      </c>
      <c r="BP14" s="6">
        <v>7</v>
      </c>
      <c r="BQ14" s="6">
        <v>5.9</v>
      </c>
      <c r="BR14" s="6">
        <v>8.1</v>
      </c>
      <c r="BS14" s="6">
        <v>5.8</v>
      </c>
      <c r="BT14" s="6">
        <v>4.9000000000000004</v>
      </c>
      <c r="BU14" s="11">
        <v>6.7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18550</v>
      </c>
      <c r="E15" s="6">
        <v>7</v>
      </c>
      <c r="F15" s="6">
        <v>6.1</v>
      </c>
      <c r="G15" s="6">
        <v>8</v>
      </c>
      <c r="H15" s="6">
        <v>6.9</v>
      </c>
      <c r="I15" s="6">
        <v>6</v>
      </c>
      <c r="J15" s="6">
        <v>8</v>
      </c>
      <c r="K15" s="5">
        <v>19720</v>
      </c>
      <c r="L15" s="6">
        <v>7.4</v>
      </c>
      <c r="M15" s="6">
        <v>6.4</v>
      </c>
      <c r="N15" s="6">
        <v>8.5</v>
      </c>
      <c r="O15" s="6">
        <v>7.2</v>
      </c>
      <c r="P15" s="6">
        <v>6.3</v>
      </c>
      <c r="Q15" s="6">
        <v>8.3000000000000007</v>
      </c>
      <c r="R15" s="5">
        <v>20840</v>
      </c>
      <c r="S15" s="6">
        <v>7.9</v>
      </c>
      <c r="T15" s="6">
        <v>6.8</v>
      </c>
      <c r="U15" s="6">
        <v>9.1</v>
      </c>
      <c r="V15" s="6">
        <v>7.7</v>
      </c>
      <c r="W15" s="6">
        <v>6.6</v>
      </c>
      <c r="X15" s="6">
        <v>8.9</v>
      </c>
      <c r="Y15" s="5">
        <v>22140</v>
      </c>
      <c r="Z15" s="6">
        <v>8.3000000000000007</v>
      </c>
      <c r="AA15" s="6">
        <v>7.2</v>
      </c>
      <c r="AB15" s="6">
        <v>9.5</v>
      </c>
      <c r="AC15" s="6">
        <v>8</v>
      </c>
      <c r="AD15" s="6">
        <v>7</v>
      </c>
      <c r="AE15" s="6">
        <v>9.1999999999999993</v>
      </c>
      <c r="AF15" s="5">
        <v>23310</v>
      </c>
      <c r="AG15" s="6">
        <v>8.6999999999999993</v>
      </c>
      <c r="AH15" s="6">
        <v>7.5</v>
      </c>
      <c r="AI15" s="6">
        <v>9.9</v>
      </c>
      <c r="AJ15" s="6">
        <v>8.4</v>
      </c>
      <c r="AK15" s="6">
        <v>7.3</v>
      </c>
      <c r="AL15" s="6">
        <v>9.6</v>
      </c>
      <c r="AM15" s="5">
        <v>24438</v>
      </c>
      <c r="AN15" s="6">
        <v>9.1</v>
      </c>
      <c r="AO15" s="6">
        <v>7.9</v>
      </c>
      <c r="AP15" s="6">
        <v>10.199999999999999</v>
      </c>
      <c r="AQ15" s="6">
        <v>8.6999999999999993</v>
      </c>
      <c r="AR15" s="6">
        <v>7.6</v>
      </c>
      <c r="AS15" s="6">
        <v>9.8000000000000007</v>
      </c>
      <c r="AT15" s="5">
        <v>24254</v>
      </c>
      <c r="AU15" s="6">
        <v>8.9</v>
      </c>
      <c r="AV15" s="6">
        <v>7.8</v>
      </c>
      <c r="AW15" s="6">
        <v>10.1</v>
      </c>
      <c r="AX15" s="6">
        <v>8.5</v>
      </c>
      <c r="AY15" s="6">
        <v>7.4</v>
      </c>
      <c r="AZ15" s="6">
        <v>9.5</v>
      </c>
      <c r="BA15" s="5">
        <v>26140</v>
      </c>
      <c r="BB15" s="6">
        <v>9.6</v>
      </c>
      <c r="BC15" s="6">
        <v>8.5</v>
      </c>
      <c r="BD15" s="6">
        <v>10.8</v>
      </c>
      <c r="BE15" s="6">
        <v>9.1</v>
      </c>
      <c r="BF15" s="6">
        <v>8</v>
      </c>
      <c r="BG15" s="6">
        <v>10.199999999999999</v>
      </c>
      <c r="BH15" s="5">
        <v>26282</v>
      </c>
      <c r="BI15" s="6">
        <v>9.6</v>
      </c>
      <c r="BJ15" s="6">
        <v>8.6</v>
      </c>
      <c r="BK15" s="6">
        <v>10.7</v>
      </c>
      <c r="BL15" s="6">
        <v>8.9</v>
      </c>
      <c r="BM15" s="6">
        <v>8</v>
      </c>
      <c r="BN15" s="6">
        <v>10</v>
      </c>
      <c r="BO15" s="5">
        <v>26572</v>
      </c>
      <c r="BP15" s="6">
        <v>9.6</v>
      </c>
      <c r="BQ15" s="6">
        <v>8.4</v>
      </c>
      <c r="BR15" s="6">
        <v>10.8</v>
      </c>
      <c r="BS15" s="6">
        <v>8.9</v>
      </c>
      <c r="BT15" s="6">
        <v>7.8</v>
      </c>
      <c r="BU15" s="11">
        <v>10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39330</v>
      </c>
      <c r="E16" s="6">
        <v>6.9</v>
      </c>
      <c r="F16" s="6">
        <v>6.1</v>
      </c>
      <c r="G16" s="6">
        <v>7.7</v>
      </c>
      <c r="H16" s="6">
        <v>6.9</v>
      </c>
      <c r="I16" s="6">
        <v>6.1</v>
      </c>
      <c r="J16" s="6">
        <v>7.7</v>
      </c>
      <c r="K16" s="5">
        <v>41140</v>
      </c>
      <c r="L16" s="6">
        <v>7.1</v>
      </c>
      <c r="M16" s="6">
        <v>6.3</v>
      </c>
      <c r="N16" s="6">
        <v>8.1</v>
      </c>
      <c r="O16" s="6">
        <v>7.1</v>
      </c>
      <c r="P16" s="6">
        <v>6.2</v>
      </c>
      <c r="Q16" s="6">
        <v>8</v>
      </c>
      <c r="R16" s="5">
        <v>41120</v>
      </c>
      <c r="S16" s="6">
        <v>7.6</v>
      </c>
      <c r="T16" s="6">
        <v>6.6</v>
      </c>
      <c r="U16" s="6">
        <v>8.6</v>
      </c>
      <c r="V16" s="6">
        <v>7.5</v>
      </c>
      <c r="W16" s="6">
        <v>6.5</v>
      </c>
      <c r="X16" s="6">
        <v>8.5</v>
      </c>
      <c r="Y16" s="5">
        <v>44670</v>
      </c>
      <c r="Z16" s="6">
        <v>7.6</v>
      </c>
      <c r="AA16" s="6">
        <v>6.7</v>
      </c>
      <c r="AB16" s="6">
        <v>8.6999999999999993</v>
      </c>
      <c r="AC16" s="6">
        <v>7.5</v>
      </c>
      <c r="AD16" s="6">
        <v>6.6</v>
      </c>
      <c r="AE16" s="6">
        <v>8.5</v>
      </c>
      <c r="AF16" s="5">
        <v>48380</v>
      </c>
      <c r="AG16" s="6">
        <v>8.3000000000000007</v>
      </c>
      <c r="AH16" s="6">
        <v>7.3</v>
      </c>
      <c r="AI16" s="6">
        <v>9.5</v>
      </c>
      <c r="AJ16" s="6">
        <v>8.1</v>
      </c>
      <c r="AK16" s="6">
        <v>7.1</v>
      </c>
      <c r="AL16" s="6">
        <v>9.1999999999999993</v>
      </c>
      <c r="AM16" s="5">
        <v>48742</v>
      </c>
      <c r="AN16" s="6">
        <v>8.3000000000000007</v>
      </c>
      <c r="AO16" s="6">
        <v>7.4</v>
      </c>
      <c r="AP16" s="6">
        <v>9.3000000000000007</v>
      </c>
      <c r="AQ16" s="6">
        <v>8.1</v>
      </c>
      <c r="AR16" s="6">
        <v>7.1</v>
      </c>
      <c r="AS16" s="6">
        <v>9</v>
      </c>
      <c r="AT16" s="5">
        <v>55041</v>
      </c>
      <c r="AU16" s="6">
        <v>9.1999999999999993</v>
      </c>
      <c r="AV16" s="6">
        <v>8.1999999999999993</v>
      </c>
      <c r="AW16" s="6">
        <v>10.199999999999999</v>
      </c>
      <c r="AX16" s="6">
        <v>8.8000000000000007</v>
      </c>
      <c r="AY16" s="6">
        <v>7.9</v>
      </c>
      <c r="AZ16" s="6">
        <v>9.8000000000000007</v>
      </c>
      <c r="BA16" s="5">
        <v>53689</v>
      </c>
      <c r="BB16" s="6">
        <v>8.8000000000000007</v>
      </c>
      <c r="BC16" s="6">
        <v>7.9</v>
      </c>
      <c r="BD16" s="6">
        <v>9.8000000000000007</v>
      </c>
      <c r="BE16" s="6">
        <v>8.4</v>
      </c>
      <c r="BF16" s="6">
        <v>7.6</v>
      </c>
      <c r="BG16" s="6">
        <v>9.4</v>
      </c>
      <c r="BH16" s="5">
        <v>58321</v>
      </c>
      <c r="BI16" s="6">
        <v>9.5</v>
      </c>
      <c r="BJ16" s="6">
        <v>8.5</v>
      </c>
      <c r="BK16" s="6">
        <v>10.5</v>
      </c>
      <c r="BL16" s="6">
        <v>9</v>
      </c>
      <c r="BM16" s="6">
        <v>8.1</v>
      </c>
      <c r="BN16" s="6">
        <v>10</v>
      </c>
      <c r="BO16" s="5">
        <v>61163</v>
      </c>
      <c r="BP16" s="6">
        <v>9.8000000000000007</v>
      </c>
      <c r="BQ16" s="6">
        <v>8.8000000000000007</v>
      </c>
      <c r="BR16" s="6">
        <v>11</v>
      </c>
      <c r="BS16" s="6">
        <v>9.3000000000000007</v>
      </c>
      <c r="BT16" s="6">
        <v>8.3000000000000007</v>
      </c>
      <c r="BU16" s="11">
        <v>10.4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29120</v>
      </c>
      <c r="E17" s="6">
        <v>6.4</v>
      </c>
      <c r="F17" s="6">
        <v>5.6</v>
      </c>
      <c r="G17" s="6">
        <v>7.2</v>
      </c>
      <c r="H17" s="6">
        <v>6</v>
      </c>
      <c r="I17" s="6">
        <v>5.2</v>
      </c>
      <c r="J17" s="6">
        <v>6.8</v>
      </c>
      <c r="K17" s="5">
        <v>29120</v>
      </c>
      <c r="L17" s="6">
        <v>6.4</v>
      </c>
      <c r="M17" s="6">
        <v>5.5</v>
      </c>
      <c r="N17" s="6">
        <v>7.2</v>
      </c>
      <c r="O17" s="6">
        <v>5.8</v>
      </c>
      <c r="P17" s="6">
        <v>5.0999999999999996</v>
      </c>
      <c r="Q17" s="6">
        <v>6.6</v>
      </c>
      <c r="R17" s="5">
        <v>33000</v>
      </c>
      <c r="S17" s="6">
        <v>7</v>
      </c>
      <c r="T17" s="6">
        <v>6</v>
      </c>
      <c r="U17" s="6">
        <v>8</v>
      </c>
      <c r="V17" s="6">
        <v>6.4</v>
      </c>
      <c r="W17" s="6">
        <v>5.5</v>
      </c>
      <c r="X17" s="6">
        <v>7.4</v>
      </c>
      <c r="Y17" s="5">
        <v>35600</v>
      </c>
      <c r="Z17" s="6">
        <v>7.6</v>
      </c>
      <c r="AA17" s="6">
        <v>6.5</v>
      </c>
      <c r="AB17" s="6">
        <v>8.6999999999999993</v>
      </c>
      <c r="AC17" s="6">
        <v>6.8</v>
      </c>
      <c r="AD17" s="6">
        <v>5.9</v>
      </c>
      <c r="AE17" s="6">
        <v>7.8</v>
      </c>
      <c r="AF17" s="5">
        <v>40040</v>
      </c>
      <c r="AG17" s="6">
        <v>8.5</v>
      </c>
      <c r="AH17" s="6">
        <v>7.3</v>
      </c>
      <c r="AI17" s="6">
        <v>9.6999999999999993</v>
      </c>
      <c r="AJ17" s="6">
        <v>7.7</v>
      </c>
      <c r="AK17" s="6">
        <v>6.6</v>
      </c>
      <c r="AL17" s="6">
        <v>8.8000000000000007</v>
      </c>
      <c r="AM17" s="5">
        <v>39865</v>
      </c>
      <c r="AN17" s="6">
        <v>8.4</v>
      </c>
      <c r="AO17" s="6">
        <v>7.4</v>
      </c>
      <c r="AP17" s="6">
        <v>9.6</v>
      </c>
      <c r="AQ17" s="6">
        <v>7.5</v>
      </c>
      <c r="AR17" s="6">
        <v>6.5</v>
      </c>
      <c r="AS17" s="6">
        <v>8.6</v>
      </c>
      <c r="AT17" s="5">
        <v>39546</v>
      </c>
      <c r="AU17" s="6">
        <v>8.5</v>
      </c>
      <c r="AV17" s="6">
        <v>7.5</v>
      </c>
      <c r="AW17" s="6">
        <v>9.5</v>
      </c>
      <c r="AX17" s="6">
        <v>7.4</v>
      </c>
      <c r="AY17" s="6">
        <v>6.5</v>
      </c>
      <c r="AZ17" s="6">
        <v>8.4</v>
      </c>
      <c r="BA17" s="5">
        <v>40471</v>
      </c>
      <c r="BB17" s="6">
        <v>8.6999999999999993</v>
      </c>
      <c r="BC17" s="6">
        <v>7.7</v>
      </c>
      <c r="BD17" s="6">
        <v>9.6999999999999993</v>
      </c>
      <c r="BE17" s="6">
        <v>7.5</v>
      </c>
      <c r="BF17" s="6">
        <v>6.7</v>
      </c>
      <c r="BG17" s="6">
        <v>8.5</v>
      </c>
      <c r="BH17" s="5">
        <v>41276</v>
      </c>
      <c r="BI17" s="6">
        <v>8.8000000000000007</v>
      </c>
      <c r="BJ17" s="6">
        <v>7.8</v>
      </c>
      <c r="BK17" s="6">
        <v>9.9</v>
      </c>
      <c r="BL17" s="6">
        <v>7.5</v>
      </c>
      <c r="BM17" s="6">
        <v>6.7</v>
      </c>
      <c r="BN17" s="6">
        <v>8.6</v>
      </c>
      <c r="BO17" s="5">
        <v>42137</v>
      </c>
      <c r="BP17" s="6">
        <v>8.9</v>
      </c>
      <c r="BQ17" s="6">
        <v>7.9</v>
      </c>
      <c r="BR17" s="6">
        <v>10</v>
      </c>
      <c r="BS17" s="6">
        <v>7.6</v>
      </c>
      <c r="BT17" s="6">
        <v>6.7</v>
      </c>
      <c r="BU17" s="11">
        <v>8.6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22420</v>
      </c>
      <c r="E18" s="6">
        <v>6.3</v>
      </c>
      <c r="F18" s="6">
        <v>5.5</v>
      </c>
      <c r="G18" s="6">
        <v>7.3</v>
      </c>
      <c r="H18" s="6">
        <v>6</v>
      </c>
      <c r="I18" s="6">
        <v>5.2</v>
      </c>
      <c r="J18" s="6">
        <v>6.9</v>
      </c>
      <c r="K18" s="5">
        <v>23500</v>
      </c>
      <c r="L18" s="6">
        <v>6.6</v>
      </c>
      <c r="M18" s="6">
        <v>5.7</v>
      </c>
      <c r="N18" s="6">
        <v>7.5</v>
      </c>
      <c r="O18" s="6">
        <v>6.1</v>
      </c>
      <c r="P18" s="6">
        <v>5.3</v>
      </c>
      <c r="Q18" s="6">
        <v>7</v>
      </c>
      <c r="R18" s="5">
        <v>26130</v>
      </c>
      <c r="S18" s="6">
        <v>6.8</v>
      </c>
      <c r="T18" s="6">
        <v>5.8</v>
      </c>
      <c r="U18" s="6">
        <v>7.8</v>
      </c>
      <c r="V18" s="6">
        <v>6.2</v>
      </c>
      <c r="W18" s="6">
        <v>5.4</v>
      </c>
      <c r="X18" s="6">
        <v>7.2</v>
      </c>
      <c r="Y18" s="5">
        <v>26370</v>
      </c>
      <c r="Z18" s="6">
        <v>7.3</v>
      </c>
      <c r="AA18" s="6">
        <v>6.3</v>
      </c>
      <c r="AB18" s="6">
        <v>8.5</v>
      </c>
      <c r="AC18" s="6">
        <v>6.7</v>
      </c>
      <c r="AD18" s="6">
        <v>5.7</v>
      </c>
      <c r="AE18" s="6">
        <v>7.7</v>
      </c>
      <c r="AF18" s="5">
        <v>25420</v>
      </c>
      <c r="AG18" s="6">
        <v>7.1</v>
      </c>
      <c r="AH18" s="6">
        <v>6.1</v>
      </c>
      <c r="AI18" s="6">
        <v>8.1</v>
      </c>
      <c r="AJ18" s="6">
        <v>6.4</v>
      </c>
      <c r="AK18" s="6">
        <v>5.6</v>
      </c>
      <c r="AL18" s="6">
        <v>7.4</v>
      </c>
      <c r="AM18" s="5">
        <v>26209</v>
      </c>
      <c r="AN18" s="6">
        <v>7.3</v>
      </c>
      <c r="AO18" s="6">
        <v>6.4</v>
      </c>
      <c r="AP18" s="6">
        <v>8.1999999999999993</v>
      </c>
      <c r="AQ18" s="6">
        <v>6.6</v>
      </c>
      <c r="AR18" s="6">
        <v>5.8</v>
      </c>
      <c r="AS18" s="6">
        <v>7.4</v>
      </c>
      <c r="AT18" s="5">
        <v>26848</v>
      </c>
      <c r="AU18" s="6">
        <v>7.4</v>
      </c>
      <c r="AV18" s="6">
        <v>6.5</v>
      </c>
      <c r="AW18" s="6">
        <v>8.1999999999999993</v>
      </c>
      <c r="AX18" s="6">
        <v>6.5</v>
      </c>
      <c r="AY18" s="6">
        <v>5.7</v>
      </c>
      <c r="AZ18" s="6">
        <v>7.3</v>
      </c>
      <c r="BA18" s="5">
        <v>28913</v>
      </c>
      <c r="BB18" s="6">
        <v>7.9</v>
      </c>
      <c r="BC18" s="6">
        <v>7</v>
      </c>
      <c r="BD18" s="6">
        <v>8.8000000000000007</v>
      </c>
      <c r="BE18" s="6">
        <v>6.9</v>
      </c>
      <c r="BF18" s="6">
        <v>6.2</v>
      </c>
      <c r="BG18" s="6">
        <v>7.8</v>
      </c>
      <c r="BH18" s="5">
        <v>27963</v>
      </c>
      <c r="BI18" s="6">
        <v>7.6</v>
      </c>
      <c r="BJ18" s="6">
        <v>6.7</v>
      </c>
      <c r="BK18" s="6">
        <v>8.5</v>
      </c>
      <c r="BL18" s="6">
        <v>6.5</v>
      </c>
      <c r="BM18" s="6">
        <v>5.8</v>
      </c>
      <c r="BN18" s="6">
        <v>7.4</v>
      </c>
      <c r="BO18" s="5">
        <v>29382</v>
      </c>
      <c r="BP18" s="6">
        <v>7.9</v>
      </c>
      <c r="BQ18" s="6">
        <v>6.9</v>
      </c>
      <c r="BR18" s="6">
        <v>8.8000000000000007</v>
      </c>
      <c r="BS18" s="6">
        <v>6.8</v>
      </c>
      <c r="BT18" s="6">
        <v>5.9</v>
      </c>
      <c r="BU18" s="11">
        <v>7.6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34470</v>
      </c>
      <c r="E19" s="6">
        <v>8.3000000000000007</v>
      </c>
      <c r="F19" s="6">
        <v>7.4</v>
      </c>
      <c r="G19" s="6">
        <v>9.4</v>
      </c>
      <c r="H19" s="6">
        <v>6.7</v>
      </c>
      <c r="I19" s="6">
        <v>5.9</v>
      </c>
      <c r="J19" s="6">
        <v>7.6</v>
      </c>
      <c r="K19" s="5">
        <v>37580</v>
      </c>
      <c r="L19" s="6">
        <v>9</v>
      </c>
      <c r="M19" s="6">
        <v>8.1</v>
      </c>
      <c r="N19" s="6">
        <v>10.1</v>
      </c>
      <c r="O19" s="6">
        <v>7.3</v>
      </c>
      <c r="P19" s="6">
        <v>6.5</v>
      </c>
      <c r="Q19" s="6">
        <v>8.3000000000000007</v>
      </c>
      <c r="R19" s="5">
        <v>38170</v>
      </c>
      <c r="S19" s="6">
        <v>9.3000000000000007</v>
      </c>
      <c r="T19" s="6">
        <v>8.1999999999999993</v>
      </c>
      <c r="U19" s="6">
        <v>10.6</v>
      </c>
      <c r="V19" s="6">
        <v>7.7</v>
      </c>
      <c r="W19" s="6">
        <v>6.7</v>
      </c>
      <c r="X19" s="6">
        <v>8.8000000000000007</v>
      </c>
      <c r="Y19" s="5">
        <v>38910</v>
      </c>
      <c r="Z19" s="6">
        <v>9.1999999999999993</v>
      </c>
      <c r="AA19" s="6">
        <v>8</v>
      </c>
      <c r="AB19" s="6">
        <v>10.5</v>
      </c>
      <c r="AC19" s="6">
        <v>7.5</v>
      </c>
      <c r="AD19" s="6">
        <v>6.4</v>
      </c>
      <c r="AE19" s="6">
        <v>8.6</v>
      </c>
      <c r="AF19" s="5">
        <v>40190</v>
      </c>
      <c r="AG19" s="6">
        <v>9.4</v>
      </c>
      <c r="AH19" s="6">
        <v>8.1999999999999993</v>
      </c>
      <c r="AI19" s="6">
        <v>10.8</v>
      </c>
      <c r="AJ19" s="6">
        <v>7.6</v>
      </c>
      <c r="AK19" s="6">
        <v>6.5</v>
      </c>
      <c r="AL19" s="6">
        <v>8.6999999999999993</v>
      </c>
      <c r="AM19" s="5">
        <v>46668</v>
      </c>
      <c r="AN19" s="6">
        <v>10.9</v>
      </c>
      <c r="AO19" s="6">
        <v>9.6</v>
      </c>
      <c r="AP19" s="6">
        <v>12.1</v>
      </c>
      <c r="AQ19" s="6">
        <v>8.6</v>
      </c>
      <c r="AR19" s="6">
        <v>7.5</v>
      </c>
      <c r="AS19" s="6">
        <v>9.6999999999999993</v>
      </c>
      <c r="AT19" s="5">
        <v>47653</v>
      </c>
      <c r="AU19" s="6">
        <v>11.1</v>
      </c>
      <c r="AV19" s="6">
        <v>9.8000000000000007</v>
      </c>
      <c r="AW19" s="6">
        <v>12.4</v>
      </c>
      <c r="AX19" s="6">
        <v>8.8000000000000007</v>
      </c>
      <c r="AY19" s="6">
        <v>7.7</v>
      </c>
      <c r="AZ19" s="6">
        <v>10</v>
      </c>
      <c r="BA19" s="5">
        <v>48521</v>
      </c>
      <c r="BB19" s="6">
        <v>11.2</v>
      </c>
      <c r="BC19" s="6">
        <v>10</v>
      </c>
      <c r="BD19" s="6">
        <v>12.6</v>
      </c>
      <c r="BE19" s="6">
        <v>9</v>
      </c>
      <c r="BF19" s="6">
        <v>7.9</v>
      </c>
      <c r="BG19" s="6">
        <v>10.199999999999999</v>
      </c>
      <c r="BH19" s="5">
        <v>47249</v>
      </c>
      <c r="BI19" s="6">
        <v>10.9</v>
      </c>
      <c r="BJ19" s="6">
        <v>9.6999999999999993</v>
      </c>
      <c r="BK19" s="6">
        <v>12.1</v>
      </c>
      <c r="BL19" s="6">
        <v>8.5</v>
      </c>
      <c r="BM19" s="6">
        <v>7.5</v>
      </c>
      <c r="BN19" s="6">
        <v>9.6</v>
      </c>
      <c r="BO19" s="5">
        <v>48473</v>
      </c>
      <c r="BP19" s="6">
        <v>11.2</v>
      </c>
      <c r="BQ19" s="6">
        <v>10</v>
      </c>
      <c r="BR19" s="6">
        <v>12.4</v>
      </c>
      <c r="BS19" s="6">
        <v>8.6</v>
      </c>
      <c r="BT19" s="6">
        <v>7.5</v>
      </c>
      <c r="BU19" s="11">
        <v>9.6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26060</v>
      </c>
      <c r="E20" s="6">
        <v>7.4</v>
      </c>
      <c r="F20" s="6">
        <v>6.5</v>
      </c>
      <c r="G20" s="6">
        <v>8.5</v>
      </c>
      <c r="H20" s="6">
        <v>7.3</v>
      </c>
      <c r="I20" s="6">
        <v>6.3</v>
      </c>
      <c r="J20" s="6">
        <v>8.3000000000000007</v>
      </c>
      <c r="K20" s="5">
        <v>27650</v>
      </c>
      <c r="L20" s="6">
        <v>7.9</v>
      </c>
      <c r="M20" s="6">
        <v>6.9</v>
      </c>
      <c r="N20" s="6">
        <v>9</v>
      </c>
      <c r="O20" s="6">
        <v>7.7</v>
      </c>
      <c r="P20" s="6">
        <v>6.7</v>
      </c>
      <c r="Q20" s="6">
        <v>8.6999999999999993</v>
      </c>
      <c r="R20" s="5">
        <v>28500</v>
      </c>
      <c r="S20" s="6">
        <v>7.9</v>
      </c>
      <c r="T20" s="6">
        <v>6.9</v>
      </c>
      <c r="U20" s="6">
        <v>9.1</v>
      </c>
      <c r="V20" s="6">
        <v>7.7</v>
      </c>
      <c r="W20" s="6">
        <v>6.7</v>
      </c>
      <c r="X20" s="6">
        <v>8.8000000000000007</v>
      </c>
      <c r="Y20" s="5">
        <v>28530</v>
      </c>
      <c r="Z20" s="6">
        <v>8.1</v>
      </c>
      <c r="AA20" s="6">
        <v>7.1</v>
      </c>
      <c r="AB20" s="6">
        <v>9.3000000000000007</v>
      </c>
      <c r="AC20" s="6">
        <v>7.8</v>
      </c>
      <c r="AD20" s="6">
        <v>6.8</v>
      </c>
      <c r="AE20" s="6">
        <v>8.9</v>
      </c>
      <c r="AF20" s="5">
        <v>31450</v>
      </c>
      <c r="AG20" s="6">
        <v>9</v>
      </c>
      <c r="AH20" s="6">
        <v>7.7</v>
      </c>
      <c r="AI20" s="6">
        <v>10.4</v>
      </c>
      <c r="AJ20" s="6">
        <v>8.5</v>
      </c>
      <c r="AK20" s="6">
        <v>7.4</v>
      </c>
      <c r="AL20" s="6">
        <v>9.8000000000000007</v>
      </c>
      <c r="AM20" s="5">
        <v>30431</v>
      </c>
      <c r="AN20" s="6">
        <v>8.6</v>
      </c>
      <c r="AO20" s="6">
        <v>7.5</v>
      </c>
      <c r="AP20" s="6">
        <v>9.6999999999999993</v>
      </c>
      <c r="AQ20" s="6">
        <v>8.1999999999999993</v>
      </c>
      <c r="AR20" s="6">
        <v>7.2</v>
      </c>
      <c r="AS20" s="6">
        <v>9.3000000000000007</v>
      </c>
      <c r="AT20" s="5">
        <v>32784</v>
      </c>
      <c r="AU20" s="6">
        <v>9.1</v>
      </c>
      <c r="AV20" s="6">
        <v>8</v>
      </c>
      <c r="AW20" s="6">
        <v>10.3</v>
      </c>
      <c r="AX20" s="6">
        <v>8.6999999999999993</v>
      </c>
      <c r="AY20" s="6">
        <v>7.7</v>
      </c>
      <c r="AZ20" s="6">
        <v>9.9</v>
      </c>
      <c r="BA20" s="5">
        <v>32179</v>
      </c>
      <c r="BB20" s="6">
        <v>8.8000000000000007</v>
      </c>
      <c r="BC20" s="6">
        <v>7.8</v>
      </c>
      <c r="BD20" s="6">
        <v>10</v>
      </c>
      <c r="BE20" s="6">
        <v>8.5</v>
      </c>
      <c r="BF20" s="6">
        <v>7.5</v>
      </c>
      <c r="BG20" s="6">
        <v>9.6</v>
      </c>
      <c r="BH20" s="5">
        <v>32922</v>
      </c>
      <c r="BI20" s="6">
        <v>9</v>
      </c>
      <c r="BJ20" s="6">
        <v>7.9</v>
      </c>
      <c r="BK20" s="6">
        <v>10.199999999999999</v>
      </c>
      <c r="BL20" s="6">
        <v>8.5</v>
      </c>
      <c r="BM20" s="6">
        <v>7.5</v>
      </c>
      <c r="BN20" s="6">
        <v>9.6999999999999993</v>
      </c>
      <c r="BO20" s="5">
        <v>30575</v>
      </c>
      <c r="BP20" s="6">
        <v>8.3000000000000007</v>
      </c>
      <c r="BQ20" s="6">
        <v>7.3</v>
      </c>
      <c r="BR20" s="6">
        <v>9.4</v>
      </c>
      <c r="BS20" s="6">
        <v>7.8</v>
      </c>
      <c r="BT20" s="6">
        <v>6.8</v>
      </c>
      <c r="BU20" s="11">
        <v>8.8000000000000007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3616</v>
      </c>
      <c r="E21" s="6">
        <v>7.6</v>
      </c>
      <c r="F21" s="6">
        <v>6</v>
      </c>
      <c r="G21" s="6">
        <v>9.3000000000000007</v>
      </c>
      <c r="H21" s="6">
        <v>6.9</v>
      </c>
      <c r="I21" s="6">
        <v>5.5</v>
      </c>
      <c r="J21" s="6">
        <v>8.5</v>
      </c>
      <c r="K21" s="5">
        <v>3829</v>
      </c>
      <c r="L21" s="6">
        <v>7.9</v>
      </c>
      <c r="M21" s="6">
        <v>6.3</v>
      </c>
      <c r="N21" s="6">
        <v>9.6</v>
      </c>
      <c r="O21" s="6">
        <v>7.1</v>
      </c>
      <c r="P21" s="6">
        <v>5.7</v>
      </c>
      <c r="Q21" s="6">
        <v>8.6999999999999993</v>
      </c>
      <c r="R21" s="5">
        <v>4453</v>
      </c>
      <c r="S21" s="6">
        <v>8.9</v>
      </c>
      <c r="T21" s="6">
        <v>7.2</v>
      </c>
      <c r="U21" s="6">
        <v>10.8</v>
      </c>
      <c r="V21" s="6">
        <v>8.1</v>
      </c>
      <c r="W21" s="6">
        <v>6.6</v>
      </c>
      <c r="X21" s="6">
        <v>9.8000000000000007</v>
      </c>
      <c r="Y21" s="5">
        <v>4443</v>
      </c>
      <c r="Z21" s="6">
        <v>9</v>
      </c>
      <c r="AA21" s="6">
        <v>7.4</v>
      </c>
      <c r="AB21" s="6">
        <v>10.9</v>
      </c>
      <c r="AC21" s="6">
        <v>8.1999999999999993</v>
      </c>
      <c r="AD21" s="6">
        <v>6.7</v>
      </c>
      <c r="AE21" s="6">
        <v>9.9</v>
      </c>
      <c r="AF21" s="5">
        <v>4683</v>
      </c>
      <c r="AG21" s="6">
        <v>9.4</v>
      </c>
      <c r="AH21" s="6">
        <v>7.8</v>
      </c>
      <c r="AI21" s="6">
        <v>11.4</v>
      </c>
      <c r="AJ21" s="6">
        <v>8.6</v>
      </c>
      <c r="AK21" s="6">
        <v>7.1</v>
      </c>
      <c r="AL21" s="6">
        <v>10.4</v>
      </c>
      <c r="AM21" s="5">
        <v>5110</v>
      </c>
      <c r="AN21" s="6">
        <v>10.4</v>
      </c>
      <c r="AO21" s="6">
        <v>8.6999999999999993</v>
      </c>
      <c r="AP21" s="6">
        <v>12.3</v>
      </c>
      <c r="AQ21" s="6">
        <v>9.3000000000000007</v>
      </c>
      <c r="AR21" s="6">
        <v>7.8</v>
      </c>
      <c r="AS21" s="6">
        <v>11.1</v>
      </c>
      <c r="AT21" s="5">
        <v>5561</v>
      </c>
      <c r="AU21" s="6">
        <v>11.4</v>
      </c>
      <c r="AV21" s="6">
        <v>9.6999999999999993</v>
      </c>
      <c r="AW21" s="6">
        <v>13.3</v>
      </c>
      <c r="AX21" s="6">
        <v>9.9</v>
      </c>
      <c r="AY21" s="6">
        <v>8.4</v>
      </c>
      <c r="AZ21" s="6">
        <v>11.6</v>
      </c>
      <c r="BA21" s="5">
        <v>5686</v>
      </c>
      <c r="BB21" s="6">
        <v>11.6</v>
      </c>
      <c r="BC21" s="6">
        <v>10</v>
      </c>
      <c r="BD21" s="6">
        <v>13.2</v>
      </c>
      <c r="BE21" s="6">
        <v>10.1</v>
      </c>
      <c r="BF21" s="6">
        <v>8.6</v>
      </c>
      <c r="BG21" s="6">
        <v>11.6</v>
      </c>
      <c r="BH21" s="5">
        <v>5701</v>
      </c>
      <c r="BI21" s="6">
        <v>11.6</v>
      </c>
      <c r="BJ21" s="6">
        <v>10.199999999999999</v>
      </c>
      <c r="BK21" s="6">
        <v>13.1</v>
      </c>
      <c r="BL21" s="6">
        <v>10</v>
      </c>
      <c r="BM21" s="6">
        <v>8.6999999999999993</v>
      </c>
      <c r="BN21" s="6">
        <v>11.4</v>
      </c>
      <c r="BO21" s="5">
        <v>5750</v>
      </c>
      <c r="BP21" s="6">
        <v>11.7</v>
      </c>
      <c r="BQ21" s="6">
        <v>10.5</v>
      </c>
      <c r="BR21" s="6">
        <v>13.1</v>
      </c>
      <c r="BS21" s="6">
        <v>10</v>
      </c>
      <c r="BT21" s="6">
        <v>8.9</v>
      </c>
      <c r="BU21" s="11">
        <v>11.3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14450</v>
      </c>
      <c r="E22" s="6">
        <v>6.4</v>
      </c>
      <c r="F22" s="6">
        <v>5.4</v>
      </c>
      <c r="G22" s="6">
        <v>7.4</v>
      </c>
      <c r="H22" s="6">
        <v>6.2</v>
      </c>
      <c r="I22" s="6">
        <v>5.2</v>
      </c>
      <c r="J22" s="6">
        <v>7.2</v>
      </c>
      <c r="K22" s="5">
        <v>14010</v>
      </c>
      <c r="L22" s="6">
        <v>6.1</v>
      </c>
      <c r="M22" s="6">
        <v>5.2</v>
      </c>
      <c r="N22" s="6">
        <v>7.1</v>
      </c>
      <c r="O22" s="6">
        <v>5.8</v>
      </c>
      <c r="P22" s="6">
        <v>5</v>
      </c>
      <c r="Q22" s="6">
        <v>6.8</v>
      </c>
      <c r="R22" s="5">
        <v>15870</v>
      </c>
      <c r="S22" s="6">
        <v>6.4</v>
      </c>
      <c r="T22" s="6">
        <v>5.4</v>
      </c>
      <c r="U22" s="6">
        <v>7.4</v>
      </c>
      <c r="V22" s="6">
        <v>6</v>
      </c>
      <c r="W22" s="6">
        <v>5.2</v>
      </c>
      <c r="X22" s="6">
        <v>7</v>
      </c>
      <c r="Y22" s="5">
        <v>15840</v>
      </c>
      <c r="Z22" s="6">
        <v>6.7</v>
      </c>
      <c r="AA22" s="6">
        <v>5.7</v>
      </c>
      <c r="AB22" s="6">
        <v>7.8</v>
      </c>
      <c r="AC22" s="6">
        <v>6.3</v>
      </c>
      <c r="AD22" s="6">
        <v>5.4</v>
      </c>
      <c r="AE22" s="6">
        <v>7.3</v>
      </c>
      <c r="AF22" s="5">
        <v>17760</v>
      </c>
      <c r="AG22" s="6">
        <v>7.5</v>
      </c>
      <c r="AH22" s="6">
        <v>6.5</v>
      </c>
      <c r="AI22" s="6">
        <v>8.6</v>
      </c>
      <c r="AJ22" s="6">
        <v>7</v>
      </c>
      <c r="AK22" s="6">
        <v>6</v>
      </c>
      <c r="AL22" s="6">
        <v>8</v>
      </c>
      <c r="AM22" s="5">
        <v>16027</v>
      </c>
      <c r="AN22" s="6">
        <v>6.7</v>
      </c>
      <c r="AO22" s="6">
        <v>5.8</v>
      </c>
      <c r="AP22" s="6">
        <v>7.7</v>
      </c>
      <c r="AQ22" s="6">
        <v>6.2</v>
      </c>
      <c r="AR22" s="6">
        <v>5.4</v>
      </c>
      <c r="AS22" s="6">
        <v>7.1</v>
      </c>
      <c r="AT22" s="5">
        <v>17563</v>
      </c>
      <c r="AU22" s="6">
        <v>7.4</v>
      </c>
      <c r="AV22" s="6">
        <v>6.4</v>
      </c>
      <c r="AW22" s="6">
        <v>8.5</v>
      </c>
      <c r="AX22" s="6">
        <v>6.7</v>
      </c>
      <c r="AY22" s="6">
        <v>5.8</v>
      </c>
      <c r="AZ22" s="6">
        <v>7.7</v>
      </c>
      <c r="BA22" s="5">
        <v>18730</v>
      </c>
      <c r="BB22" s="6">
        <v>7.8</v>
      </c>
      <c r="BC22" s="6">
        <v>6.9</v>
      </c>
      <c r="BD22" s="6">
        <v>8.9</v>
      </c>
      <c r="BE22" s="6">
        <v>7</v>
      </c>
      <c r="BF22" s="6">
        <v>6.2</v>
      </c>
      <c r="BG22" s="6">
        <v>8</v>
      </c>
      <c r="BH22" s="5">
        <v>20112</v>
      </c>
      <c r="BI22" s="6">
        <v>8.3000000000000007</v>
      </c>
      <c r="BJ22" s="6">
        <v>7.3</v>
      </c>
      <c r="BK22" s="6">
        <v>9.4</v>
      </c>
      <c r="BL22" s="6">
        <v>7.4</v>
      </c>
      <c r="BM22" s="6">
        <v>6.5</v>
      </c>
      <c r="BN22" s="6">
        <v>8.4</v>
      </c>
      <c r="BO22" s="5">
        <v>20720</v>
      </c>
      <c r="BP22" s="6">
        <v>8.4</v>
      </c>
      <c r="BQ22" s="6">
        <v>7.3</v>
      </c>
      <c r="BR22" s="6">
        <v>9.6</v>
      </c>
      <c r="BS22" s="6">
        <v>7.5</v>
      </c>
      <c r="BT22" s="6">
        <v>6.5</v>
      </c>
      <c r="BU22" s="11">
        <v>8.6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6983</v>
      </c>
      <c r="E23" s="6">
        <v>6.4</v>
      </c>
      <c r="F23" s="6">
        <v>5.3</v>
      </c>
      <c r="G23" s="6">
        <v>7.7</v>
      </c>
      <c r="H23" s="6">
        <v>6.3</v>
      </c>
      <c r="I23" s="6">
        <v>5.2</v>
      </c>
      <c r="J23" s="6">
        <v>7.5</v>
      </c>
      <c r="K23" s="5">
        <v>7483</v>
      </c>
      <c r="L23" s="6">
        <v>6.8</v>
      </c>
      <c r="M23" s="6">
        <v>5.8</v>
      </c>
      <c r="N23" s="6">
        <v>8</v>
      </c>
      <c r="O23" s="6">
        <v>6.6</v>
      </c>
      <c r="P23" s="6">
        <v>5.6</v>
      </c>
      <c r="Q23" s="6">
        <v>7.6</v>
      </c>
      <c r="R23" s="5">
        <v>8016</v>
      </c>
      <c r="S23" s="6">
        <v>7.1</v>
      </c>
      <c r="T23" s="6">
        <v>6</v>
      </c>
      <c r="U23" s="6">
        <v>8.1999999999999993</v>
      </c>
      <c r="V23" s="6">
        <v>6.7</v>
      </c>
      <c r="W23" s="6">
        <v>5.7</v>
      </c>
      <c r="X23" s="6">
        <v>7.8</v>
      </c>
      <c r="Y23" s="5">
        <v>8658</v>
      </c>
      <c r="Z23" s="6">
        <v>7.8</v>
      </c>
      <c r="AA23" s="6">
        <v>6.7</v>
      </c>
      <c r="AB23" s="6">
        <v>9.1</v>
      </c>
      <c r="AC23" s="6">
        <v>7.3</v>
      </c>
      <c r="AD23" s="6">
        <v>6.2</v>
      </c>
      <c r="AE23" s="6">
        <v>8.4</v>
      </c>
      <c r="AF23" s="5">
        <v>8716</v>
      </c>
      <c r="AG23" s="6">
        <v>7.8</v>
      </c>
      <c r="AH23" s="6">
        <v>6.6</v>
      </c>
      <c r="AI23" s="6">
        <v>9.1</v>
      </c>
      <c r="AJ23" s="6">
        <v>7.3</v>
      </c>
      <c r="AK23" s="6">
        <v>6.2</v>
      </c>
      <c r="AL23" s="6">
        <v>8.4</v>
      </c>
      <c r="AM23" s="5">
        <v>9001</v>
      </c>
      <c r="AN23" s="6">
        <v>8.1</v>
      </c>
      <c r="AO23" s="6">
        <v>7</v>
      </c>
      <c r="AP23" s="6">
        <v>9.3000000000000007</v>
      </c>
      <c r="AQ23" s="6">
        <v>7.4</v>
      </c>
      <c r="AR23" s="6">
        <v>6.4</v>
      </c>
      <c r="AS23" s="6">
        <v>8.5</v>
      </c>
      <c r="AT23" s="5">
        <v>8206</v>
      </c>
      <c r="AU23" s="6">
        <v>7.5</v>
      </c>
      <c r="AV23" s="6">
        <v>6.5</v>
      </c>
      <c r="AW23" s="6">
        <v>8.6</v>
      </c>
      <c r="AX23" s="6">
        <v>6.7</v>
      </c>
      <c r="AY23" s="6">
        <v>5.8</v>
      </c>
      <c r="AZ23" s="6">
        <v>7.8</v>
      </c>
      <c r="BA23" s="5">
        <v>9376</v>
      </c>
      <c r="BB23" s="6">
        <v>8.5</v>
      </c>
      <c r="BC23" s="6">
        <v>7.4</v>
      </c>
      <c r="BD23" s="6">
        <v>9.6999999999999993</v>
      </c>
      <c r="BE23" s="6">
        <v>7.6</v>
      </c>
      <c r="BF23" s="6">
        <v>6.6</v>
      </c>
      <c r="BG23" s="6">
        <v>8.6999999999999993</v>
      </c>
      <c r="BH23" s="5">
        <v>9038</v>
      </c>
      <c r="BI23" s="6">
        <v>8.1999999999999993</v>
      </c>
      <c r="BJ23" s="6">
        <v>7.1</v>
      </c>
      <c r="BK23" s="6">
        <v>9.4</v>
      </c>
      <c r="BL23" s="6">
        <v>7.1</v>
      </c>
      <c r="BM23" s="6">
        <v>6.2</v>
      </c>
      <c r="BN23" s="6">
        <v>8.1999999999999993</v>
      </c>
      <c r="BO23" s="5">
        <v>9457</v>
      </c>
      <c r="BP23" s="6">
        <v>8.6</v>
      </c>
      <c r="BQ23" s="6">
        <v>7.5</v>
      </c>
      <c r="BR23" s="6">
        <v>9.9</v>
      </c>
      <c r="BS23" s="6">
        <v>7.4</v>
      </c>
      <c r="BT23" s="6">
        <v>6.4</v>
      </c>
      <c r="BU23" s="11">
        <v>8.6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25820</v>
      </c>
      <c r="E24" s="6">
        <v>6.8</v>
      </c>
      <c r="F24" s="6">
        <v>5.8</v>
      </c>
      <c r="G24" s="6">
        <v>7.8</v>
      </c>
      <c r="H24" s="6">
        <v>6.4</v>
      </c>
      <c r="I24" s="6">
        <v>5.5</v>
      </c>
      <c r="J24" s="6">
        <v>7.3</v>
      </c>
      <c r="K24" s="5">
        <v>25960</v>
      </c>
      <c r="L24" s="6">
        <v>6.8</v>
      </c>
      <c r="M24" s="6">
        <v>5.9</v>
      </c>
      <c r="N24" s="6">
        <v>7.8</v>
      </c>
      <c r="O24" s="6">
        <v>6.4</v>
      </c>
      <c r="P24" s="6">
        <v>5.5</v>
      </c>
      <c r="Q24" s="6">
        <v>7.4</v>
      </c>
      <c r="R24" s="5">
        <v>28340</v>
      </c>
      <c r="S24" s="6">
        <v>7.6</v>
      </c>
      <c r="T24" s="6">
        <v>6.6</v>
      </c>
      <c r="U24" s="6">
        <v>8.8000000000000007</v>
      </c>
      <c r="V24" s="6">
        <v>7.2</v>
      </c>
      <c r="W24" s="6">
        <v>6.2</v>
      </c>
      <c r="X24" s="6">
        <v>8.3000000000000007</v>
      </c>
      <c r="Y24" s="5">
        <v>31500</v>
      </c>
      <c r="Z24" s="6">
        <v>8.3000000000000007</v>
      </c>
      <c r="AA24" s="6">
        <v>7.2</v>
      </c>
      <c r="AB24" s="6">
        <v>9.6</v>
      </c>
      <c r="AC24" s="6">
        <v>7.7</v>
      </c>
      <c r="AD24" s="6">
        <v>6.7</v>
      </c>
      <c r="AE24" s="6">
        <v>8.9</v>
      </c>
      <c r="AF24" s="5">
        <v>31070</v>
      </c>
      <c r="AG24" s="6">
        <v>8.1999999999999993</v>
      </c>
      <c r="AH24" s="6">
        <v>7.1</v>
      </c>
      <c r="AI24" s="6">
        <v>9.4</v>
      </c>
      <c r="AJ24" s="6">
        <v>7.7</v>
      </c>
      <c r="AK24" s="6">
        <v>6.6</v>
      </c>
      <c r="AL24" s="6">
        <v>8.8000000000000007</v>
      </c>
      <c r="AM24" s="5">
        <v>33100</v>
      </c>
      <c r="AN24" s="6">
        <v>8.6</v>
      </c>
      <c r="AO24" s="6">
        <v>7.6</v>
      </c>
      <c r="AP24" s="6">
        <v>9.8000000000000007</v>
      </c>
      <c r="AQ24" s="6">
        <v>8.1999999999999993</v>
      </c>
      <c r="AR24" s="6">
        <v>7.1</v>
      </c>
      <c r="AS24" s="6">
        <v>9.1999999999999993</v>
      </c>
      <c r="AT24" s="5">
        <v>32146</v>
      </c>
      <c r="AU24" s="6">
        <v>8.1999999999999993</v>
      </c>
      <c r="AV24" s="6">
        <v>7.2</v>
      </c>
      <c r="AW24" s="6">
        <v>9.3000000000000007</v>
      </c>
      <c r="AX24" s="6">
        <v>7.7</v>
      </c>
      <c r="AY24" s="6">
        <v>6.8</v>
      </c>
      <c r="AZ24" s="6">
        <v>8.6999999999999993</v>
      </c>
      <c r="BA24" s="5">
        <v>34348</v>
      </c>
      <c r="BB24" s="6">
        <v>8.6999999999999993</v>
      </c>
      <c r="BC24" s="6">
        <v>7.7</v>
      </c>
      <c r="BD24" s="6">
        <v>9.8000000000000007</v>
      </c>
      <c r="BE24" s="6">
        <v>8.1999999999999993</v>
      </c>
      <c r="BF24" s="6">
        <v>7.2</v>
      </c>
      <c r="BG24" s="6">
        <v>9.1999999999999993</v>
      </c>
      <c r="BH24" s="5">
        <v>31495</v>
      </c>
      <c r="BI24" s="6">
        <v>7.9</v>
      </c>
      <c r="BJ24" s="6">
        <v>7</v>
      </c>
      <c r="BK24" s="6">
        <v>8.9</v>
      </c>
      <c r="BL24" s="6">
        <v>7.4</v>
      </c>
      <c r="BM24" s="6">
        <v>6.5</v>
      </c>
      <c r="BN24" s="6">
        <v>8.3000000000000007</v>
      </c>
      <c r="BO24" s="5">
        <v>31723</v>
      </c>
      <c r="BP24" s="6">
        <v>7.8</v>
      </c>
      <c r="BQ24" s="6">
        <v>6.9</v>
      </c>
      <c r="BR24" s="6">
        <v>8.8000000000000007</v>
      </c>
      <c r="BS24" s="6">
        <v>7.3</v>
      </c>
      <c r="BT24" s="6">
        <v>6.4</v>
      </c>
      <c r="BU24" s="11">
        <v>8.3000000000000007</v>
      </c>
    </row>
    <row r="25" spans="1:73" ht="15" thickBot="1" x14ac:dyDescent="0.2">
      <c r="A25" s="12" t="s">
        <v>11</v>
      </c>
      <c r="B25" s="13" t="s">
        <v>52</v>
      </c>
      <c r="C25" s="14" t="s">
        <v>53</v>
      </c>
      <c r="D25" s="15">
        <v>5814</v>
      </c>
      <c r="E25" s="16">
        <v>7.3</v>
      </c>
      <c r="F25" s="16">
        <v>6</v>
      </c>
      <c r="G25" s="16">
        <v>8.8000000000000007</v>
      </c>
      <c r="H25" s="16">
        <v>6.9</v>
      </c>
      <c r="I25" s="16">
        <v>5.7</v>
      </c>
      <c r="J25" s="16">
        <v>8.3000000000000007</v>
      </c>
      <c r="K25" s="15">
        <v>6401</v>
      </c>
      <c r="L25" s="16">
        <v>8</v>
      </c>
      <c r="M25" s="16">
        <v>6.7</v>
      </c>
      <c r="N25" s="16">
        <v>9.4</v>
      </c>
      <c r="O25" s="16">
        <v>7.7</v>
      </c>
      <c r="P25" s="16">
        <v>6.4</v>
      </c>
      <c r="Q25" s="16">
        <v>9.1</v>
      </c>
      <c r="R25" s="15">
        <v>7071</v>
      </c>
      <c r="S25" s="16">
        <v>8.5</v>
      </c>
      <c r="T25" s="16">
        <v>7.2</v>
      </c>
      <c r="U25" s="16">
        <v>9.9</v>
      </c>
      <c r="V25" s="16">
        <v>8.1</v>
      </c>
      <c r="W25" s="16">
        <v>6.9</v>
      </c>
      <c r="X25" s="16">
        <v>9.5</v>
      </c>
      <c r="Y25" s="15">
        <v>6787</v>
      </c>
      <c r="Z25" s="16">
        <v>8.4</v>
      </c>
      <c r="AA25" s="16">
        <v>7.2</v>
      </c>
      <c r="AB25" s="16">
        <v>9.6999999999999993</v>
      </c>
      <c r="AC25" s="16">
        <v>7.8</v>
      </c>
      <c r="AD25" s="16">
        <v>6.7</v>
      </c>
      <c r="AE25" s="16">
        <v>9.1</v>
      </c>
      <c r="AF25" s="15">
        <v>6582</v>
      </c>
      <c r="AG25" s="16">
        <v>8.1</v>
      </c>
      <c r="AH25" s="16">
        <v>7</v>
      </c>
      <c r="AI25" s="16">
        <v>9.4</v>
      </c>
      <c r="AJ25" s="16">
        <v>7.4</v>
      </c>
      <c r="AK25" s="16">
        <v>6.4</v>
      </c>
      <c r="AL25" s="16">
        <v>8.6999999999999993</v>
      </c>
      <c r="AM25" s="15">
        <v>6763</v>
      </c>
      <c r="AN25" s="16">
        <v>8.3000000000000007</v>
      </c>
      <c r="AO25" s="16">
        <v>7.2</v>
      </c>
      <c r="AP25" s="16">
        <v>9.5</v>
      </c>
      <c r="AQ25" s="16">
        <v>7.5</v>
      </c>
      <c r="AR25" s="16">
        <v>6.5</v>
      </c>
      <c r="AS25" s="16">
        <v>8.6</v>
      </c>
      <c r="AT25" s="15">
        <v>6887</v>
      </c>
      <c r="AU25" s="16">
        <v>8.6</v>
      </c>
      <c r="AV25" s="16">
        <v>7.5</v>
      </c>
      <c r="AW25" s="16">
        <v>9.8000000000000007</v>
      </c>
      <c r="AX25" s="16">
        <v>7.5</v>
      </c>
      <c r="AY25" s="16">
        <v>6.5</v>
      </c>
      <c r="AZ25" s="16">
        <v>8.6</v>
      </c>
      <c r="BA25" s="15">
        <v>7299</v>
      </c>
      <c r="BB25" s="16">
        <v>9.1</v>
      </c>
      <c r="BC25" s="16">
        <v>8</v>
      </c>
      <c r="BD25" s="16">
        <v>10.3</v>
      </c>
      <c r="BE25" s="16">
        <v>8</v>
      </c>
      <c r="BF25" s="16">
        <v>7</v>
      </c>
      <c r="BG25" s="16">
        <v>9.1</v>
      </c>
      <c r="BH25" s="15">
        <v>7006</v>
      </c>
      <c r="BI25" s="16">
        <v>8.6999999999999993</v>
      </c>
      <c r="BJ25" s="16">
        <v>7.5</v>
      </c>
      <c r="BK25" s="16">
        <v>9.9</v>
      </c>
      <c r="BL25" s="16">
        <v>7.5</v>
      </c>
      <c r="BM25" s="16">
        <v>6.5</v>
      </c>
      <c r="BN25" s="16">
        <v>8.6</v>
      </c>
      <c r="BO25" s="15">
        <v>7439</v>
      </c>
      <c r="BP25" s="16">
        <v>9.1999999999999993</v>
      </c>
      <c r="BQ25" s="16">
        <v>7.9</v>
      </c>
      <c r="BR25" s="16">
        <v>10.5</v>
      </c>
      <c r="BS25" s="16">
        <v>7.9</v>
      </c>
      <c r="BT25" s="16">
        <v>6.8</v>
      </c>
      <c r="BU25" s="17">
        <v>9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data_NewJersey</vt:lpstr>
      <vt:lpstr>data_NewJersey!IDX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Jersey Diagnosed Diabetes Prevalence data, by county, 2004-2013</dc:title>
  <dc:subject>New Jersey Diagnosed Diabetes Prevalence data, by county, 2004-2013</dc:subject>
  <dc:creator>Centers for Disease Control and Prevention (CDC), Division of Diabetes Translation</dc:creator>
  <cp:keywords>New Jersey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2016-02-08T18:35:38Z</dcterms:created>
  <dcterms:modified xsi:type="dcterms:W3CDTF">2019-07-12T00:53:36Z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