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D03DC7FF-DFFD-F44E-8226-910B99923B92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Massachusetts" sheetId="1" r:id="rId1"/>
  </sheets>
  <definedNames>
    <definedName name="IDX" localSheetId="0">data_Massachusetts!$A$1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<sst xmlns="http://schemas.openxmlformats.org/spreadsheetml/2006/main" count="122" uniqueCount="46">
  <si>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</si>
  <si>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</si>
  <si>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</si>
  <si>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</si>
  <si>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</si>
  <si>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</si>
  <si>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</si>
  <si>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</si>
  <si>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</si>
  <si>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</si>
  <si>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</si>
  <si>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Massachusetts</t>
  </si>
  <si>
    <t>25001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</si>
  <si>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</si>
  <si>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</si>
  <si>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</si>
  <si>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</si>
  <si>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</si>
  <si>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</si>
  <si>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</si>
  <si>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</si>
  <si>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</si>
  <si>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</si>
  <si>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Franklin County</t>
  </si>
  <si>
    <t>25013</t>
  </si>
  <si>
    <t>Hampden County</t>
  </si>
  <si>
    <t>25015</t>
  </si>
  <si>
    <t>Hampshire County</t>
  </si>
  <si>
    <t>25017</t>
  </si>
  <si>
    <t>Middlesex County</t>
  </si>
  <si>
    <t>25019</t>
  </si>
  <si>
    <t>Nantucket County</t>
  </si>
  <si>
    <t>25021</t>
  </si>
  <si>
    <t>Norfolk County</t>
  </si>
  <si>
    <t>25023</t>
  </si>
  <si>
    <t>Plymouth County</t>
  </si>
  <si>
    <t>25025</t>
  </si>
  <si>
    <t>Suffolk County</t>
  </si>
  <si>
    <t>25027</t>
  </si>
  <si>
    <t>Worcester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</si>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</sst>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18"/>
  <sheetViews>
    <sheetView showGridLines="0" tabSelected="1" topLeftCell="BR1" workbookViewId="0">
      <selection activeCell="BZ9" sqref="BZ9"/>
    </sheetView>
  </sheetViews>
  <sheetFormatPr baseColWidth="10" defaultColWidth="9.1640625" defaultRowHeight="11" x14ac:dyDescent="0.15"/>
  <cols>
    <col min="1" max="1" width="13.83203125" style="1" bestFit="1" customWidth="1"/>
    <col min="2" max="2" width="10.5" style="1" bestFit="1" customWidth="1"/>
    <col min="3" max="3" width="16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2" t="s">
        <v>0</v>
      </c>
      <c r="B3" s="20"/>
      <c r="C3" s="7"/>
      <c r="D3" s="18">
        <v>2004</v>
      </c>
      <c r="E3" s="19"/>
      <c r="F3" s="19"/>
      <c r="G3" s="19"/>
      <c r="H3" s="19"/>
      <c r="I3" s="19"/>
      <c r="J3" s="20"/>
      <c r="K3" s="18">
        <v>2005</v>
      </c>
      <c r="L3" s="19"/>
      <c r="M3" s="19"/>
      <c r="N3" s="19"/>
      <c r="O3" s="19"/>
      <c r="P3" s="19"/>
      <c r="Q3" s="20"/>
      <c r="R3" s="18">
        <v>2006</v>
      </c>
      <c r="S3" s="19"/>
      <c r="T3" s="19"/>
      <c r="U3" s="19"/>
      <c r="V3" s="19"/>
      <c r="W3" s="19"/>
      <c r="X3" s="20"/>
      <c r="Y3" s="18">
        <v>2007</v>
      </c>
      <c r="Z3" s="19"/>
      <c r="AA3" s="19"/>
      <c r="AB3" s="19"/>
      <c r="AC3" s="19"/>
      <c r="AD3" s="19"/>
      <c r="AE3" s="20"/>
      <c r="AF3" s="18">
        <v>2008</v>
      </c>
      <c r="AG3" s="19"/>
      <c r="AH3" s="19"/>
      <c r="AI3" s="19"/>
      <c r="AJ3" s="19"/>
      <c r="AK3" s="19"/>
      <c r="AL3" s="20"/>
      <c r="AM3" s="18">
        <v>2009</v>
      </c>
      <c r="AN3" s="19"/>
      <c r="AO3" s="19"/>
      <c r="AP3" s="19"/>
      <c r="AQ3" s="19"/>
      <c r="AR3" s="19"/>
      <c r="AS3" s="20"/>
      <c r="AT3" s="18">
        <v>2010</v>
      </c>
      <c r="AU3" s="19"/>
      <c r="AV3" s="19"/>
      <c r="AW3" s="19"/>
      <c r="AX3" s="19"/>
      <c r="AY3" s="19"/>
      <c r="AZ3" s="20"/>
      <c r="BA3" s="18">
        <v>2011</v>
      </c>
      <c r="BB3" s="19"/>
      <c r="BC3" s="19"/>
      <c r="BD3" s="19"/>
      <c r="BE3" s="19"/>
      <c r="BF3" s="19"/>
      <c r="BG3" s="20"/>
      <c r="BH3" s="18">
        <v>2012</v>
      </c>
      <c r="BI3" s="19"/>
      <c r="BJ3" s="19"/>
      <c r="BK3" s="19"/>
      <c r="BL3" s="19"/>
      <c r="BM3" s="19"/>
      <c r="BN3" s="20"/>
      <c r="BO3" s="18">
        <v>2013</v>
      </c>
      <c r="BP3" s="19"/>
      <c r="BQ3" s="19"/>
      <c r="BR3" s="19"/>
      <c r="BS3" s="19"/>
      <c r="BT3" s="19"/>
      <c r="BU3" s="21"/>
      <c r="BW3" s="1" t="s">
        <v>40</v>
      </c>
      <c r="BX3" s="1" t="s">
        <v>41</v>
      </c>
      <c r="BY3" s="1" t="s">
        <v>42</v>
      </c>
      <c r="BZ3" s="1" t="s">
        <v>43</v>
      </c>
      <c r="CA3" s="1" t="s">
        <v>44</v>
      </c>
      <c r="CB3" s="1" t="s">
        <v>45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23">
        <f>SUM(D5:D300)</f>
        <v>928163</v>
      </c>
      <c r="BY4" s="23">
        <f>AVERAGE(E5:E300)</f>
        <v>19.092857142857138</v>
      </c>
      <c r="BZ4" s="23">
        <f>AVERAGE(F5:F300)</f>
        <v>16.564285714285713</v>
      </c>
      <c r="CA4" s="23">
        <f>AVERAGE(G5:G300)</f>
        <v>21.9</v>
      </c>
      <c r="CB4" s="24">
        <f>BX4*100/BY4</f>
        <v>4861310.1384212505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30070</v>
      </c>
      <c r="E5" s="6">
        <v>16.600000000000001</v>
      </c>
      <c r="F5" s="6">
        <v>14.1</v>
      </c>
      <c r="G5" s="6">
        <v>19.399999999999999</v>
      </c>
      <c r="H5" s="6">
        <v>16.600000000000001</v>
      </c>
      <c r="I5" s="6">
        <v>13.9</v>
      </c>
      <c r="J5" s="6">
        <v>19.7</v>
      </c>
      <c r="K5" s="5">
        <v>33270</v>
      </c>
      <c r="L5" s="6">
        <v>18.399999999999999</v>
      </c>
      <c r="M5" s="6">
        <v>15.8</v>
      </c>
      <c r="N5" s="6">
        <v>21.4</v>
      </c>
      <c r="O5" s="6">
        <v>18.8</v>
      </c>
      <c r="P5" s="6">
        <v>16</v>
      </c>
      <c r="Q5" s="6">
        <v>22.2</v>
      </c>
      <c r="R5" s="5">
        <v>36110</v>
      </c>
      <c r="S5" s="6">
        <v>20.100000000000001</v>
      </c>
      <c r="T5" s="6">
        <v>17.5</v>
      </c>
      <c r="U5" s="6">
        <v>22.8</v>
      </c>
      <c r="V5" s="6">
        <v>20.5</v>
      </c>
      <c r="W5" s="6">
        <v>17.600000000000001</v>
      </c>
      <c r="X5" s="6">
        <v>23.6</v>
      </c>
      <c r="Y5" s="5">
        <v>34890</v>
      </c>
      <c r="Z5" s="6">
        <v>19.600000000000001</v>
      </c>
      <c r="AA5" s="6">
        <v>17.399999999999999</v>
      </c>
      <c r="AB5" s="6">
        <v>22.1</v>
      </c>
      <c r="AC5" s="6">
        <v>20</v>
      </c>
      <c r="AD5" s="6">
        <v>17.399999999999999</v>
      </c>
      <c r="AE5" s="6">
        <v>22.8</v>
      </c>
      <c r="AF5" s="5">
        <v>34310</v>
      </c>
      <c r="AG5" s="6">
        <v>19.3</v>
      </c>
      <c r="AH5" s="6">
        <v>17.100000000000001</v>
      </c>
      <c r="AI5" s="6">
        <v>21.6</v>
      </c>
      <c r="AJ5" s="6">
        <v>19.5</v>
      </c>
      <c r="AK5" s="6">
        <v>17.100000000000001</v>
      </c>
      <c r="AL5" s="6">
        <v>22.2</v>
      </c>
      <c r="AM5" s="5">
        <v>32397</v>
      </c>
      <c r="AN5" s="6">
        <v>18.2</v>
      </c>
      <c r="AO5" s="6">
        <v>16.2</v>
      </c>
      <c r="AP5" s="6">
        <v>20.399999999999999</v>
      </c>
      <c r="AQ5" s="6">
        <v>18.100000000000001</v>
      </c>
      <c r="AR5" s="6">
        <v>15.9</v>
      </c>
      <c r="AS5" s="6">
        <v>20.6</v>
      </c>
      <c r="AT5" s="5">
        <v>31472</v>
      </c>
      <c r="AU5" s="6">
        <v>18</v>
      </c>
      <c r="AV5" s="6">
        <v>16</v>
      </c>
      <c r="AW5" s="6">
        <v>20.100000000000001</v>
      </c>
      <c r="AX5" s="6">
        <v>17.5</v>
      </c>
      <c r="AY5" s="6">
        <v>15.3</v>
      </c>
      <c r="AZ5" s="6">
        <v>20</v>
      </c>
      <c r="BA5" s="5">
        <v>31962</v>
      </c>
      <c r="BB5" s="6">
        <v>18.3</v>
      </c>
      <c r="BC5" s="6">
        <v>16.3</v>
      </c>
      <c r="BD5" s="6">
        <v>20.399999999999999</v>
      </c>
      <c r="BE5" s="6">
        <v>17.8</v>
      </c>
      <c r="BF5" s="6">
        <v>15.6</v>
      </c>
      <c r="BG5" s="6">
        <v>20.3</v>
      </c>
      <c r="BH5" s="5">
        <v>34469</v>
      </c>
      <c r="BI5" s="6">
        <v>19.7</v>
      </c>
      <c r="BJ5" s="6">
        <v>17.600000000000001</v>
      </c>
      <c r="BK5" s="6">
        <v>21.8</v>
      </c>
      <c r="BL5" s="6">
        <v>19.2</v>
      </c>
      <c r="BM5" s="6">
        <v>16.8</v>
      </c>
      <c r="BN5" s="6">
        <v>21.7</v>
      </c>
      <c r="BO5" s="5">
        <v>34910</v>
      </c>
      <c r="BP5" s="6">
        <v>19.899999999999999</v>
      </c>
      <c r="BQ5" s="6">
        <v>17.8</v>
      </c>
      <c r="BR5" s="6">
        <v>21.9</v>
      </c>
      <c r="BS5" s="6">
        <v>19.2</v>
      </c>
      <c r="BT5" s="6">
        <v>16.7</v>
      </c>
      <c r="BU5" s="11">
        <v>21.7</v>
      </c>
      <c r="BW5" s="1">
        <v>2005</v>
      </c>
      <c r="BX5" s="1">
        <f>SUM(K5:K300)</f>
        <v>1002187</v>
      </c>
      <c r="BY5" s="23">
        <f>AVERAGE(L5:L300)</f>
        <v>20.635714285714283</v>
      </c>
      <c r="BZ5" s="23">
        <f>AVERAGE(M5:M300)</f>
        <v>18.092857142857145</v>
      </c>
      <c r="CA5" s="23">
        <f>AVERAGE(N5:N300)</f>
        <v>23.50714285714286</v>
      </c>
      <c r="CB5" s="24">
        <f t="shared" ref="CB5:CB13" si="0">BX5*100/BY5</f>
        <v>4856565.5936310152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17800</v>
      </c>
      <c r="E6" s="6">
        <v>17.600000000000001</v>
      </c>
      <c r="F6" s="6">
        <v>14.5</v>
      </c>
      <c r="G6" s="6">
        <v>21.1</v>
      </c>
      <c r="H6" s="6">
        <v>17.2</v>
      </c>
      <c r="I6" s="6">
        <v>14.1</v>
      </c>
      <c r="J6" s="6">
        <v>20.8</v>
      </c>
      <c r="K6" s="5">
        <v>20050</v>
      </c>
      <c r="L6" s="6">
        <v>19.8</v>
      </c>
      <c r="M6" s="6">
        <v>16.600000000000001</v>
      </c>
      <c r="N6" s="6">
        <v>23.3</v>
      </c>
      <c r="O6" s="6">
        <v>19.7</v>
      </c>
      <c r="P6" s="6">
        <v>16.399999999999999</v>
      </c>
      <c r="Q6" s="6">
        <v>23.3</v>
      </c>
      <c r="R6" s="5">
        <v>21830</v>
      </c>
      <c r="S6" s="6">
        <v>21.6</v>
      </c>
      <c r="T6" s="6">
        <v>18.600000000000001</v>
      </c>
      <c r="U6" s="6">
        <v>25</v>
      </c>
      <c r="V6" s="6">
        <v>21.6</v>
      </c>
      <c r="W6" s="6">
        <v>18.399999999999999</v>
      </c>
      <c r="X6" s="6">
        <v>25.2</v>
      </c>
      <c r="Y6" s="5">
        <v>22850</v>
      </c>
      <c r="Z6" s="6">
        <v>22.8</v>
      </c>
      <c r="AA6" s="6">
        <v>20</v>
      </c>
      <c r="AB6" s="6">
        <v>25.7</v>
      </c>
      <c r="AC6" s="6">
        <v>22.6</v>
      </c>
      <c r="AD6" s="6">
        <v>19.7</v>
      </c>
      <c r="AE6" s="6">
        <v>25.8</v>
      </c>
      <c r="AF6" s="5">
        <v>23330</v>
      </c>
      <c r="AG6" s="6">
        <v>23.2</v>
      </c>
      <c r="AH6" s="6">
        <v>20.6</v>
      </c>
      <c r="AI6" s="6">
        <v>26.2</v>
      </c>
      <c r="AJ6" s="6">
        <v>22.9</v>
      </c>
      <c r="AK6" s="6">
        <v>20.100000000000001</v>
      </c>
      <c r="AL6" s="6">
        <v>26</v>
      </c>
      <c r="AM6" s="5">
        <v>23843</v>
      </c>
      <c r="AN6" s="6">
        <v>24</v>
      </c>
      <c r="AO6" s="6">
        <v>21.5</v>
      </c>
      <c r="AP6" s="6">
        <v>26.6</v>
      </c>
      <c r="AQ6" s="6">
        <v>23.5</v>
      </c>
      <c r="AR6" s="6">
        <v>20.9</v>
      </c>
      <c r="AS6" s="6">
        <v>26.3</v>
      </c>
      <c r="AT6" s="5">
        <v>22370</v>
      </c>
      <c r="AU6" s="6">
        <v>22</v>
      </c>
      <c r="AV6" s="6">
        <v>19.399999999999999</v>
      </c>
      <c r="AW6" s="6">
        <v>24.7</v>
      </c>
      <c r="AX6" s="6">
        <v>21.4</v>
      </c>
      <c r="AY6" s="6">
        <v>18.7</v>
      </c>
      <c r="AZ6" s="6">
        <v>24.2</v>
      </c>
      <c r="BA6" s="5">
        <v>22820</v>
      </c>
      <c r="BB6" s="6">
        <v>22.5</v>
      </c>
      <c r="BC6" s="6">
        <v>20.100000000000001</v>
      </c>
      <c r="BD6" s="6">
        <v>25.1</v>
      </c>
      <c r="BE6" s="6">
        <v>22</v>
      </c>
      <c r="BF6" s="6">
        <v>19.399999999999999</v>
      </c>
      <c r="BG6" s="6">
        <v>24.8</v>
      </c>
      <c r="BH6" s="5">
        <v>23340</v>
      </c>
      <c r="BI6" s="6">
        <v>22.9</v>
      </c>
      <c r="BJ6" s="6">
        <v>20.3</v>
      </c>
      <c r="BK6" s="6">
        <v>25.6</v>
      </c>
      <c r="BL6" s="6">
        <v>22.3</v>
      </c>
      <c r="BM6" s="6">
        <v>19.5</v>
      </c>
      <c r="BN6" s="6">
        <v>25.1</v>
      </c>
      <c r="BO6" s="5">
        <v>24153</v>
      </c>
      <c r="BP6" s="6">
        <v>23.7</v>
      </c>
      <c r="BQ6" s="6">
        <v>21.1</v>
      </c>
      <c r="BR6" s="6">
        <v>26.7</v>
      </c>
      <c r="BS6" s="6">
        <v>23.1</v>
      </c>
      <c r="BT6" s="6">
        <v>20.2</v>
      </c>
      <c r="BU6" s="11">
        <v>26.4</v>
      </c>
      <c r="BW6" s="1">
        <v>2006</v>
      </c>
      <c r="BX6" s="23">
        <f>SUM(R5:R300)</f>
        <v>1065829</v>
      </c>
      <c r="BY6" s="23">
        <f>AVERAGE(S5:S300)</f>
        <v>21.807142857142853</v>
      </c>
      <c r="BZ6" s="23">
        <f>AVERAGE(T5:T300)</f>
        <v>19.392857142857142</v>
      </c>
      <c r="CA6" s="23">
        <f>AVERAGE(U5:U300)</f>
        <v>24.485714285714288</v>
      </c>
      <c r="CB6" s="24">
        <f t="shared" si="0"/>
        <v>4887522.4369472656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100400</v>
      </c>
      <c r="E7" s="6">
        <v>24.7</v>
      </c>
      <c r="F7" s="6">
        <v>22.9</v>
      </c>
      <c r="G7" s="6">
        <v>26.6</v>
      </c>
      <c r="H7" s="6">
        <v>24.6</v>
      </c>
      <c r="I7" s="6">
        <v>22.8</v>
      </c>
      <c r="J7" s="6">
        <v>26.5</v>
      </c>
      <c r="K7" s="5">
        <v>105500</v>
      </c>
      <c r="L7" s="6">
        <v>26</v>
      </c>
      <c r="M7" s="6">
        <v>24.4</v>
      </c>
      <c r="N7" s="6">
        <v>27.7</v>
      </c>
      <c r="O7" s="6">
        <v>25.9</v>
      </c>
      <c r="P7" s="6">
        <v>24.2</v>
      </c>
      <c r="Q7" s="6">
        <v>27.6</v>
      </c>
      <c r="R7" s="5">
        <v>106600</v>
      </c>
      <c r="S7" s="6">
        <v>26.3</v>
      </c>
      <c r="T7" s="6">
        <v>25</v>
      </c>
      <c r="U7" s="6">
        <v>27.7</v>
      </c>
      <c r="V7" s="6">
        <v>26.2</v>
      </c>
      <c r="W7" s="6">
        <v>24.8</v>
      </c>
      <c r="X7" s="6">
        <v>27.6</v>
      </c>
      <c r="Y7" s="5">
        <v>108600</v>
      </c>
      <c r="Z7" s="6">
        <v>26.9</v>
      </c>
      <c r="AA7" s="6">
        <v>25.7</v>
      </c>
      <c r="AB7" s="6">
        <v>28.1</v>
      </c>
      <c r="AC7" s="6">
        <v>26.7</v>
      </c>
      <c r="AD7" s="6">
        <v>25.5</v>
      </c>
      <c r="AE7" s="6">
        <v>28</v>
      </c>
      <c r="AF7" s="5">
        <v>111900</v>
      </c>
      <c r="AG7" s="6">
        <v>27.5</v>
      </c>
      <c r="AH7" s="6">
        <v>26.3</v>
      </c>
      <c r="AI7" s="6">
        <v>28.7</v>
      </c>
      <c r="AJ7" s="6">
        <v>27.3</v>
      </c>
      <c r="AK7" s="6">
        <v>26.1</v>
      </c>
      <c r="AL7" s="6">
        <v>28.6</v>
      </c>
      <c r="AM7" s="5">
        <v>118440</v>
      </c>
      <c r="AN7" s="6">
        <v>29</v>
      </c>
      <c r="AO7" s="6">
        <v>27.9</v>
      </c>
      <c r="AP7" s="6">
        <v>30</v>
      </c>
      <c r="AQ7" s="6">
        <v>28.8</v>
      </c>
      <c r="AR7" s="6">
        <v>27.6</v>
      </c>
      <c r="AS7" s="6">
        <v>29.9</v>
      </c>
      <c r="AT7" s="5">
        <v>119612</v>
      </c>
      <c r="AU7" s="6">
        <v>29.1</v>
      </c>
      <c r="AV7" s="6">
        <v>28</v>
      </c>
      <c r="AW7" s="6">
        <v>30.3</v>
      </c>
      <c r="AX7" s="6">
        <v>29</v>
      </c>
      <c r="AY7" s="6">
        <v>27.8</v>
      </c>
      <c r="AZ7" s="6">
        <v>30.2</v>
      </c>
      <c r="BA7" s="5">
        <v>118220</v>
      </c>
      <c r="BB7" s="6">
        <v>28.6</v>
      </c>
      <c r="BC7" s="6">
        <v>27.5</v>
      </c>
      <c r="BD7" s="6">
        <v>29.8</v>
      </c>
      <c r="BE7" s="6">
        <v>28.3</v>
      </c>
      <c r="BF7" s="6">
        <v>27.1</v>
      </c>
      <c r="BG7" s="6">
        <v>29.6</v>
      </c>
      <c r="BH7" s="5">
        <v>117394</v>
      </c>
      <c r="BI7" s="6">
        <v>28.2</v>
      </c>
      <c r="BJ7" s="6">
        <v>27</v>
      </c>
      <c r="BK7" s="6">
        <v>29.5</v>
      </c>
      <c r="BL7" s="6">
        <v>28</v>
      </c>
      <c r="BM7" s="6">
        <v>26.7</v>
      </c>
      <c r="BN7" s="6">
        <v>29.3</v>
      </c>
      <c r="BO7" s="5">
        <v>118623</v>
      </c>
      <c r="BP7" s="6">
        <v>28.3</v>
      </c>
      <c r="BQ7" s="6">
        <v>27</v>
      </c>
      <c r="BR7" s="6">
        <v>29.7</v>
      </c>
      <c r="BS7" s="6">
        <v>27.9</v>
      </c>
      <c r="BT7" s="6">
        <v>26.6</v>
      </c>
      <c r="BU7" s="11">
        <v>29.4</v>
      </c>
      <c r="BW7" s="1">
        <v>2007</v>
      </c>
      <c r="BX7" s="23">
        <f>SUM(Y5:Y300)</f>
        <v>1087942</v>
      </c>
      <c r="BY7" s="23">
        <f>AVERAGE(Z5:Z300)</f>
        <v>22.107142857142858</v>
      </c>
      <c r="BZ7" s="23">
        <f>AVERAGE(AA5:AA300)</f>
        <v>19.828571428571426</v>
      </c>
      <c r="CA7" s="23">
        <f>AVERAGE(AB5:AB300)</f>
        <v>24.592857142857145</v>
      </c>
      <c r="CB7" s="24">
        <f t="shared" si="0"/>
        <v>4921223.9095315021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2108</v>
      </c>
      <c r="E8" s="6">
        <v>17.399999999999999</v>
      </c>
      <c r="F8" s="6">
        <v>13</v>
      </c>
      <c r="G8" s="6">
        <v>22.4</v>
      </c>
      <c r="H8" s="6">
        <v>16.899999999999999</v>
      </c>
      <c r="I8" s="6">
        <v>12.5</v>
      </c>
      <c r="J8" s="6">
        <v>22.1</v>
      </c>
      <c r="K8" s="5">
        <v>2285</v>
      </c>
      <c r="L8" s="6">
        <v>18.7</v>
      </c>
      <c r="M8" s="6">
        <v>14.3</v>
      </c>
      <c r="N8" s="6">
        <v>23.9</v>
      </c>
      <c r="O8" s="6">
        <v>18.3</v>
      </c>
      <c r="P8" s="6">
        <v>13.9</v>
      </c>
      <c r="Q8" s="6">
        <v>23.6</v>
      </c>
      <c r="R8" s="5">
        <v>2351</v>
      </c>
      <c r="S8" s="6">
        <v>19.2</v>
      </c>
      <c r="T8" s="6">
        <v>14.8</v>
      </c>
      <c r="U8" s="6">
        <v>24.4</v>
      </c>
      <c r="V8" s="6">
        <v>18.899999999999999</v>
      </c>
      <c r="W8" s="6">
        <v>14.3</v>
      </c>
      <c r="X8" s="6">
        <v>24.2</v>
      </c>
      <c r="Y8" s="5">
        <v>2337</v>
      </c>
      <c r="Z8" s="6">
        <v>19.100000000000001</v>
      </c>
      <c r="AA8" s="6">
        <v>14.8</v>
      </c>
      <c r="AB8" s="6">
        <v>24</v>
      </c>
      <c r="AC8" s="6">
        <v>18.7</v>
      </c>
      <c r="AD8" s="6">
        <v>14.4</v>
      </c>
      <c r="AE8" s="6">
        <v>23.7</v>
      </c>
      <c r="AF8" s="5">
        <v>2268</v>
      </c>
      <c r="AG8" s="6">
        <v>18.399999999999999</v>
      </c>
      <c r="AH8" s="6">
        <v>14.4</v>
      </c>
      <c r="AI8" s="6">
        <v>23.2</v>
      </c>
      <c r="AJ8" s="6">
        <v>18.100000000000001</v>
      </c>
      <c r="AK8" s="6">
        <v>13.9</v>
      </c>
      <c r="AL8" s="6">
        <v>22.9</v>
      </c>
      <c r="AM8" s="5">
        <v>2359</v>
      </c>
      <c r="AN8" s="6">
        <v>18.8</v>
      </c>
      <c r="AO8" s="6">
        <v>14.7</v>
      </c>
      <c r="AP8" s="6">
        <v>23.2</v>
      </c>
      <c r="AQ8" s="6">
        <v>18.2</v>
      </c>
      <c r="AR8" s="6">
        <v>14.2</v>
      </c>
      <c r="AS8" s="6">
        <v>22.6</v>
      </c>
      <c r="AT8" s="5">
        <v>2584</v>
      </c>
      <c r="AU8" s="6">
        <v>19.600000000000001</v>
      </c>
      <c r="AV8" s="6">
        <v>15.5</v>
      </c>
      <c r="AW8" s="6">
        <v>24.1</v>
      </c>
      <c r="AX8" s="6">
        <v>19</v>
      </c>
      <c r="AY8" s="6">
        <v>14.9</v>
      </c>
      <c r="AZ8" s="6">
        <v>23.7</v>
      </c>
      <c r="BA8" s="5">
        <v>2984</v>
      </c>
      <c r="BB8" s="6">
        <v>22.4</v>
      </c>
      <c r="BC8" s="6">
        <v>18</v>
      </c>
      <c r="BD8" s="6">
        <v>27.4</v>
      </c>
      <c r="BE8" s="6">
        <v>21.7</v>
      </c>
      <c r="BF8" s="6">
        <v>17</v>
      </c>
      <c r="BG8" s="6">
        <v>26.9</v>
      </c>
      <c r="BH8" s="5">
        <v>2880</v>
      </c>
      <c r="BI8" s="6">
        <v>21.6</v>
      </c>
      <c r="BJ8" s="6">
        <v>17.100000000000001</v>
      </c>
      <c r="BK8" s="6">
        <v>26.6</v>
      </c>
      <c r="BL8" s="6">
        <v>20.8</v>
      </c>
      <c r="BM8" s="6">
        <v>16.100000000000001</v>
      </c>
      <c r="BN8" s="6">
        <v>26.1</v>
      </c>
      <c r="BO8" s="5">
        <v>2999</v>
      </c>
      <c r="BP8" s="6">
        <v>22</v>
      </c>
      <c r="BQ8" s="6">
        <v>17.399999999999999</v>
      </c>
      <c r="BR8" s="6">
        <v>27.1</v>
      </c>
      <c r="BS8" s="6">
        <v>21.1</v>
      </c>
      <c r="BT8" s="6">
        <v>16.3</v>
      </c>
      <c r="BU8" s="11">
        <v>26.7</v>
      </c>
      <c r="BW8" s="1">
        <v>2008</v>
      </c>
      <c r="BX8" s="1">
        <f>SUM(AF5:AF300)</f>
        <v>1112624</v>
      </c>
      <c r="BY8" s="23">
        <f>AVERAGE(AG5:AG300)</f>
        <v>22.421428571428574</v>
      </c>
      <c r="BZ8" s="23">
        <f>AVERAGE(AH5:AH300)</f>
        <v>20.192857142857147</v>
      </c>
      <c r="CA8" s="23">
        <f>AVERAGE(AI5:AI300)</f>
        <v>24.87857142857143</v>
      </c>
      <c r="CB8" s="24">
        <f t="shared" si="0"/>
        <v>4962324.3071041731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103800</v>
      </c>
      <c r="E9" s="6">
        <v>19.3</v>
      </c>
      <c r="F9" s="6">
        <v>17.600000000000001</v>
      </c>
      <c r="G9" s="6">
        <v>21.1</v>
      </c>
      <c r="H9" s="6">
        <v>19</v>
      </c>
      <c r="I9" s="6">
        <v>17.399999999999999</v>
      </c>
      <c r="J9" s="6">
        <v>20.8</v>
      </c>
      <c r="K9" s="5">
        <v>117100</v>
      </c>
      <c r="L9" s="6">
        <v>21.7</v>
      </c>
      <c r="M9" s="6">
        <v>20.2</v>
      </c>
      <c r="N9" s="6">
        <v>23.4</v>
      </c>
      <c r="O9" s="6">
        <v>21.5</v>
      </c>
      <c r="P9" s="6">
        <v>19.899999999999999</v>
      </c>
      <c r="Q9" s="6">
        <v>23.2</v>
      </c>
      <c r="R9" s="5">
        <v>124800</v>
      </c>
      <c r="S9" s="6">
        <v>23.1</v>
      </c>
      <c r="T9" s="6">
        <v>21.7</v>
      </c>
      <c r="U9" s="6">
        <v>24.5</v>
      </c>
      <c r="V9" s="6">
        <v>22.7</v>
      </c>
      <c r="W9" s="6">
        <v>21.3</v>
      </c>
      <c r="X9" s="6">
        <v>24.2</v>
      </c>
      <c r="Y9" s="5">
        <v>128100</v>
      </c>
      <c r="Z9" s="6">
        <v>23.7</v>
      </c>
      <c r="AA9" s="6">
        <v>22.5</v>
      </c>
      <c r="AB9" s="6">
        <v>25</v>
      </c>
      <c r="AC9" s="6">
        <v>23.4</v>
      </c>
      <c r="AD9" s="6">
        <v>22.1</v>
      </c>
      <c r="AE9" s="6">
        <v>24.8</v>
      </c>
      <c r="AF9" s="5">
        <v>127100</v>
      </c>
      <c r="AG9" s="6">
        <v>23.4</v>
      </c>
      <c r="AH9" s="6">
        <v>22.1</v>
      </c>
      <c r="AI9" s="6">
        <v>24.6</v>
      </c>
      <c r="AJ9" s="6">
        <v>23</v>
      </c>
      <c r="AK9" s="6">
        <v>21.7</v>
      </c>
      <c r="AL9" s="6">
        <v>24.4</v>
      </c>
      <c r="AM9" s="5">
        <v>129845</v>
      </c>
      <c r="AN9" s="6">
        <v>23.6</v>
      </c>
      <c r="AO9" s="6">
        <v>22.4</v>
      </c>
      <c r="AP9" s="6">
        <v>24.8</v>
      </c>
      <c r="AQ9" s="6">
        <v>23.2</v>
      </c>
      <c r="AR9" s="6">
        <v>22</v>
      </c>
      <c r="AS9" s="6">
        <v>24.5</v>
      </c>
      <c r="AT9" s="5">
        <v>129796</v>
      </c>
      <c r="AU9" s="6">
        <v>23.5</v>
      </c>
      <c r="AV9" s="6">
        <v>22.4</v>
      </c>
      <c r="AW9" s="6">
        <v>24.6</v>
      </c>
      <c r="AX9" s="6">
        <v>23</v>
      </c>
      <c r="AY9" s="6">
        <v>21.8</v>
      </c>
      <c r="AZ9" s="6">
        <v>24.1</v>
      </c>
      <c r="BA9" s="5">
        <v>135005</v>
      </c>
      <c r="BB9" s="6">
        <v>24.2</v>
      </c>
      <c r="BC9" s="6">
        <v>23.1</v>
      </c>
      <c r="BD9" s="6">
        <v>25.3</v>
      </c>
      <c r="BE9" s="6">
        <v>23.5</v>
      </c>
      <c r="BF9" s="6">
        <v>22.4</v>
      </c>
      <c r="BG9" s="6">
        <v>24.7</v>
      </c>
      <c r="BH9" s="5">
        <v>137361</v>
      </c>
      <c r="BI9" s="6">
        <v>24.3</v>
      </c>
      <c r="BJ9" s="6">
        <v>23.2</v>
      </c>
      <c r="BK9" s="6">
        <v>25.4</v>
      </c>
      <c r="BL9" s="6">
        <v>23.7</v>
      </c>
      <c r="BM9" s="6">
        <v>22.5</v>
      </c>
      <c r="BN9" s="6">
        <v>24.9</v>
      </c>
      <c r="BO9" s="5">
        <v>146078</v>
      </c>
      <c r="BP9" s="6">
        <v>25.5</v>
      </c>
      <c r="BQ9" s="6">
        <v>24.3</v>
      </c>
      <c r="BR9" s="6">
        <v>26.7</v>
      </c>
      <c r="BS9" s="6">
        <v>24.9</v>
      </c>
      <c r="BT9" s="6">
        <v>23.6</v>
      </c>
      <c r="BU9" s="11">
        <v>26.2</v>
      </c>
      <c r="BW9" s="1">
        <v>2009</v>
      </c>
      <c r="BX9" s="23">
        <f>SUM(AM5:AM300)</f>
        <v>1173025</v>
      </c>
      <c r="BY9" s="23">
        <f>AVERAGE(AN5:AN300)</f>
        <v>23.24285714285714</v>
      </c>
      <c r="BZ9" s="23">
        <f>AVERAGE(AO5:AO300)</f>
        <v>21.092857142857138</v>
      </c>
      <c r="CA9" s="23">
        <f>AVERAGE(AP5:AP300)</f>
        <v>25.521428571428569</v>
      </c>
      <c r="CB9" s="24">
        <f t="shared" si="0"/>
        <v>5046819.2993239099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11050</v>
      </c>
      <c r="E10" s="6">
        <v>19.899999999999999</v>
      </c>
      <c r="F10" s="6">
        <v>16.100000000000001</v>
      </c>
      <c r="G10" s="6">
        <v>24.3</v>
      </c>
      <c r="H10" s="6">
        <v>19.5</v>
      </c>
      <c r="I10" s="6">
        <v>15.7</v>
      </c>
      <c r="J10" s="6">
        <v>24</v>
      </c>
      <c r="K10" s="5">
        <v>12320</v>
      </c>
      <c r="L10" s="6">
        <v>22</v>
      </c>
      <c r="M10" s="6">
        <v>18</v>
      </c>
      <c r="N10" s="6">
        <v>26.5</v>
      </c>
      <c r="O10" s="6">
        <v>21.7</v>
      </c>
      <c r="P10" s="6">
        <v>17.7</v>
      </c>
      <c r="Q10" s="6">
        <v>26.3</v>
      </c>
      <c r="R10" s="5">
        <v>12450</v>
      </c>
      <c r="S10" s="6">
        <v>22.1</v>
      </c>
      <c r="T10" s="6">
        <v>18.399999999999999</v>
      </c>
      <c r="U10" s="6">
        <v>26.3</v>
      </c>
      <c r="V10" s="6">
        <v>21.9</v>
      </c>
      <c r="W10" s="6">
        <v>18</v>
      </c>
      <c r="X10" s="6">
        <v>26.1</v>
      </c>
      <c r="Y10" s="5">
        <v>12430</v>
      </c>
      <c r="Z10" s="6">
        <v>22.2</v>
      </c>
      <c r="AA10" s="6">
        <v>18.7</v>
      </c>
      <c r="AB10" s="6">
        <v>26</v>
      </c>
      <c r="AC10" s="6">
        <v>21.9</v>
      </c>
      <c r="AD10" s="6">
        <v>18.399999999999999</v>
      </c>
      <c r="AE10" s="6">
        <v>25.9</v>
      </c>
      <c r="AF10" s="5">
        <v>13290</v>
      </c>
      <c r="AG10" s="6">
        <v>23.5</v>
      </c>
      <c r="AH10" s="6">
        <v>20.2</v>
      </c>
      <c r="AI10" s="6">
        <v>27.3</v>
      </c>
      <c r="AJ10" s="6">
        <v>23.2</v>
      </c>
      <c r="AK10" s="6">
        <v>19.8</v>
      </c>
      <c r="AL10" s="6">
        <v>27.1</v>
      </c>
      <c r="AM10" s="5">
        <v>13802</v>
      </c>
      <c r="AN10" s="6">
        <v>24.6</v>
      </c>
      <c r="AO10" s="6">
        <v>21.5</v>
      </c>
      <c r="AP10" s="6">
        <v>27.7</v>
      </c>
      <c r="AQ10" s="6">
        <v>24.2</v>
      </c>
      <c r="AR10" s="6">
        <v>21.1</v>
      </c>
      <c r="AS10" s="6">
        <v>27.5</v>
      </c>
      <c r="AT10" s="5">
        <v>13867</v>
      </c>
      <c r="AU10" s="6">
        <v>24.9</v>
      </c>
      <c r="AV10" s="6">
        <v>21.7</v>
      </c>
      <c r="AW10" s="6">
        <v>28.3</v>
      </c>
      <c r="AX10" s="6">
        <v>24.2</v>
      </c>
      <c r="AY10" s="6">
        <v>21</v>
      </c>
      <c r="AZ10" s="6">
        <v>27.7</v>
      </c>
      <c r="BA10" s="5">
        <v>12433</v>
      </c>
      <c r="BB10" s="6">
        <v>22.1</v>
      </c>
      <c r="BC10" s="6">
        <v>19.2</v>
      </c>
      <c r="BD10" s="6">
        <v>25.3</v>
      </c>
      <c r="BE10" s="6">
        <v>21.3</v>
      </c>
      <c r="BF10" s="6">
        <v>18.2</v>
      </c>
      <c r="BG10" s="6">
        <v>24.6</v>
      </c>
      <c r="BH10" s="5">
        <v>12193</v>
      </c>
      <c r="BI10" s="6">
        <v>21.6</v>
      </c>
      <c r="BJ10" s="6">
        <v>18.5</v>
      </c>
      <c r="BK10" s="6">
        <v>24.9</v>
      </c>
      <c r="BL10" s="6">
        <v>20.8</v>
      </c>
      <c r="BM10" s="6">
        <v>17.600000000000001</v>
      </c>
      <c r="BN10" s="6">
        <v>24.3</v>
      </c>
      <c r="BO10" s="5">
        <v>11850</v>
      </c>
      <c r="BP10" s="6">
        <v>21</v>
      </c>
      <c r="BQ10" s="6">
        <v>18</v>
      </c>
      <c r="BR10" s="6">
        <v>24.5</v>
      </c>
      <c r="BS10" s="6">
        <v>20.100000000000001</v>
      </c>
      <c r="BT10" s="6">
        <v>17</v>
      </c>
      <c r="BU10" s="11">
        <v>23.8</v>
      </c>
      <c r="BW10" s="1">
        <v>2010</v>
      </c>
      <c r="BX10" s="23">
        <f>SUM(AT5:AT300)</f>
        <v>1174618</v>
      </c>
      <c r="BY10" s="23">
        <f>AVERAGE(AU5:AU6300)</f>
        <v>23.392857142857146</v>
      </c>
      <c r="BZ10" s="23">
        <f>AVERAGE(AV5:AV6300)</f>
        <v>21.242857142857144</v>
      </c>
      <c r="CA10" s="23">
        <f>AVERAGE(AW5:AW6300)</f>
        <v>25.678571428571423</v>
      </c>
      <c r="CB10" s="24">
        <f t="shared" si="0"/>
        <v>5021267.7862595413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75180</v>
      </c>
      <c r="E11" s="6">
        <v>22.5</v>
      </c>
      <c r="F11" s="6">
        <v>20.6</v>
      </c>
      <c r="G11" s="6">
        <v>24.5</v>
      </c>
      <c r="H11" s="6">
        <v>22.3</v>
      </c>
      <c r="I11" s="6">
        <v>20.399999999999999</v>
      </c>
      <c r="J11" s="6">
        <v>24.3</v>
      </c>
      <c r="K11" s="5">
        <v>78710</v>
      </c>
      <c r="L11" s="6">
        <v>23.4</v>
      </c>
      <c r="M11" s="6">
        <v>21.7</v>
      </c>
      <c r="N11" s="6">
        <v>25.3</v>
      </c>
      <c r="O11" s="6">
        <v>23.3</v>
      </c>
      <c r="P11" s="6">
        <v>21.5</v>
      </c>
      <c r="Q11" s="6">
        <v>25.2</v>
      </c>
      <c r="R11" s="5">
        <v>83940</v>
      </c>
      <c r="S11" s="6">
        <v>25</v>
      </c>
      <c r="T11" s="6">
        <v>23.4</v>
      </c>
      <c r="U11" s="6">
        <v>26.8</v>
      </c>
      <c r="V11" s="6">
        <v>25</v>
      </c>
      <c r="W11" s="6">
        <v>23.3</v>
      </c>
      <c r="X11" s="6">
        <v>26.8</v>
      </c>
      <c r="Y11" s="5">
        <v>86470</v>
      </c>
      <c r="Z11" s="6">
        <v>25.9</v>
      </c>
      <c r="AA11" s="6">
        <v>24.4</v>
      </c>
      <c r="AB11" s="6">
        <v>27.5</v>
      </c>
      <c r="AC11" s="6">
        <v>25.9</v>
      </c>
      <c r="AD11" s="6">
        <v>24.2</v>
      </c>
      <c r="AE11" s="6">
        <v>27.6</v>
      </c>
      <c r="AF11" s="5">
        <v>92100</v>
      </c>
      <c r="AG11" s="6">
        <v>27.4</v>
      </c>
      <c r="AH11" s="6">
        <v>25.7</v>
      </c>
      <c r="AI11" s="6">
        <v>29.1</v>
      </c>
      <c r="AJ11" s="6">
        <v>27.4</v>
      </c>
      <c r="AK11" s="6">
        <v>25.7</v>
      </c>
      <c r="AL11" s="6">
        <v>29.2</v>
      </c>
      <c r="AM11" s="5">
        <v>97950</v>
      </c>
      <c r="AN11" s="6">
        <v>28.5</v>
      </c>
      <c r="AO11" s="6">
        <v>27.1</v>
      </c>
      <c r="AP11" s="6">
        <v>30</v>
      </c>
      <c r="AQ11" s="6">
        <v>28.4</v>
      </c>
      <c r="AR11" s="6">
        <v>26.9</v>
      </c>
      <c r="AS11" s="6">
        <v>30</v>
      </c>
      <c r="AT11" s="5">
        <v>98784</v>
      </c>
      <c r="AU11" s="6">
        <v>29.2</v>
      </c>
      <c r="AV11" s="6">
        <v>27.8</v>
      </c>
      <c r="AW11" s="6">
        <v>30.7</v>
      </c>
      <c r="AX11" s="6">
        <v>29.2</v>
      </c>
      <c r="AY11" s="6">
        <v>27.7</v>
      </c>
      <c r="AZ11" s="6">
        <v>30.8</v>
      </c>
      <c r="BA11" s="5">
        <v>98681</v>
      </c>
      <c r="BB11" s="6">
        <v>28.9</v>
      </c>
      <c r="BC11" s="6">
        <v>27.5</v>
      </c>
      <c r="BD11" s="6">
        <v>30.4</v>
      </c>
      <c r="BE11" s="6">
        <v>28.9</v>
      </c>
      <c r="BF11" s="6">
        <v>27.3</v>
      </c>
      <c r="BG11" s="6">
        <v>30.5</v>
      </c>
      <c r="BH11" s="5">
        <v>97698</v>
      </c>
      <c r="BI11" s="6">
        <v>28.5</v>
      </c>
      <c r="BJ11" s="6">
        <v>27</v>
      </c>
      <c r="BK11" s="6">
        <v>29.9</v>
      </c>
      <c r="BL11" s="6">
        <v>28.4</v>
      </c>
      <c r="BM11" s="6">
        <v>26.9</v>
      </c>
      <c r="BN11" s="6">
        <v>30</v>
      </c>
      <c r="BO11" s="5">
        <v>95198</v>
      </c>
      <c r="BP11" s="6">
        <v>27.5</v>
      </c>
      <c r="BQ11" s="6">
        <v>26</v>
      </c>
      <c r="BR11" s="6">
        <v>29.1</v>
      </c>
      <c r="BS11" s="6">
        <v>27.3</v>
      </c>
      <c r="BT11" s="6">
        <v>25.7</v>
      </c>
      <c r="BU11" s="11">
        <v>29.1</v>
      </c>
      <c r="BW11" s="1">
        <v>2011</v>
      </c>
      <c r="BX11" s="1">
        <f>SUM(BA5:BA300)</f>
        <v>1190544</v>
      </c>
      <c r="BY11" s="23">
        <f>AVERAGE(BB5:BB300)</f>
        <v>23.2</v>
      </c>
      <c r="BZ11" s="23">
        <f>AVERAGE(BC5:BC300)</f>
        <v>21.164285714285711</v>
      </c>
      <c r="CA11" s="23">
        <f>AVERAGE(BD5:BD300)</f>
        <v>25.399999999999995</v>
      </c>
      <c r="CB11" s="24">
        <f t="shared" si="0"/>
        <v>5131655.1724137934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18110</v>
      </c>
      <c r="E12" s="6">
        <v>15.5</v>
      </c>
      <c r="F12" s="6">
        <v>12.8</v>
      </c>
      <c r="G12" s="6">
        <v>18.600000000000001</v>
      </c>
      <c r="H12" s="6">
        <v>15.5</v>
      </c>
      <c r="I12" s="6">
        <v>12.8</v>
      </c>
      <c r="J12" s="6">
        <v>18.5</v>
      </c>
      <c r="K12" s="5">
        <v>21290</v>
      </c>
      <c r="L12" s="6">
        <v>18.2</v>
      </c>
      <c r="M12" s="6">
        <v>15.1</v>
      </c>
      <c r="N12" s="6">
        <v>21.7</v>
      </c>
      <c r="O12" s="6">
        <v>18.100000000000001</v>
      </c>
      <c r="P12" s="6">
        <v>15</v>
      </c>
      <c r="Q12" s="6">
        <v>21.6</v>
      </c>
      <c r="R12" s="5">
        <v>24080</v>
      </c>
      <c r="S12" s="6">
        <v>20.6</v>
      </c>
      <c r="T12" s="6">
        <v>17.600000000000001</v>
      </c>
      <c r="U12" s="6">
        <v>23.9</v>
      </c>
      <c r="V12" s="6">
        <v>20.399999999999999</v>
      </c>
      <c r="W12" s="6">
        <v>17.399999999999999</v>
      </c>
      <c r="X12" s="6">
        <v>23.8</v>
      </c>
      <c r="Y12" s="5">
        <v>25430</v>
      </c>
      <c r="Z12" s="6">
        <v>21.7</v>
      </c>
      <c r="AA12" s="6">
        <v>18.7</v>
      </c>
      <c r="AB12" s="6">
        <v>24.7</v>
      </c>
      <c r="AC12" s="6">
        <v>21.6</v>
      </c>
      <c r="AD12" s="6">
        <v>18.7</v>
      </c>
      <c r="AE12" s="6">
        <v>24.7</v>
      </c>
      <c r="AF12" s="5">
        <v>25280</v>
      </c>
      <c r="AG12" s="6">
        <v>21.3</v>
      </c>
      <c r="AH12" s="6">
        <v>18.600000000000001</v>
      </c>
      <c r="AI12" s="6">
        <v>24.2</v>
      </c>
      <c r="AJ12" s="6">
        <v>21.2</v>
      </c>
      <c r="AK12" s="6">
        <v>18.399999999999999</v>
      </c>
      <c r="AL12" s="6">
        <v>24.1</v>
      </c>
      <c r="AM12" s="5">
        <v>26043</v>
      </c>
      <c r="AN12" s="6">
        <v>22.3</v>
      </c>
      <c r="AO12" s="6">
        <v>19.600000000000001</v>
      </c>
      <c r="AP12" s="6">
        <v>25.1</v>
      </c>
      <c r="AQ12" s="6">
        <v>22.1</v>
      </c>
      <c r="AR12" s="6">
        <v>19.3</v>
      </c>
      <c r="AS12" s="6">
        <v>24.9</v>
      </c>
      <c r="AT12" s="5">
        <v>26848</v>
      </c>
      <c r="AU12" s="6">
        <v>22.4</v>
      </c>
      <c r="AV12" s="6">
        <v>19.8</v>
      </c>
      <c r="AW12" s="6">
        <v>25.2</v>
      </c>
      <c r="AX12" s="6">
        <v>22.2</v>
      </c>
      <c r="AY12" s="6">
        <v>19.5</v>
      </c>
      <c r="AZ12" s="6">
        <v>25</v>
      </c>
      <c r="BA12" s="5">
        <v>26376</v>
      </c>
      <c r="BB12" s="6">
        <v>21.8</v>
      </c>
      <c r="BC12" s="6">
        <v>19.2</v>
      </c>
      <c r="BD12" s="6">
        <v>24.5</v>
      </c>
      <c r="BE12" s="6">
        <v>21.5</v>
      </c>
      <c r="BF12" s="6">
        <v>18.899999999999999</v>
      </c>
      <c r="BG12" s="6">
        <v>24.3</v>
      </c>
      <c r="BH12" s="5">
        <v>25836</v>
      </c>
      <c r="BI12" s="6">
        <v>21.3</v>
      </c>
      <c r="BJ12" s="6">
        <v>18.8</v>
      </c>
      <c r="BK12" s="6">
        <v>23.9</v>
      </c>
      <c r="BL12" s="6">
        <v>21</v>
      </c>
      <c r="BM12" s="6">
        <v>18.399999999999999</v>
      </c>
      <c r="BN12" s="6">
        <v>23.7</v>
      </c>
      <c r="BO12" s="5">
        <v>23154</v>
      </c>
      <c r="BP12" s="6">
        <v>18.899999999999999</v>
      </c>
      <c r="BQ12" s="6">
        <v>16.399999999999999</v>
      </c>
      <c r="BR12" s="6">
        <v>21.7</v>
      </c>
      <c r="BS12" s="6">
        <v>18.600000000000001</v>
      </c>
      <c r="BT12" s="6">
        <v>16</v>
      </c>
      <c r="BU12" s="11">
        <v>21.4</v>
      </c>
      <c r="BW12" s="1">
        <v>2012</v>
      </c>
      <c r="BX12" s="23">
        <f>SUM(BH5:BH300)</f>
        <v>1193048</v>
      </c>
      <c r="BY12" s="23">
        <f>AVERAGE(BI5:BI300)</f>
        <v>23.157142857142862</v>
      </c>
      <c r="BZ12" s="23">
        <f>AVERAGE(BJ5:BJ300)</f>
        <v>21.092857142857145</v>
      </c>
      <c r="CA12" s="23">
        <f>AVERAGE(BK5:BK300)</f>
        <v>25.392857142857146</v>
      </c>
      <c r="CB12" s="24">
        <f t="shared" si="0"/>
        <v>5151965.4534238111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198100</v>
      </c>
      <c r="E13" s="6">
        <v>18</v>
      </c>
      <c r="F13" s="6">
        <v>16.7</v>
      </c>
      <c r="G13" s="6">
        <v>19.2</v>
      </c>
      <c r="H13" s="6">
        <v>17.8</v>
      </c>
      <c r="I13" s="6">
        <v>16.600000000000001</v>
      </c>
      <c r="J13" s="6">
        <v>19.100000000000001</v>
      </c>
      <c r="K13" s="5">
        <v>220000</v>
      </c>
      <c r="L13" s="6">
        <v>20</v>
      </c>
      <c r="M13" s="6">
        <v>18.8</v>
      </c>
      <c r="N13" s="6">
        <v>21.3</v>
      </c>
      <c r="O13" s="6">
        <v>19.899999999999999</v>
      </c>
      <c r="P13" s="6">
        <v>18.600000000000001</v>
      </c>
      <c r="Q13" s="6">
        <v>21.1</v>
      </c>
      <c r="R13" s="5">
        <v>235500</v>
      </c>
      <c r="S13" s="6">
        <v>21.4</v>
      </c>
      <c r="T13" s="6">
        <v>20.3</v>
      </c>
      <c r="U13" s="6">
        <v>22.5</v>
      </c>
      <c r="V13" s="6">
        <v>21.1</v>
      </c>
      <c r="W13" s="6">
        <v>20</v>
      </c>
      <c r="X13" s="6">
        <v>22.3</v>
      </c>
      <c r="Y13" s="5">
        <v>239800</v>
      </c>
      <c r="Z13" s="6">
        <v>21.5</v>
      </c>
      <c r="AA13" s="6">
        <v>20.5</v>
      </c>
      <c r="AB13" s="6">
        <v>22.6</v>
      </c>
      <c r="AC13" s="6">
        <v>21.3</v>
      </c>
      <c r="AD13" s="6">
        <v>20.3</v>
      </c>
      <c r="AE13" s="6">
        <v>22.4</v>
      </c>
      <c r="AF13" s="5">
        <v>247100</v>
      </c>
      <c r="AG13" s="6">
        <v>22.1</v>
      </c>
      <c r="AH13" s="6">
        <v>21.1</v>
      </c>
      <c r="AI13" s="6">
        <v>23.1</v>
      </c>
      <c r="AJ13" s="6">
        <v>21.9</v>
      </c>
      <c r="AK13" s="6">
        <v>20.8</v>
      </c>
      <c r="AL13" s="6">
        <v>22.9</v>
      </c>
      <c r="AM13" s="5">
        <v>263078</v>
      </c>
      <c r="AN13" s="6">
        <v>23.1</v>
      </c>
      <c r="AO13" s="6">
        <v>22.2</v>
      </c>
      <c r="AP13" s="6">
        <v>24</v>
      </c>
      <c r="AQ13" s="6">
        <v>23</v>
      </c>
      <c r="AR13" s="6">
        <v>22</v>
      </c>
      <c r="AS13" s="6">
        <v>23.9</v>
      </c>
      <c r="AT13" s="5">
        <v>266426</v>
      </c>
      <c r="AU13" s="6">
        <v>23.3</v>
      </c>
      <c r="AV13" s="6">
        <v>22.4</v>
      </c>
      <c r="AW13" s="6">
        <v>24.2</v>
      </c>
      <c r="AX13" s="6">
        <v>23.1</v>
      </c>
      <c r="AY13" s="6">
        <v>22.2</v>
      </c>
      <c r="AZ13" s="6">
        <v>24</v>
      </c>
      <c r="BA13" s="5">
        <v>266879</v>
      </c>
      <c r="BB13" s="6">
        <v>23.1</v>
      </c>
      <c r="BC13" s="6">
        <v>22.2</v>
      </c>
      <c r="BD13" s="6">
        <v>23.9</v>
      </c>
      <c r="BE13" s="6">
        <v>22.8</v>
      </c>
      <c r="BF13" s="6">
        <v>21.9</v>
      </c>
      <c r="BG13" s="6">
        <v>23.6</v>
      </c>
      <c r="BH13" s="5">
        <v>264256</v>
      </c>
      <c r="BI13" s="6">
        <v>22.6</v>
      </c>
      <c r="BJ13" s="6">
        <v>21.8</v>
      </c>
      <c r="BK13" s="6">
        <v>23.4</v>
      </c>
      <c r="BL13" s="6">
        <v>22.2</v>
      </c>
      <c r="BM13" s="6">
        <v>21.4</v>
      </c>
      <c r="BN13" s="6">
        <v>23.1</v>
      </c>
      <c r="BO13" s="5">
        <v>268914</v>
      </c>
      <c r="BP13" s="6">
        <v>22.6</v>
      </c>
      <c r="BQ13" s="6">
        <v>21.7</v>
      </c>
      <c r="BR13" s="6">
        <v>23.5</v>
      </c>
      <c r="BS13" s="6">
        <v>22.2</v>
      </c>
      <c r="BT13" s="6">
        <v>21.3</v>
      </c>
      <c r="BU13" s="11">
        <v>23.2</v>
      </c>
      <c r="BW13" s="1">
        <v>2013</v>
      </c>
      <c r="BX13" s="23">
        <f>SUM(BO5:BO300)</f>
        <v>1229148</v>
      </c>
      <c r="BY13" s="23">
        <f>AVERAGE(BP6:BP300)</f>
        <v>23.54615384615385</v>
      </c>
      <c r="BZ13" s="23">
        <f>AVERAGE(BQ6:BQ300)</f>
        <v>21.423076923076923</v>
      </c>
      <c r="CA13" s="23">
        <f>AVERAGE(BR6:BR300)</f>
        <v>25.884615384615383</v>
      </c>
      <c r="CB13" s="24">
        <f t="shared" si="0"/>
        <v>5220164.6520744851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1495</v>
      </c>
      <c r="E14" s="6">
        <v>18.600000000000001</v>
      </c>
      <c r="F14" s="6">
        <v>13.8</v>
      </c>
      <c r="G14" s="6">
        <v>24.6</v>
      </c>
      <c r="H14" s="6">
        <v>18.600000000000001</v>
      </c>
      <c r="I14" s="6">
        <v>13.8</v>
      </c>
      <c r="J14" s="6">
        <v>24.5</v>
      </c>
      <c r="K14" s="5">
        <v>1592</v>
      </c>
      <c r="L14" s="6">
        <v>19.8</v>
      </c>
      <c r="M14" s="6">
        <v>14.7</v>
      </c>
      <c r="N14" s="6">
        <v>26.1</v>
      </c>
      <c r="O14" s="6">
        <v>19.7</v>
      </c>
      <c r="P14" s="6">
        <v>14.6</v>
      </c>
      <c r="Q14" s="6">
        <v>25.9</v>
      </c>
      <c r="R14" s="5">
        <v>1668</v>
      </c>
      <c r="S14" s="6">
        <v>20.7</v>
      </c>
      <c r="T14" s="6">
        <v>15.7</v>
      </c>
      <c r="U14" s="6">
        <v>26.7</v>
      </c>
      <c r="V14" s="6">
        <v>20.6</v>
      </c>
      <c r="W14" s="6">
        <v>15.7</v>
      </c>
      <c r="X14" s="6">
        <v>26.5</v>
      </c>
      <c r="Y14" s="5">
        <v>1635</v>
      </c>
      <c r="Z14" s="6">
        <v>19.899999999999999</v>
      </c>
      <c r="AA14" s="6">
        <v>14.9</v>
      </c>
      <c r="AB14" s="6">
        <v>25.9</v>
      </c>
      <c r="AC14" s="6">
        <v>19.8</v>
      </c>
      <c r="AD14" s="6">
        <v>14.8</v>
      </c>
      <c r="AE14" s="6">
        <v>25.7</v>
      </c>
      <c r="AF14" s="5">
        <v>1806</v>
      </c>
      <c r="AG14" s="6">
        <v>20.7</v>
      </c>
      <c r="AH14" s="6">
        <v>15.4</v>
      </c>
      <c r="AI14" s="6">
        <v>26.8</v>
      </c>
      <c r="AJ14" s="6">
        <v>20.6</v>
      </c>
      <c r="AK14" s="6">
        <v>15.4</v>
      </c>
      <c r="AL14" s="6">
        <v>26.7</v>
      </c>
      <c r="AM14" s="5">
        <v>1995</v>
      </c>
      <c r="AN14" s="6">
        <v>22.7</v>
      </c>
      <c r="AO14" s="6">
        <v>17.3</v>
      </c>
      <c r="AP14" s="6">
        <v>29</v>
      </c>
      <c r="AQ14" s="6">
        <v>22.6</v>
      </c>
      <c r="AR14" s="6">
        <v>17.3</v>
      </c>
      <c r="AS14" s="6">
        <v>28.8</v>
      </c>
      <c r="AT14" s="5">
        <v>1890</v>
      </c>
      <c r="AU14" s="6">
        <v>23.9</v>
      </c>
      <c r="AV14" s="6">
        <v>18.2</v>
      </c>
      <c r="AW14" s="6">
        <v>30.3</v>
      </c>
      <c r="AX14" s="6">
        <v>23.7</v>
      </c>
      <c r="AY14" s="6">
        <v>18</v>
      </c>
      <c r="AZ14" s="6">
        <v>30.2</v>
      </c>
      <c r="BA14" s="5">
        <v>1549</v>
      </c>
      <c r="BB14" s="6">
        <v>19.7</v>
      </c>
      <c r="BC14" s="6">
        <v>14.9</v>
      </c>
      <c r="BD14" s="6">
        <v>25.3</v>
      </c>
      <c r="BE14" s="6">
        <v>19.399999999999999</v>
      </c>
      <c r="BF14" s="6">
        <v>14.5</v>
      </c>
      <c r="BG14" s="6">
        <v>25</v>
      </c>
      <c r="BH14" s="5">
        <v>1643</v>
      </c>
      <c r="BI14" s="6">
        <v>20.7</v>
      </c>
      <c r="BJ14" s="6">
        <v>15.8</v>
      </c>
      <c r="BK14" s="6">
        <v>26.7</v>
      </c>
      <c r="BL14" s="6">
        <v>20.2</v>
      </c>
      <c r="BM14" s="6">
        <v>15.4</v>
      </c>
      <c r="BN14" s="6">
        <v>26.3</v>
      </c>
      <c r="BO14" s="5">
        <v>1642</v>
      </c>
      <c r="BP14" s="6">
        <v>20</v>
      </c>
      <c r="BQ14" s="6">
        <v>15</v>
      </c>
      <c r="BR14" s="6">
        <v>25.5</v>
      </c>
      <c r="BS14" s="6">
        <v>19.5</v>
      </c>
      <c r="BT14" s="6">
        <v>14.5</v>
      </c>
      <c r="BU14" s="11">
        <v>25.2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84010</v>
      </c>
      <c r="E15" s="6">
        <v>17.2</v>
      </c>
      <c r="F15" s="6">
        <v>15.3</v>
      </c>
      <c r="G15" s="6">
        <v>19.2</v>
      </c>
      <c r="H15" s="6">
        <v>16.8</v>
      </c>
      <c r="I15" s="6">
        <v>15</v>
      </c>
      <c r="J15" s="6">
        <v>18.8</v>
      </c>
      <c r="K15" s="5">
        <v>86180</v>
      </c>
      <c r="L15" s="6">
        <v>17.600000000000001</v>
      </c>
      <c r="M15" s="6">
        <v>15.8</v>
      </c>
      <c r="N15" s="6">
        <v>19.600000000000001</v>
      </c>
      <c r="O15" s="6">
        <v>17.3</v>
      </c>
      <c r="P15" s="6">
        <v>15.5</v>
      </c>
      <c r="Q15" s="6">
        <v>19.399999999999999</v>
      </c>
      <c r="R15" s="5">
        <v>89850</v>
      </c>
      <c r="S15" s="6">
        <v>18.399999999999999</v>
      </c>
      <c r="T15" s="6">
        <v>16.7</v>
      </c>
      <c r="U15" s="6">
        <v>20.2</v>
      </c>
      <c r="V15" s="6">
        <v>18.2</v>
      </c>
      <c r="W15" s="6">
        <v>16.5</v>
      </c>
      <c r="X15" s="6">
        <v>20.100000000000001</v>
      </c>
      <c r="Y15" s="5">
        <v>93470</v>
      </c>
      <c r="Z15" s="6">
        <v>19.100000000000001</v>
      </c>
      <c r="AA15" s="6">
        <v>17.399999999999999</v>
      </c>
      <c r="AB15" s="6">
        <v>20.8</v>
      </c>
      <c r="AC15" s="6">
        <v>18.899999999999999</v>
      </c>
      <c r="AD15" s="6">
        <v>17.2</v>
      </c>
      <c r="AE15" s="6">
        <v>20.7</v>
      </c>
      <c r="AF15" s="5">
        <v>95970</v>
      </c>
      <c r="AG15" s="6">
        <v>19.399999999999999</v>
      </c>
      <c r="AH15" s="6">
        <v>17.899999999999999</v>
      </c>
      <c r="AI15" s="6">
        <v>21</v>
      </c>
      <c r="AJ15" s="6">
        <v>19.2</v>
      </c>
      <c r="AK15" s="6">
        <v>17.600000000000001</v>
      </c>
      <c r="AL15" s="6">
        <v>20.9</v>
      </c>
      <c r="AM15" s="5">
        <v>100803</v>
      </c>
      <c r="AN15" s="6">
        <v>20.2</v>
      </c>
      <c r="AO15" s="6">
        <v>18.7</v>
      </c>
      <c r="AP15" s="6">
        <v>21.7</v>
      </c>
      <c r="AQ15" s="6">
        <v>20</v>
      </c>
      <c r="AR15" s="6">
        <v>18.399999999999999</v>
      </c>
      <c r="AS15" s="6">
        <v>21.6</v>
      </c>
      <c r="AT15" s="5">
        <v>99821</v>
      </c>
      <c r="AU15" s="6">
        <v>19.8</v>
      </c>
      <c r="AV15" s="6">
        <v>18.399999999999999</v>
      </c>
      <c r="AW15" s="6">
        <v>21.3</v>
      </c>
      <c r="AX15" s="6">
        <v>19.399999999999999</v>
      </c>
      <c r="AY15" s="6">
        <v>17.899999999999999</v>
      </c>
      <c r="AZ15" s="6">
        <v>20.9</v>
      </c>
      <c r="BA15" s="5">
        <v>102793</v>
      </c>
      <c r="BB15" s="6">
        <v>20.2</v>
      </c>
      <c r="BC15" s="6">
        <v>18.899999999999999</v>
      </c>
      <c r="BD15" s="6">
        <v>21.4</v>
      </c>
      <c r="BE15" s="6">
        <v>19.600000000000001</v>
      </c>
      <c r="BF15" s="6">
        <v>18.3</v>
      </c>
      <c r="BG15" s="6">
        <v>20.9</v>
      </c>
      <c r="BH15" s="5">
        <v>101411</v>
      </c>
      <c r="BI15" s="6">
        <v>19.7</v>
      </c>
      <c r="BJ15" s="6">
        <v>18.600000000000001</v>
      </c>
      <c r="BK15" s="6">
        <v>21</v>
      </c>
      <c r="BL15" s="6">
        <v>19.100000000000001</v>
      </c>
      <c r="BM15" s="6">
        <v>17.899999999999999</v>
      </c>
      <c r="BN15" s="6">
        <v>20.399999999999999</v>
      </c>
      <c r="BO15" s="5">
        <v>106751</v>
      </c>
      <c r="BP15" s="6">
        <v>20.5</v>
      </c>
      <c r="BQ15" s="6">
        <v>19.3</v>
      </c>
      <c r="BR15" s="6">
        <v>21.9</v>
      </c>
      <c r="BS15" s="6">
        <v>19.899999999999999</v>
      </c>
      <c r="BT15" s="6">
        <v>18.600000000000001</v>
      </c>
      <c r="BU15" s="11">
        <v>21.3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72860</v>
      </c>
      <c r="E16" s="6">
        <v>20.6</v>
      </c>
      <c r="F16" s="6">
        <v>18.100000000000001</v>
      </c>
      <c r="G16" s="6">
        <v>23.1</v>
      </c>
      <c r="H16" s="6">
        <v>20.2</v>
      </c>
      <c r="I16" s="6">
        <v>17.8</v>
      </c>
      <c r="J16" s="6">
        <v>22.8</v>
      </c>
      <c r="K16" s="5">
        <v>74060</v>
      </c>
      <c r="L16" s="6">
        <v>20.7</v>
      </c>
      <c r="M16" s="6">
        <v>18.399999999999999</v>
      </c>
      <c r="N16" s="6">
        <v>23.1</v>
      </c>
      <c r="O16" s="6">
        <v>20.399999999999999</v>
      </c>
      <c r="P16" s="6">
        <v>18</v>
      </c>
      <c r="Q16" s="6">
        <v>22.8</v>
      </c>
      <c r="R16" s="5">
        <v>76350</v>
      </c>
      <c r="S16" s="6">
        <v>21.2</v>
      </c>
      <c r="T16" s="6">
        <v>19.100000000000001</v>
      </c>
      <c r="U16" s="6">
        <v>23.5</v>
      </c>
      <c r="V16" s="6">
        <v>21</v>
      </c>
      <c r="W16" s="6">
        <v>18.8</v>
      </c>
      <c r="X16" s="6">
        <v>23.3</v>
      </c>
      <c r="Y16" s="5">
        <v>77630</v>
      </c>
      <c r="Z16" s="6">
        <v>21.7</v>
      </c>
      <c r="AA16" s="6">
        <v>19.7</v>
      </c>
      <c r="AB16" s="6">
        <v>23.8</v>
      </c>
      <c r="AC16" s="6">
        <v>21.3</v>
      </c>
      <c r="AD16" s="6">
        <v>19.3</v>
      </c>
      <c r="AE16" s="6">
        <v>23.4</v>
      </c>
      <c r="AF16" s="5">
        <v>79770</v>
      </c>
      <c r="AG16" s="6">
        <v>22.1</v>
      </c>
      <c r="AH16" s="6">
        <v>20.100000000000001</v>
      </c>
      <c r="AI16" s="6">
        <v>24.2</v>
      </c>
      <c r="AJ16" s="6">
        <v>21.8</v>
      </c>
      <c r="AK16" s="6">
        <v>19.7</v>
      </c>
      <c r="AL16" s="6">
        <v>23.9</v>
      </c>
      <c r="AM16" s="5">
        <v>84221</v>
      </c>
      <c r="AN16" s="6">
        <v>23.1</v>
      </c>
      <c r="AO16" s="6">
        <v>21.3</v>
      </c>
      <c r="AP16" s="6">
        <v>24.9</v>
      </c>
      <c r="AQ16" s="6">
        <v>22.8</v>
      </c>
      <c r="AR16" s="6">
        <v>21</v>
      </c>
      <c r="AS16" s="6">
        <v>24.7</v>
      </c>
      <c r="AT16" s="5">
        <v>89900</v>
      </c>
      <c r="AU16" s="6">
        <v>24.7</v>
      </c>
      <c r="AV16" s="6">
        <v>23.1</v>
      </c>
      <c r="AW16" s="6">
        <v>26.3</v>
      </c>
      <c r="AX16" s="6">
        <v>24.1</v>
      </c>
      <c r="AY16" s="6">
        <v>22.4</v>
      </c>
      <c r="AZ16" s="6">
        <v>25.8</v>
      </c>
      <c r="BA16" s="5">
        <v>94704</v>
      </c>
      <c r="BB16" s="6">
        <v>25.8</v>
      </c>
      <c r="BC16" s="6">
        <v>24.4</v>
      </c>
      <c r="BD16" s="6">
        <v>27.2</v>
      </c>
      <c r="BE16" s="6">
        <v>25</v>
      </c>
      <c r="BF16" s="6">
        <v>23.6</v>
      </c>
      <c r="BG16" s="6">
        <v>26.6</v>
      </c>
      <c r="BH16" s="5">
        <v>97489</v>
      </c>
      <c r="BI16" s="6">
        <v>26.4</v>
      </c>
      <c r="BJ16" s="6">
        <v>25</v>
      </c>
      <c r="BK16" s="6">
        <v>27.7</v>
      </c>
      <c r="BL16" s="6">
        <v>25.7</v>
      </c>
      <c r="BM16" s="6">
        <v>24.2</v>
      </c>
      <c r="BN16" s="6">
        <v>27.1</v>
      </c>
      <c r="BO16" s="5">
        <v>104391</v>
      </c>
      <c r="BP16" s="6">
        <v>27.8</v>
      </c>
      <c r="BQ16" s="6">
        <v>26.3</v>
      </c>
      <c r="BR16" s="6">
        <v>29.3</v>
      </c>
      <c r="BS16" s="6">
        <v>27</v>
      </c>
      <c r="BT16" s="6">
        <v>25.3</v>
      </c>
      <c r="BU16" s="11">
        <v>28.7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89880</v>
      </c>
      <c r="E17" s="6">
        <v>17.7</v>
      </c>
      <c r="F17" s="6">
        <v>16.3</v>
      </c>
      <c r="G17" s="6">
        <v>19.2</v>
      </c>
      <c r="H17" s="6">
        <v>18.5</v>
      </c>
      <c r="I17" s="6">
        <v>17</v>
      </c>
      <c r="J17" s="6">
        <v>20</v>
      </c>
      <c r="K17" s="5">
        <v>96830</v>
      </c>
      <c r="L17" s="6">
        <v>19.399999999999999</v>
      </c>
      <c r="M17" s="6">
        <v>17.899999999999999</v>
      </c>
      <c r="N17" s="6">
        <v>20.9</v>
      </c>
      <c r="O17" s="6">
        <v>20</v>
      </c>
      <c r="P17" s="6">
        <v>18.399999999999999</v>
      </c>
      <c r="Q17" s="6">
        <v>21.5</v>
      </c>
      <c r="R17" s="5">
        <v>112900</v>
      </c>
      <c r="S17" s="6">
        <v>21.7</v>
      </c>
      <c r="T17" s="6">
        <v>20.2</v>
      </c>
      <c r="U17" s="6">
        <v>23.1</v>
      </c>
      <c r="V17" s="6">
        <v>22</v>
      </c>
      <c r="W17" s="6">
        <v>20.6</v>
      </c>
      <c r="X17" s="6">
        <v>23.5</v>
      </c>
      <c r="Y17" s="5">
        <v>116900</v>
      </c>
      <c r="Z17" s="6">
        <v>21.4</v>
      </c>
      <c r="AA17" s="6">
        <v>20.100000000000001</v>
      </c>
      <c r="AB17" s="6">
        <v>22.8</v>
      </c>
      <c r="AC17" s="6">
        <v>21.8</v>
      </c>
      <c r="AD17" s="6">
        <v>20.5</v>
      </c>
      <c r="AE17" s="6">
        <v>23.1</v>
      </c>
      <c r="AF17" s="5">
        <v>118600</v>
      </c>
      <c r="AG17" s="6">
        <v>21.3</v>
      </c>
      <c r="AH17" s="6">
        <v>20.100000000000001</v>
      </c>
      <c r="AI17" s="6">
        <v>22.7</v>
      </c>
      <c r="AJ17" s="6">
        <v>21.6</v>
      </c>
      <c r="AK17" s="6">
        <v>20.399999999999999</v>
      </c>
      <c r="AL17" s="6">
        <v>22.9</v>
      </c>
      <c r="AM17" s="5">
        <v>127757</v>
      </c>
      <c r="AN17" s="6">
        <v>21.8</v>
      </c>
      <c r="AO17" s="6">
        <v>20.5</v>
      </c>
      <c r="AP17" s="6">
        <v>23.1</v>
      </c>
      <c r="AQ17" s="6">
        <v>22.1</v>
      </c>
      <c r="AR17" s="6">
        <v>20.9</v>
      </c>
      <c r="AS17" s="6">
        <v>23.3</v>
      </c>
      <c r="AT17" s="5">
        <v>120701</v>
      </c>
      <c r="AU17" s="6">
        <v>21.5</v>
      </c>
      <c r="AV17" s="6">
        <v>20.2</v>
      </c>
      <c r="AW17" s="6">
        <v>22.7</v>
      </c>
      <c r="AX17" s="6">
        <v>21.8</v>
      </c>
      <c r="AY17" s="6">
        <v>20.7</v>
      </c>
      <c r="AZ17" s="6">
        <v>23</v>
      </c>
      <c r="BA17" s="5">
        <v>121675</v>
      </c>
      <c r="BB17" s="6">
        <v>21.2</v>
      </c>
      <c r="BC17" s="6">
        <v>20.100000000000001</v>
      </c>
      <c r="BD17" s="6">
        <v>22.4</v>
      </c>
      <c r="BE17" s="6">
        <v>21.7</v>
      </c>
      <c r="BF17" s="6">
        <v>20.6</v>
      </c>
      <c r="BG17" s="6">
        <v>22.8</v>
      </c>
      <c r="BH17" s="5">
        <v>120618</v>
      </c>
      <c r="BI17" s="6">
        <v>20.6</v>
      </c>
      <c r="BJ17" s="6">
        <v>19.600000000000001</v>
      </c>
      <c r="BK17" s="6">
        <v>21.8</v>
      </c>
      <c r="BL17" s="6">
        <v>21.1</v>
      </c>
      <c r="BM17" s="6">
        <v>20.100000000000001</v>
      </c>
      <c r="BN17" s="6">
        <v>22.2</v>
      </c>
      <c r="BO17" s="5">
        <v>126878</v>
      </c>
      <c r="BP17" s="6">
        <v>21.3</v>
      </c>
      <c r="BQ17" s="6">
        <v>20.100000000000001</v>
      </c>
      <c r="BR17" s="6">
        <v>22.5</v>
      </c>
      <c r="BS17" s="6">
        <v>21.8</v>
      </c>
      <c r="BT17" s="6">
        <v>20.6</v>
      </c>
      <c r="BU17" s="11">
        <v>23</v>
      </c>
    </row>
    <row r="18" spans="1:73" ht="15" thickBot="1" x14ac:dyDescent="0.2">
      <c r="A18" s="12" t="s">
        <v>11</v>
      </c>
      <c r="B18" s="13" t="s">
        <v>38</v>
      </c>
      <c r="C18" s="14" t="s">
        <v>39</v>
      </c>
      <c r="D18" s="15">
        <v>123300</v>
      </c>
      <c r="E18" s="16">
        <v>21.7</v>
      </c>
      <c r="F18" s="16">
        <v>20.100000000000001</v>
      </c>
      <c r="G18" s="16">
        <v>23.3</v>
      </c>
      <c r="H18" s="16">
        <v>21.6</v>
      </c>
      <c r="I18" s="16">
        <v>20</v>
      </c>
      <c r="J18" s="16">
        <v>23.2</v>
      </c>
      <c r="K18" s="15">
        <v>133000</v>
      </c>
      <c r="L18" s="16">
        <v>23.2</v>
      </c>
      <c r="M18" s="16">
        <v>21.6</v>
      </c>
      <c r="N18" s="16">
        <v>24.9</v>
      </c>
      <c r="O18" s="16">
        <v>23</v>
      </c>
      <c r="P18" s="16">
        <v>21.4</v>
      </c>
      <c r="Q18" s="16">
        <v>24.7</v>
      </c>
      <c r="R18" s="15">
        <v>137400</v>
      </c>
      <c r="S18" s="16">
        <v>23.9</v>
      </c>
      <c r="T18" s="16">
        <v>22.5</v>
      </c>
      <c r="U18" s="16">
        <v>25.4</v>
      </c>
      <c r="V18" s="16">
        <v>23.7</v>
      </c>
      <c r="W18" s="16">
        <v>22.3</v>
      </c>
      <c r="X18" s="16">
        <v>25.2</v>
      </c>
      <c r="Y18" s="15">
        <v>137400</v>
      </c>
      <c r="Z18" s="16">
        <v>24</v>
      </c>
      <c r="AA18" s="16">
        <v>22.8</v>
      </c>
      <c r="AB18" s="16">
        <v>25.3</v>
      </c>
      <c r="AC18" s="16">
        <v>23.8</v>
      </c>
      <c r="AD18" s="16">
        <v>22.5</v>
      </c>
      <c r="AE18" s="16">
        <v>25.1</v>
      </c>
      <c r="AF18" s="15">
        <v>139800</v>
      </c>
      <c r="AG18" s="16">
        <v>24.3</v>
      </c>
      <c r="AH18" s="16">
        <v>23.1</v>
      </c>
      <c r="AI18" s="16">
        <v>25.6</v>
      </c>
      <c r="AJ18" s="16">
        <v>24.1</v>
      </c>
      <c r="AK18" s="16">
        <v>22.8</v>
      </c>
      <c r="AL18" s="16">
        <v>25.4</v>
      </c>
      <c r="AM18" s="15">
        <v>150492</v>
      </c>
      <c r="AN18" s="16">
        <v>25.5</v>
      </c>
      <c r="AO18" s="16">
        <v>24.4</v>
      </c>
      <c r="AP18" s="16">
        <v>26.8</v>
      </c>
      <c r="AQ18" s="16">
        <v>25.2</v>
      </c>
      <c r="AR18" s="16">
        <v>24</v>
      </c>
      <c r="AS18" s="16">
        <v>26.5</v>
      </c>
      <c r="AT18" s="15">
        <v>150547</v>
      </c>
      <c r="AU18" s="16">
        <v>25.6</v>
      </c>
      <c r="AV18" s="16">
        <v>24.5</v>
      </c>
      <c r="AW18" s="16">
        <v>26.7</v>
      </c>
      <c r="AX18" s="16">
        <v>25.3</v>
      </c>
      <c r="AY18" s="16">
        <v>24.1</v>
      </c>
      <c r="AZ18" s="16">
        <v>26.5</v>
      </c>
      <c r="BA18" s="15">
        <v>154463</v>
      </c>
      <c r="BB18" s="16">
        <v>26</v>
      </c>
      <c r="BC18" s="16">
        <v>24.9</v>
      </c>
      <c r="BD18" s="16">
        <v>27.2</v>
      </c>
      <c r="BE18" s="16">
        <v>25.7</v>
      </c>
      <c r="BF18" s="16">
        <v>24.5</v>
      </c>
      <c r="BG18" s="16">
        <v>26.9</v>
      </c>
      <c r="BH18" s="15">
        <v>156460</v>
      </c>
      <c r="BI18" s="16">
        <v>26.1</v>
      </c>
      <c r="BJ18" s="16">
        <v>25</v>
      </c>
      <c r="BK18" s="16">
        <v>27.3</v>
      </c>
      <c r="BL18" s="16">
        <v>25.7</v>
      </c>
      <c r="BM18" s="16">
        <v>24.5</v>
      </c>
      <c r="BN18" s="16">
        <v>27.1</v>
      </c>
      <c r="BO18" s="15">
        <v>163607</v>
      </c>
      <c r="BP18" s="16">
        <v>27</v>
      </c>
      <c r="BQ18" s="16">
        <v>25.9</v>
      </c>
      <c r="BR18" s="16">
        <v>28.3</v>
      </c>
      <c r="BS18" s="16">
        <v>26.6</v>
      </c>
      <c r="BT18" s="16">
        <v>25.3</v>
      </c>
      <c r="BU18" s="17">
        <v>27.9</v>
      </c>
    </row>
  </sheetData>
  <mergeCells count="11">
    <mergeCell ref="AF3:AL3"/>
    <mergeCell ref="A3:B3"/>
    <mergeCell ref="D3:J3"/>
    <mergeCell ref="K3:Q3"/>
    <mergeCell ref="R3:X3"/>
    <mergeCell ref="Y3:AE3"/>
    <mergeCell ref="AM3:AS3"/>
    <mergeCell ref="AT3:AZ3"/>
    <mergeCell ref="BA3:BG3"/>
    <mergeCell ref="BH3:BN3"/>
    <mergeCell ref="BO3:BU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data_Massachusetts</vt:lpstr>
      <vt:lpstr>data_Massachusetts!IDX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Massachusetts Obesity Prevalence data, by county, 2004-2013</dc:title>
  <dc:subject>Massachusetts Obesity Prevalence data, by county, 2004-2013</dc:subject>
  <dc:creator>Centers for Disease Control and Prevention (CDC), Division of Diabetes Translation</dc:creator>
  <cp:keywords>Massachusetts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2016-02-11T20:19:12Z</dcterms:created>
  <dcterms:modified xsi:type="dcterms:W3CDTF">2019-07-11T15:14:36Z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