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osabreu/Desktop/analise_de_midias/obesity/"/>
    </mc:Choice>
  </mc:AlternateContent>
  <xr:revisionPtr revIDLastSave="0" documentId="13_ncr:1_{4C524ED5-EF12-0D4B-ACCC-D4E946E44001}" xr6:coauthVersionLast="43" xr6:coauthVersionMax="43" xr10:uidLastSave="{00000000-0000-0000-0000-000000000000}"/>
  <bookViews>
    <workbookView xWindow="0" yWindow="460" windowWidth="24000" windowHeight="9140" xr2:uid="{00000000-000D-0000-FFFF-FFFF00000000}"/>
  </bookViews>
  <sheets>
    <sheet name="data_NewJersey" sheetId="1" r:id="rId1"/>
  </sheets>
  <definedNames>
    <definedName name="IDX" localSheetId="0">data_NewJersey!$A$1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A13" i="1" l="1"/>
  <c r="BZ13" i="1"/>
  <c r="BY13" i="1"/>
  <c r="BX13" i="1"/>
  <c r="CB13" i="1" s="1"/>
  <c r="CA12" i="1"/>
  <c r="BZ12" i="1"/>
  <c r="BY12" i="1"/>
  <c r="BX12" i="1"/>
  <c r="CB12" i="1" s="1"/>
  <c r="CA11" i="1"/>
  <c r="BZ11" i="1"/>
  <c r="BY11" i="1"/>
  <c r="BX11" i="1"/>
  <c r="CB11" i="1" s="1"/>
  <c r="CA10" i="1"/>
  <c r="BZ10" i="1"/>
  <c r="BY10" i="1"/>
  <c r="BX10" i="1"/>
  <c r="CB10" i="1" s="1"/>
  <c r="CA9" i="1"/>
  <c r="BZ9" i="1"/>
  <c r="BY9" i="1"/>
  <c r="BX9" i="1"/>
  <c r="CB9" i="1" s="1"/>
  <c r="CA8" i="1"/>
  <c r="BZ8" i="1"/>
  <c r="BY8" i="1"/>
  <c r="BX8" i="1"/>
  <c r="CB8" i="1" s="1"/>
  <c r="CA7" i="1"/>
  <c r="BZ7" i="1"/>
  <c r="BY7" i="1"/>
  <c r="BX7" i="1"/>
  <c r="CB7" i="1" s="1"/>
  <c r="CA6" i="1"/>
  <c r="BZ6" i="1"/>
  <c r="BY6" i="1"/>
  <c r="BX6" i="1"/>
  <c r="CB6" i="1" s="1"/>
  <c r="CA5" i="1"/>
  <c r="BZ5" i="1"/>
  <c r="BY5" i="1"/>
  <c r="BX5" i="1"/>
  <c r="CB5" i="1" s="1"/>
  <c r="CA4" i="1"/>
  <c r="BZ4" i="1"/>
  <c r="BY4" i="1"/>
  <c r="BX4" i="1"/>
  <c r="CB4" i="1" s="1"/>
</calcChain>
</file>

<file path=xl/sharedStrings.xml><?xml version="1.0" encoding="utf-8"?>
<sst xmlns="http://schemas.openxmlformats.org/spreadsheetml/2006/main" count="143" uniqueCount="60">
  <si>
    <t>Obesity Prevalence</t>
  </si>
  <si>
    <t>State</t>
  </si>
  <si>
    <t>FIPS Code</t>
  </si>
  <si>
    <t>County</t>
  </si>
  <si>
    <t>Number</t>
  </si>
  <si>
    <t>Percent</t>
  </si>
  <si>
    <t>Lower Confidence Limit</t>
  </si>
  <si>
    <t>Upper Confidence Limit</t>
  </si>
  <si>
    <t>Age-adjusted Percent</t>
  </si>
  <si>
    <t>Age-adjusted Lower Confidence Limit</t>
  </si>
  <si>
    <t>Age-adjusted Upper Confidence Limit</t>
  </si>
  <si>
    <t>New Jersey</t>
  </si>
  <si>
    <t>34001</t>
  </si>
  <si>
    <t>Atlantic County</t>
  </si>
  <si>
    <t>34003</t>
  </si>
  <si>
    <t>Bergen County</t>
  </si>
  <si>
    <t>34005</t>
  </si>
  <si>
    <t>Burlington County</t>
  </si>
  <si>
    <t>34007</t>
  </si>
  <si>
    <t>Camden County</t>
  </si>
  <si>
    <t>34009</t>
  </si>
  <si>
    <t>Cape May County</t>
  </si>
  <si>
    <t>34011</t>
  </si>
  <si>
    <t>Cumberland County</t>
  </si>
  <si>
    <t>34013</t>
  </si>
  <si>
    <t>Essex County</t>
  </si>
  <si>
    <t>34015</t>
  </si>
  <si>
    <t>Gloucester County</t>
  </si>
  <si>
    <t>34017</t>
  </si>
  <si>
    <t>Hudson County</t>
  </si>
  <si>
    <t>34019</t>
  </si>
  <si>
    <t>Hunterdon County</t>
  </si>
  <si>
    <t>34021</t>
  </si>
  <si>
    <t>Mercer County</t>
  </si>
  <si>
    <t>34023</t>
  </si>
  <si>
    <t>Middlesex County</t>
  </si>
  <si>
    <t>34025</t>
  </si>
  <si>
    <t>Monmouth County</t>
  </si>
  <si>
    <t>34027</t>
  </si>
  <si>
    <t>Morris County</t>
  </si>
  <si>
    <t>34029</t>
  </si>
  <si>
    <t>Ocean County</t>
  </si>
  <si>
    <t>34031</t>
  </si>
  <si>
    <t>Passaic County</t>
  </si>
  <si>
    <t>34033</t>
  </si>
  <si>
    <t>Salem County</t>
  </si>
  <si>
    <t>34035</t>
  </si>
  <si>
    <t>Somerset County</t>
  </si>
  <si>
    <t>34037</t>
  </si>
  <si>
    <t>Sussex County</t>
  </si>
  <si>
    <t>34039</t>
  </si>
  <si>
    <t>Union County</t>
  </si>
  <si>
    <t>34041</t>
  </si>
  <si>
    <t>Warren County</t>
  </si>
  <si>
    <t>Ano</t>
  </si>
  <si>
    <t>Número Total de casos</t>
  </si>
  <si>
    <t>Média</t>
  </si>
  <si>
    <t>Média (Lower)</t>
  </si>
  <si>
    <t>Média(Upper</t>
  </si>
  <si>
    <t>Numero de pessoas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</si>
</sst>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_x0000_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rgb="FF80008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rgb="FF000000"/>
      <name val="Arial"/>
      <family val="2"/>
    </font>
    <font>
      <sz val="10"/>
      <color rgb="FF00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DF"/>
        <bgColor indexed="64"/>
      </patternFill>
    </fill>
    <fill>
      <patternFill patternType="solid">
        <fgColor rgb="FFFDCD6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5">
    <xf numFmtId="0" fontId="0" fillId="0" borderId="0" xfId="0"/>
    <xf numFmtId="0" fontId="20" fillId="33" borderId="0" xfId="0" applyFont="1" applyFill="1" applyAlignment="1">
      <alignment horizontal="center"/>
    </xf>
    <xf numFmtId="0" fontId="21" fillId="34" borderId="10" xfId="0" applyFont="1" applyFill="1" applyBorder="1" applyAlignment="1">
      <alignment horizontal="center" vertical="top" wrapText="1"/>
    </xf>
    <xf numFmtId="0" fontId="23" fillId="35" borderId="10" xfId="0" applyFont="1" applyFill="1" applyBorder="1" applyAlignment="1">
      <alignment horizontal="left" vertical="top" wrapText="1"/>
    </xf>
    <xf numFmtId="49" fontId="23" fillId="35" borderId="10" xfId="0" applyNumberFormat="1" applyFont="1" applyFill="1" applyBorder="1" applyAlignment="1">
      <alignment horizontal="left" vertical="top" wrapText="1"/>
    </xf>
    <xf numFmtId="0" fontId="23" fillId="35" borderId="10" xfId="0" applyFont="1" applyFill="1" applyBorder="1" applyAlignment="1">
      <alignment horizontal="center" vertical="top" wrapText="1"/>
    </xf>
    <xf numFmtId="164" fontId="23" fillId="35" borderId="10" xfId="0" applyNumberFormat="1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4" borderId="17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horizontal="center" vertical="top" wrapText="1"/>
    </xf>
    <xf numFmtId="0" fontId="23" fillId="35" borderId="17" xfId="0" applyFont="1" applyFill="1" applyBorder="1" applyAlignment="1">
      <alignment horizontal="left" vertical="top" wrapText="1"/>
    </xf>
    <xf numFmtId="164" fontId="23" fillId="35" borderId="18" xfId="0" applyNumberFormat="1" applyFont="1" applyFill="1" applyBorder="1" applyAlignment="1">
      <alignment horizontal="center" vertical="top" wrapText="1"/>
    </xf>
    <xf numFmtId="0" fontId="23" fillId="35" borderId="19" xfId="0" applyFont="1" applyFill="1" applyBorder="1" applyAlignment="1">
      <alignment horizontal="left" vertical="top" wrapText="1"/>
    </xf>
    <xf numFmtId="49" fontId="23" fillId="35" borderId="20" xfId="0" applyNumberFormat="1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left" vertical="top" wrapText="1"/>
    </xf>
    <xf numFmtId="0" fontId="23" fillId="35" borderId="20" xfId="0" applyFont="1" applyFill="1" applyBorder="1" applyAlignment="1">
      <alignment horizontal="center" vertical="top" wrapText="1"/>
    </xf>
    <xf numFmtId="164" fontId="23" fillId="35" borderId="20" xfId="0" applyNumberFormat="1" applyFont="1" applyFill="1" applyBorder="1" applyAlignment="1">
      <alignment horizontal="center" vertical="top" wrapText="1"/>
    </xf>
    <xf numFmtId="164" fontId="23" fillId="35" borderId="21" xfId="0" applyNumberFormat="1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0" fontId="21" fillId="34" borderId="14" xfId="0" applyFont="1" applyFill="1" applyBorder="1" applyAlignment="1">
      <alignment horizontal="center" vertical="top" wrapText="1"/>
    </xf>
    <xf numFmtId="0" fontId="21" fillId="34" borderId="15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1" xfId="0" applyFont="1" applyFill="1" applyBorder="1" applyAlignment="1">
      <alignment horizontal="center" vertical="top" wrapText="1"/>
    </xf>
    <xf numFmtId="0" fontId="21" fillId="34" borderId="16" xfId="0" applyFont="1" applyFill="1" applyBorder="1" applyAlignment="1">
      <alignment horizontal="center" vertical="top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 customBuiltin="1"/>
    <cellStyle name="Hiperlink Visitado" xfId="43" builtinId="9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CB25"/>
  <sheetViews>
    <sheetView showGridLines="0" tabSelected="1" topLeftCell="BS1" workbookViewId="0">
      <selection activeCell="CA9" sqref="CA9"/>
    </sheetView>
  </sheetViews>
  <sheetFormatPr baseColWidth="10" defaultColWidth="9.1640625" defaultRowHeight="11" x14ac:dyDescent="0.15"/>
  <cols>
    <col min="1" max="2" width="10.5" style="1" bestFit="1" customWidth="1"/>
    <col min="3" max="3" width="17.5" style="1" bestFit="1" customWidth="1"/>
    <col min="4" max="4" width="8.1640625" style="1" customWidth="1"/>
    <col min="5" max="5" width="8" style="1" customWidth="1"/>
    <col min="6" max="6" width="23.1640625" style="1" bestFit="1" customWidth="1"/>
    <col min="7" max="7" width="22.83203125" style="1" bestFit="1" customWidth="1"/>
    <col min="8" max="8" width="20.6640625" style="1" bestFit="1" customWidth="1"/>
    <col min="9" max="9" width="36" style="1" bestFit="1" customWidth="1"/>
    <col min="10" max="10" width="35.6640625" style="1" bestFit="1" customWidth="1"/>
    <col min="11" max="11" width="8.1640625" style="1" customWidth="1"/>
    <col min="12" max="12" width="8" style="1" customWidth="1"/>
    <col min="13" max="13" width="23.1640625" style="1" bestFit="1" customWidth="1"/>
    <col min="14" max="14" width="22.83203125" style="1" bestFit="1" customWidth="1"/>
    <col min="15" max="15" width="20.6640625" style="1" bestFit="1" customWidth="1"/>
    <col min="16" max="16" width="36" style="1" bestFit="1" customWidth="1"/>
    <col min="17" max="17" width="35.6640625" style="1" bestFit="1" customWidth="1"/>
    <col min="18" max="18" width="8.1640625" style="1" customWidth="1"/>
    <col min="19" max="19" width="8" style="1" customWidth="1"/>
    <col min="20" max="20" width="23.1640625" style="1" bestFit="1" customWidth="1"/>
    <col min="21" max="21" width="22.83203125" style="1" bestFit="1" customWidth="1"/>
    <col min="22" max="22" width="20.6640625" style="1" bestFit="1" customWidth="1"/>
    <col min="23" max="23" width="36" style="1" bestFit="1" customWidth="1"/>
    <col min="24" max="24" width="35.6640625" style="1" bestFit="1" customWidth="1"/>
    <col min="25" max="25" width="8.1640625" style="1" customWidth="1"/>
    <col min="26" max="26" width="8" style="1" customWidth="1"/>
    <col min="27" max="27" width="23.1640625" style="1" bestFit="1" customWidth="1"/>
    <col min="28" max="28" width="22.83203125" style="1" bestFit="1" customWidth="1"/>
    <col min="29" max="29" width="20.6640625" style="1" bestFit="1" customWidth="1"/>
    <col min="30" max="30" width="36" style="1" bestFit="1" customWidth="1"/>
    <col min="31" max="31" width="35.6640625" style="1" bestFit="1" customWidth="1"/>
    <col min="32" max="32" width="8.1640625" style="1" customWidth="1"/>
    <col min="33" max="33" width="8" style="1" customWidth="1"/>
    <col min="34" max="34" width="23.1640625" style="1" bestFit="1" customWidth="1"/>
    <col min="35" max="35" width="22.83203125" style="1" bestFit="1" customWidth="1"/>
    <col min="36" max="36" width="20.6640625" style="1" bestFit="1" customWidth="1"/>
    <col min="37" max="37" width="36" style="1" bestFit="1" customWidth="1"/>
    <col min="38" max="38" width="35.6640625" style="1" bestFit="1" customWidth="1"/>
    <col min="39" max="39" width="8.1640625" style="1" customWidth="1"/>
    <col min="40" max="40" width="8" style="1" customWidth="1"/>
    <col min="41" max="41" width="23.1640625" style="1" bestFit="1" customWidth="1"/>
    <col min="42" max="42" width="22.83203125" style="1" bestFit="1" customWidth="1"/>
    <col min="43" max="43" width="20.6640625" style="1" bestFit="1" customWidth="1"/>
    <col min="44" max="44" width="36" style="1" bestFit="1" customWidth="1"/>
    <col min="45" max="45" width="35.6640625" style="1" bestFit="1" customWidth="1"/>
    <col min="46" max="46" width="8.1640625" style="1" customWidth="1"/>
    <col min="47" max="47" width="8" style="1" customWidth="1"/>
    <col min="48" max="48" width="23.1640625" style="1" bestFit="1" customWidth="1"/>
    <col min="49" max="49" width="22.83203125" style="1" bestFit="1" customWidth="1"/>
    <col min="50" max="50" width="20.6640625" style="1" bestFit="1" customWidth="1"/>
    <col min="51" max="51" width="36" style="1" bestFit="1" customWidth="1"/>
    <col min="52" max="52" width="35.6640625" style="1" bestFit="1" customWidth="1"/>
    <col min="53" max="53" width="8.1640625" style="1" customWidth="1"/>
    <col min="54" max="54" width="8" style="1" customWidth="1"/>
    <col min="55" max="55" width="23.1640625" style="1" bestFit="1" customWidth="1"/>
    <col min="56" max="56" width="22.83203125" style="1" bestFit="1" customWidth="1"/>
    <col min="57" max="57" width="20.6640625" style="1" bestFit="1" customWidth="1"/>
    <col min="58" max="58" width="36" style="1" bestFit="1" customWidth="1"/>
    <col min="59" max="59" width="35.6640625" style="1" bestFit="1" customWidth="1"/>
    <col min="60" max="60" width="8.1640625" style="1" customWidth="1"/>
    <col min="61" max="61" width="8" style="1" customWidth="1"/>
    <col min="62" max="62" width="23.1640625" style="1" bestFit="1" customWidth="1"/>
    <col min="63" max="63" width="22.83203125" style="1" bestFit="1" customWidth="1"/>
    <col min="64" max="64" width="20.6640625" style="1" bestFit="1" customWidth="1"/>
    <col min="65" max="65" width="36" style="1" bestFit="1" customWidth="1"/>
    <col min="66" max="66" width="35.6640625" style="1" bestFit="1" customWidth="1"/>
    <col min="67" max="67" width="8.1640625" style="1" customWidth="1"/>
    <col min="68" max="68" width="8" style="1" customWidth="1"/>
    <col min="69" max="69" width="23.1640625" style="1" bestFit="1" customWidth="1"/>
    <col min="70" max="70" width="22.83203125" style="1" bestFit="1" customWidth="1"/>
    <col min="71" max="71" width="20.6640625" style="1" bestFit="1" customWidth="1"/>
    <col min="72" max="72" width="36" style="1" bestFit="1" customWidth="1"/>
    <col min="73" max="73" width="35.6640625" style="1" bestFit="1" customWidth="1"/>
    <col min="74" max="16384" width="9.1640625" style="1"/>
  </cols>
  <sheetData>
    <row r="2" spans="1:80" ht="12" thickBot="1" x14ac:dyDescent="0.2"/>
    <row r="3" spans="1:80" ht="18" x14ac:dyDescent="0.15">
      <c r="A3" s="23" t="s">
        <v>0</v>
      </c>
      <c r="B3" s="22"/>
      <c r="C3" s="7"/>
      <c r="D3" s="20">
        <v>2004</v>
      </c>
      <c r="E3" s="21"/>
      <c r="F3" s="21"/>
      <c r="G3" s="21"/>
      <c r="H3" s="21"/>
      <c r="I3" s="21"/>
      <c r="J3" s="22"/>
      <c r="K3" s="20">
        <v>2005</v>
      </c>
      <c r="L3" s="21"/>
      <c r="M3" s="21"/>
      <c r="N3" s="21"/>
      <c r="O3" s="21"/>
      <c r="P3" s="21"/>
      <c r="Q3" s="22"/>
      <c r="R3" s="20">
        <v>2006</v>
      </c>
      <c r="S3" s="21"/>
      <c r="T3" s="21"/>
      <c r="U3" s="21"/>
      <c r="V3" s="21"/>
      <c r="W3" s="21"/>
      <c r="X3" s="22"/>
      <c r="Y3" s="20">
        <v>2007</v>
      </c>
      <c r="Z3" s="21"/>
      <c r="AA3" s="21"/>
      <c r="AB3" s="21"/>
      <c r="AC3" s="21"/>
      <c r="AD3" s="21"/>
      <c r="AE3" s="22"/>
      <c r="AF3" s="20">
        <v>2008</v>
      </c>
      <c r="AG3" s="21"/>
      <c r="AH3" s="21"/>
      <c r="AI3" s="21"/>
      <c r="AJ3" s="21"/>
      <c r="AK3" s="21"/>
      <c r="AL3" s="22"/>
      <c r="AM3" s="20">
        <v>2009</v>
      </c>
      <c r="AN3" s="21"/>
      <c r="AO3" s="21"/>
      <c r="AP3" s="21"/>
      <c r="AQ3" s="21"/>
      <c r="AR3" s="21"/>
      <c r="AS3" s="22"/>
      <c r="AT3" s="20">
        <v>2010</v>
      </c>
      <c r="AU3" s="21"/>
      <c r="AV3" s="21"/>
      <c r="AW3" s="21"/>
      <c r="AX3" s="21"/>
      <c r="AY3" s="21"/>
      <c r="AZ3" s="22"/>
      <c r="BA3" s="20">
        <v>2011</v>
      </c>
      <c r="BB3" s="21"/>
      <c r="BC3" s="21"/>
      <c r="BD3" s="21"/>
      <c r="BE3" s="21"/>
      <c r="BF3" s="21"/>
      <c r="BG3" s="22"/>
      <c r="BH3" s="20">
        <v>2012</v>
      </c>
      <c r="BI3" s="21"/>
      <c r="BJ3" s="21"/>
      <c r="BK3" s="21"/>
      <c r="BL3" s="21"/>
      <c r="BM3" s="21"/>
      <c r="BN3" s="22"/>
      <c r="BO3" s="20">
        <v>2013</v>
      </c>
      <c r="BP3" s="21"/>
      <c r="BQ3" s="21"/>
      <c r="BR3" s="21"/>
      <c r="BS3" s="21"/>
      <c r="BT3" s="21"/>
      <c r="BU3" s="24"/>
      <c r="BW3" s="1" t="s">
        <v>54</v>
      </c>
      <c r="BX3" s="1" t="s">
        <v>55</v>
      </c>
      <c r="BY3" s="1" t="s">
        <v>56</v>
      </c>
      <c r="BZ3" s="1" t="s">
        <v>57</v>
      </c>
      <c r="CA3" s="1" t="s">
        <v>58</v>
      </c>
      <c r="CB3" s="1" t="s">
        <v>59</v>
      </c>
    </row>
    <row r="4" spans="1:80" ht="14" x14ac:dyDescent="0.15">
      <c r="A4" s="8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4</v>
      </c>
      <c r="L4" s="2" t="s">
        <v>5</v>
      </c>
      <c r="M4" s="2" t="s">
        <v>6</v>
      </c>
      <c r="N4" s="2" t="s">
        <v>7</v>
      </c>
      <c r="O4" s="2" t="s">
        <v>8</v>
      </c>
      <c r="P4" s="2" t="s">
        <v>9</v>
      </c>
      <c r="Q4" s="2" t="s">
        <v>10</v>
      </c>
      <c r="R4" s="2" t="s">
        <v>4</v>
      </c>
      <c r="S4" s="2" t="s">
        <v>5</v>
      </c>
      <c r="T4" s="2" t="s">
        <v>6</v>
      </c>
      <c r="U4" s="2" t="s">
        <v>7</v>
      </c>
      <c r="V4" s="2" t="s">
        <v>8</v>
      </c>
      <c r="W4" s="2" t="s">
        <v>9</v>
      </c>
      <c r="X4" s="2" t="s">
        <v>10</v>
      </c>
      <c r="Y4" s="2" t="s">
        <v>4</v>
      </c>
      <c r="Z4" s="2" t="s">
        <v>5</v>
      </c>
      <c r="AA4" s="2" t="s">
        <v>6</v>
      </c>
      <c r="AB4" s="2" t="s">
        <v>7</v>
      </c>
      <c r="AC4" s="2" t="s">
        <v>8</v>
      </c>
      <c r="AD4" s="2" t="s">
        <v>9</v>
      </c>
      <c r="AE4" s="2" t="s">
        <v>10</v>
      </c>
      <c r="AF4" s="2" t="s">
        <v>4</v>
      </c>
      <c r="AG4" s="2" t="s">
        <v>5</v>
      </c>
      <c r="AH4" s="2" t="s">
        <v>6</v>
      </c>
      <c r="AI4" s="2" t="s">
        <v>7</v>
      </c>
      <c r="AJ4" s="2" t="s">
        <v>8</v>
      </c>
      <c r="AK4" s="2" t="s">
        <v>9</v>
      </c>
      <c r="AL4" s="2" t="s">
        <v>10</v>
      </c>
      <c r="AM4" s="2" t="s">
        <v>4</v>
      </c>
      <c r="AN4" s="2" t="s">
        <v>5</v>
      </c>
      <c r="AO4" s="2" t="s">
        <v>6</v>
      </c>
      <c r="AP4" s="2" t="s">
        <v>7</v>
      </c>
      <c r="AQ4" s="2" t="s">
        <v>8</v>
      </c>
      <c r="AR4" s="2" t="s">
        <v>9</v>
      </c>
      <c r="AS4" s="2" t="s">
        <v>10</v>
      </c>
      <c r="AT4" s="2" t="s">
        <v>4</v>
      </c>
      <c r="AU4" s="2" t="s">
        <v>5</v>
      </c>
      <c r="AV4" s="2" t="s">
        <v>6</v>
      </c>
      <c r="AW4" s="2" t="s">
        <v>7</v>
      </c>
      <c r="AX4" s="2" t="s">
        <v>8</v>
      </c>
      <c r="AY4" s="2" t="s">
        <v>9</v>
      </c>
      <c r="AZ4" s="2" t="s">
        <v>10</v>
      </c>
      <c r="BA4" s="2" t="s">
        <v>4</v>
      </c>
      <c r="BB4" s="2" t="s">
        <v>5</v>
      </c>
      <c r="BC4" s="2" t="s">
        <v>6</v>
      </c>
      <c r="BD4" s="2" t="s">
        <v>7</v>
      </c>
      <c r="BE4" s="2" t="s">
        <v>8</v>
      </c>
      <c r="BF4" s="2" t="s">
        <v>9</v>
      </c>
      <c r="BG4" s="2" t="s">
        <v>10</v>
      </c>
      <c r="BH4" s="2" t="s">
        <v>4</v>
      </c>
      <c r="BI4" s="2" t="s">
        <v>5</v>
      </c>
      <c r="BJ4" s="2" t="s">
        <v>6</v>
      </c>
      <c r="BK4" s="2" t="s">
        <v>7</v>
      </c>
      <c r="BL4" s="2" t="s">
        <v>8</v>
      </c>
      <c r="BM4" s="2" t="s">
        <v>9</v>
      </c>
      <c r="BN4" s="2" t="s">
        <v>10</v>
      </c>
      <c r="BO4" s="2" t="s">
        <v>4</v>
      </c>
      <c r="BP4" s="2" t="s">
        <v>5</v>
      </c>
      <c r="BQ4" s="2" t="s">
        <v>6</v>
      </c>
      <c r="BR4" s="2" t="s">
        <v>7</v>
      </c>
      <c r="BS4" s="2" t="s">
        <v>8</v>
      </c>
      <c r="BT4" s="2" t="s">
        <v>9</v>
      </c>
      <c r="BU4" s="9" t="s">
        <v>10</v>
      </c>
      <c r="BW4" s="1">
        <v>2004</v>
      </c>
      <c r="BX4" s="18">
        <f>SUM(D5:D300)</f>
        <v>1333260</v>
      </c>
      <c r="BY4" s="18">
        <f>AVERAGE(E5:E300)</f>
        <v>21.861904761904761</v>
      </c>
      <c r="BZ4" s="18">
        <f>AVERAGE(F5:F300)</f>
        <v>19.580952380952379</v>
      </c>
      <c r="CA4" s="18">
        <f>AVERAGE(G5:G300)</f>
        <v>24.323809523809523</v>
      </c>
      <c r="CB4" s="19">
        <f>BX4*100/BY4</f>
        <v>6098553.692006099</v>
      </c>
    </row>
    <row r="5" spans="1:80" ht="14" x14ac:dyDescent="0.15">
      <c r="A5" s="10" t="s">
        <v>11</v>
      </c>
      <c r="B5" s="4" t="s">
        <v>12</v>
      </c>
      <c r="C5" s="3" t="s">
        <v>13</v>
      </c>
      <c r="D5" s="5">
        <v>48900</v>
      </c>
      <c r="E5" s="6">
        <v>25.2</v>
      </c>
      <c r="F5" s="6">
        <v>22.7</v>
      </c>
      <c r="G5" s="6">
        <v>27.9</v>
      </c>
      <c r="H5" s="6">
        <v>25</v>
      </c>
      <c r="I5" s="6">
        <v>22.5</v>
      </c>
      <c r="J5" s="6">
        <v>27.7</v>
      </c>
      <c r="K5" s="5">
        <v>49280</v>
      </c>
      <c r="L5" s="6">
        <v>25.1</v>
      </c>
      <c r="M5" s="6">
        <v>22.6</v>
      </c>
      <c r="N5" s="6">
        <v>27.7</v>
      </c>
      <c r="O5" s="6">
        <v>24.9</v>
      </c>
      <c r="P5" s="6">
        <v>22.4</v>
      </c>
      <c r="Q5" s="6">
        <v>27.5</v>
      </c>
      <c r="R5" s="5">
        <v>48440</v>
      </c>
      <c r="S5" s="6">
        <v>24.2</v>
      </c>
      <c r="T5" s="6">
        <v>21.8</v>
      </c>
      <c r="U5" s="6">
        <v>26.9</v>
      </c>
      <c r="V5" s="6">
        <v>24</v>
      </c>
      <c r="W5" s="6">
        <v>21.5</v>
      </c>
      <c r="X5" s="6">
        <v>26.6</v>
      </c>
      <c r="Y5" s="5">
        <v>52700</v>
      </c>
      <c r="Z5" s="6">
        <v>26.5</v>
      </c>
      <c r="AA5" s="6">
        <v>23.8</v>
      </c>
      <c r="AB5" s="6">
        <v>29.4</v>
      </c>
      <c r="AC5" s="6">
        <v>26.2</v>
      </c>
      <c r="AD5" s="6">
        <v>23.5</v>
      </c>
      <c r="AE5" s="6">
        <v>29.2</v>
      </c>
      <c r="AF5" s="5">
        <v>52770</v>
      </c>
      <c r="AG5" s="6">
        <v>26.5</v>
      </c>
      <c r="AH5" s="6">
        <v>24.1</v>
      </c>
      <c r="AI5" s="6">
        <v>29</v>
      </c>
      <c r="AJ5" s="6">
        <v>26.3</v>
      </c>
      <c r="AK5" s="6">
        <v>23.8</v>
      </c>
      <c r="AL5" s="6">
        <v>28.9</v>
      </c>
      <c r="AM5" s="5">
        <v>56722</v>
      </c>
      <c r="AN5" s="6">
        <v>28.2</v>
      </c>
      <c r="AO5" s="6">
        <v>26.4</v>
      </c>
      <c r="AP5" s="6">
        <v>30.1</v>
      </c>
      <c r="AQ5" s="6">
        <v>28</v>
      </c>
      <c r="AR5" s="6">
        <v>26.1</v>
      </c>
      <c r="AS5" s="6">
        <v>29.9</v>
      </c>
      <c r="AT5" s="5">
        <v>54831</v>
      </c>
      <c r="AU5" s="6">
        <v>27</v>
      </c>
      <c r="AV5" s="6">
        <v>25.3</v>
      </c>
      <c r="AW5" s="6">
        <v>28.7</v>
      </c>
      <c r="AX5" s="6">
        <v>26.7</v>
      </c>
      <c r="AY5" s="6">
        <v>24.9</v>
      </c>
      <c r="AZ5" s="6">
        <v>28.6</v>
      </c>
      <c r="BA5" s="5">
        <v>54631</v>
      </c>
      <c r="BB5" s="6">
        <v>26.8</v>
      </c>
      <c r="BC5" s="6">
        <v>25</v>
      </c>
      <c r="BD5" s="6">
        <v>28.5</v>
      </c>
      <c r="BE5" s="6">
        <v>26.4</v>
      </c>
      <c r="BF5" s="6">
        <v>24.5</v>
      </c>
      <c r="BG5" s="6">
        <v>28.2</v>
      </c>
      <c r="BH5" s="5">
        <v>55013</v>
      </c>
      <c r="BI5" s="6">
        <v>26.8</v>
      </c>
      <c r="BJ5" s="6">
        <v>25.1</v>
      </c>
      <c r="BK5" s="6">
        <v>28.6</v>
      </c>
      <c r="BL5" s="6">
        <v>26.3</v>
      </c>
      <c r="BM5" s="6">
        <v>24.5</v>
      </c>
      <c r="BN5" s="6">
        <v>28.2</v>
      </c>
      <c r="BO5" s="5">
        <v>57175</v>
      </c>
      <c r="BP5" s="6">
        <v>27.6</v>
      </c>
      <c r="BQ5" s="6">
        <v>25.6</v>
      </c>
      <c r="BR5" s="6">
        <v>29.7</v>
      </c>
      <c r="BS5" s="6">
        <v>27.2</v>
      </c>
      <c r="BT5" s="6">
        <v>25.1</v>
      </c>
      <c r="BU5" s="11">
        <v>29.4</v>
      </c>
      <c r="BW5" s="1">
        <v>2005</v>
      </c>
      <c r="BX5" s="1">
        <f>SUM(K5:K300)</f>
        <v>1394490</v>
      </c>
      <c r="BY5" s="18">
        <f>AVERAGE(L5:L300)</f>
        <v>22.619047619047613</v>
      </c>
      <c r="BZ5" s="18">
        <f>AVERAGE(M5:M300)</f>
        <v>20.333333333333332</v>
      </c>
      <c r="CA5" s="18">
        <f>AVERAGE(N5:N300)</f>
        <v>25.009523809523813</v>
      </c>
      <c r="CB5" s="19">
        <f t="shared" ref="CB5:CB13" si="0">BX5*100/BY5</f>
        <v>6165113.6842105277</v>
      </c>
    </row>
    <row r="6" spans="1:80" ht="14" x14ac:dyDescent="0.15">
      <c r="A6" s="10" t="s">
        <v>11</v>
      </c>
      <c r="B6" s="4" t="s">
        <v>14</v>
      </c>
      <c r="C6" s="3" t="s">
        <v>15</v>
      </c>
      <c r="D6" s="5">
        <v>120300</v>
      </c>
      <c r="E6" s="6">
        <v>17.899999999999999</v>
      </c>
      <c r="F6" s="6">
        <v>16.399999999999999</v>
      </c>
      <c r="G6" s="6">
        <v>19.399999999999999</v>
      </c>
      <c r="H6" s="6">
        <v>17.5</v>
      </c>
      <c r="I6" s="6">
        <v>16</v>
      </c>
      <c r="J6" s="6">
        <v>19</v>
      </c>
      <c r="K6" s="5">
        <v>123000</v>
      </c>
      <c r="L6" s="6">
        <v>18.3</v>
      </c>
      <c r="M6" s="6">
        <v>16.8</v>
      </c>
      <c r="N6" s="6">
        <v>19.8</v>
      </c>
      <c r="O6" s="6">
        <v>17.8</v>
      </c>
      <c r="P6" s="6">
        <v>16.2</v>
      </c>
      <c r="Q6" s="6">
        <v>19.399999999999999</v>
      </c>
      <c r="R6" s="5">
        <v>128800</v>
      </c>
      <c r="S6" s="6">
        <v>18.899999999999999</v>
      </c>
      <c r="T6" s="6">
        <v>17.2</v>
      </c>
      <c r="U6" s="6">
        <v>20.9</v>
      </c>
      <c r="V6" s="6">
        <v>18.5</v>
      </c>
      <c r="W6" s="6">
        <v>16.7</v>
      </c>
      <c r="X6" s="6">
        <v>20.399999999999999</v>
      </c>
      <c r="Y6" s="5">
        <v>132900</v>
      </c>
      <c r="Z6" s="6">
        <v>19.600000000000001</v>
      </c>
      <c r="AA6" s="6">
        <v>17.7</v>
      </c>
      <c r="AB6" s="6">
        <v>21.6</v>
      </c>
      <c r="AC6" s="6">
        <v>19.100000000000001</v>
      </c>
      <c r="AD6" s="6">
        <v>17.2</v>
      </c>
      <c r="AE6" s="6">
        <v>21.2</v>
      </c>
      <c r="AF6" s="5">
        <v>140800</v>
      </c>
      <c r="AG6" s="6">
        <v>20.8</v>
      </c>
      <c r="AH6" s="6">
        <v>18.600000000000001</v>
      </c>
      <c r="AI6" s="6">
        <v>23.1</v>
      </c>
      <c r="AJ6" s="6">
        <v>20.399999999999999</v>
      </c>
      <c r="AK6" s="6">
        <v>18.100000000000001</v>
      </c>
      <c r="AL6" s="6">
        <v>22.8</v>
      </c>
      <c r="AM6" s="5">
        <v>147606</v>
      </c>
      <c r="AN6" s="6">
        <v>21.8</v>
      </c>
      <c r="AO6" s="6">
        <v>19.899999999999999</v>
      </c>
      <c r="AP6" s="6">
        <v>23.8</v>
      </c>
      <c r="AQ6" s="6">
        <v>21.6</v>
      </c>
      <c r="AR6" s="6">
        <v>19.5</v>
      </c>
      <c r="AS6" s="6">
        <v>23.7</v>
      </c>
      <c r="AT6" s="5">
        <v>145702</v>
      </c>
      <c r="AU6" s="6">
        <v>21.4</v>
      </c>
      <c r="AV6" s="6">
        <v>19.5</v>
      </c>
      <c r="AW6" s="6">
        <v>23.2</v>
      </c>
      <c r="AX6" s="6">
        <v>21</v>
      </c>
      <c r="AY6" s="6">
        <v>19.100000000000001</v>
      </c>
      <c r="AZ6" s="6">
        <v>22.9</v>
      </c>
      <c r="BA6" s="5">
        <v>143510</v>
      </c>
      <c r="BB6" s="6">
        <v>20.8</v>
      </c>
      <c r="BC6" s="6">
        <v>19.2</v>
      </c>
      <c r="BD6" s="6">
        <v>22.5</v>
      </c>
      <c r="BE6" s="6">
        <v>20.399999999999999</v>
      </c>
      <c r="BF6" s="6">
        <v>18.7</v>
      </c>
      <c r="BG6" s="6">
        <v>22.2</v>
      </c>
      <c r="BH6" s="5">
        <v>141674</v>
      </c>
      <c r="BI6" s="6">
        <v>20.399999999999999</v>
      </c>
      <c r="BJ6" s="6">
        <v>18.899999999999999</v>
      </c>
      <c r="BK6" s="6">
        <v>22.1</v>
      </c>
      <c r="BL6" s="6">
        <v>19.899999999999999</v>
      </c>
      <c r="BM6" s="6">
        <v>18.3</v>
      </c>
      <c r="BN6" s="6">
        <v>21.6</v>
      </c>
      <c r="BO6" s="5">
        <v>150923</v>
      </c>
      <c r="BP6" s="6">
        <v>21.5</v>
      </c>
      <c r="BQ6" s="6">
        <v>19.7</v>
      </c>
      <c r="BR6" s="6">
        <v>23.3</v>
      </c>
      <c r="BS6" s="6">
        <v>20.9</v>
      </c>
      <c r="BT6" s="6">
        <v>19.100000000000001</v>
      </c>
      <c r="BU6" s="11">
        <v>22.8</v>
      </c>
      <c r="BW6" s="1">
        <v>2006</v>
      </c>
      <c r="BX6" s="18">
        <f>SUM(R5:R300)</f>
        <v>1441970</v>
      </c>
      <c r="BY6" s="18">
        <f>AVERAGE(S5:S300)</f>
        <v>22.857142857142854</v>
      </c>
      <c r="BZ6" s="18">
        <f>AVERAGE(T5:T300)</f>
        <v>20.485714285714291</v>
      </c>
      <c r="CA6" s="18">
        <f>AVERAGE(U5:U300)</f>
        <v>25.409523809523805</v>
      </c>
      <c r="CB6" s="19">
        <f t="shared" si="0"/>
        <v>6308618.7500000009</v>
      </c>
    </row>
    <row r="7" spans="1:80" ht="14" x14ac:dyDescent="0.15">
      <c r="A7" s="10" t="s">
        <v>11</v>
      </c>
      <c r="B7" s="4" t="s">
        <v>16</v>
      </c>
      <c r="C7" s="3" t="s">
        <v>17</v>
      </c>
      <c r="D7" s="5">
        <v>73730</v>
      </c>
      <c r="E7" s="6">
        <v>22.4</v>
      </c>
      <c r="F7" s="6">
        <v>20.399999999999999</v>
      </c>
      <c r="G7" s="6">
        <v>24.7</v>
      </c>
      <c r="H7" s="6">
        <v>22.2</v>
      </c>
      <c r="I7" s="6">
        <v>20.2</v>
      </c>
      <c r="J7" s="6">
        <v>24.5</v>
      </c>
      <c r="K7" s="5">
        <v>81950</v>
      </c>
      <c r="L7" s="6">
        <v>24.8</v>
      </c>
      <c r="M7" s="6">
        <v>22.5</v>
      </c>
      <c r="N7" s="6">
        <v>27.1</v>
      </c>
      <c r="O7" s="6">
        <v>24.4</v>
      </c>
      <c r="P7" s="6">
        <v>22.1</v>
      </c>
      <c r="Q7" s="6">
        <v>26.8</v>
      </c>
      <c r="R7" s="5">
        <v>85670</v>
      </c>
      <c r="S7" s="6">
        <v>25.5</v>
      </c>
      <c r="T7" s="6">
        <v>22.9</v>
      </c>
      <c r="U7" s="6">
        <v>28.2</v>
      </c>
      <c r="V7" s="6">
        <v>25.1</v>
      </c>
      <c r="W7" s="6">
        <v>22.5</v>
      </c>
      <c r="X7" s="6">
        <v>27.9</v>
      </c>
      <c r="Y7" s="5">
        <v>86460</v>
      </c>
      <c r="Z7" s="6">
        <v>26</v>
      </c>
      <c r="AA7" s="6">
        <v>23.4</v>
      </c>
      <c r="AB7" s="6">
        <v>28.9</v>
      </c>
      <c r="AC7" s="6">
        <v>25.6</v>
      </c>
      <c r="AD7" s="6">
        <v>23</v>
      </c>
      <c r="AE7" s="6">
        <v>28.5</v>
      </c>
      <c r="AF7" s="5">
        <v>87190</v>
      </c>
      <c r="AG7" s="6">
        <v>26.2</v>
      </c>
      <c r="AH7" s="6">
        <v>23.6</v>
      </c>
      <c r="AI7" s="6">
        <v>29</v>
      </c>
      <c r="AJ7" s="6">
        <v>25.9</v>
      </c>
      <c r="AK7" s="6">
        <v>23.2</v>
      </c>
      <c r="AL7" s="6">
        <v>28.8</v>
      </c>
      <c r="AM7" s="5">
        <v>91926</v>
      </c>
      <c r="AN7" s="6">
        <v>27.6</v>
      </c>
      <c r="AO7" s="6">
        <v>25.4</v>
      </c>
      <c r="AP7" s="6">
        <v>30</v>
      </c>
      <c r="AQ7" s="6">
        <v>27.2</v>
      </c>
      <c r="AR7" s="6">
        <v>25</v>
      </c>
      <c r="AS7" s="6">
        <v>29.7</v>
      </c>
      <c r="AT7" s="5">
        <v>90553</v>
      </c>
      <c r="AU7" s="6">
        <v>27.1</v>
      </c>
      <c r="AV7" s="6">
        <v>25.1</v>
      </c>
      <c r="AW7" s="6">
        <v>29.2</v>
      </c>
      <c r="AX7" s="6">
        <v>26.5</v>
      </c>
      <c r="AY7" s="6">
        <v>24.4</v>
      </c>
      <c r="AZ7" s="6">
        <v>28.6</v>
      </c>
      <c r="BA7" s="5">
        <v>91130</v>
      </c>
      <c r="BB7" s="6">
        <v>27</v>
      </c>
      <c r="BC7" s="6">
        <v>25.1</v>
      </c>
      <c r="BD7" s="6">
        <v>29.1</v>
      </c>
      <c r="BE7" s="6">
        <v>26.5</v>
      </c>
      <c r="BF7" s="6">
        <v>24.4</v>
      </c>
      <c r="BG7" s="6">
        <v>28.7</v>
      </c>
      <c r="BH7" s="5">
        <v>91675</v>
      </c>
      <c r="BI7" s="6">
        <v>27</v>
      </c>
      <c r="BJ7" s="6">
        <v>24.9</v>
      </c>
      <c r="BK7" s="6">
        <v>29.1</v>
      </c>
      <c r="BL7" s="6">
        <v>26.6</v>
      </c>
      <c r="BM7" s="6">
        <v>24.4</v>
      </c>
      <c r="BN7" s="6">
        <v>28.8</v>
      </c>
      <c r="BO7" s="5">
        <v>95494</v>
      </c>
      <c r="BP7" s="6">
        <v>28</v>
      </c>
      <c r="BQ7" s="6">
        <v>26</v>
      </c>
      <c r="BR7" s="6">
        <v>30.2</v>
      </c>
      <c r="BS7" s="6">
        <v>27.8</v>
      </c>
      <c r="BT7" s="6">
        <v>25.6</v>
      </c>
      <c r="BU7" s="11">
        <v>30</v>
      </c>
      <c r="BW7" s="1">
        <v>2007</v>
      </c>
      <c r="BX7" s="18">
        <f>SUM(Y5:Y300)</f>
        <v>1487830</v>
      </c>
      <c r="BY7" s="18">
        <f>AVERAGE(Z5:Z300)</f>
        <v>23.842857142857138</v>
      </c>
      <c r="BZ7" s="18">
        <f>AVERAGE(AA5:AA300)</f>
        <v>21.309523809523807</v>
      </c>
      <c r="CA7" s="18">
        <f>AVERAGE(AB5:AB300)</f>
        <v>26.552380952380954</v>
      </c>
      <c r="CB7" s="19">
        <f t="shared" si="0"/>
        <v>6240149.7902935902</v>
      </c>
    </row>
    <row r="8" spans="1:80" ht="14" x14ac:dyDescent="0.15">
      <c r="A8" s="10" t="s">
        <v>11</v>
      </c>
      <c r="B8" s="4" t="s">
        <v>18</v>
      </c>
      <c r="C8" s="3" t="s">
        <v>19</v>
      </c>
      <c r="D8" s="5">
        <v>86890</v>
      </c>
      <c r="E8" s="6">
        <v>23.7</v>
      </c>
      <c r="F8" s="6">
        <v>21.6</v>
      </c>
      <c r="G8" s="6">
        <v>26</v>
      </c>
      <c r="H8" s="6">
        <v>23.5</v>
      </c>
      <c r="I8" s="6">
        <v>21.4</v>
      </c>
      <c r="J8" s="6">
        <v>25.8</v>
      </c>
      <c r="K8" s="5">
        <v>93290</v>
      </c>
      <c r="L8" s="6">
        <v>25.3</v>
      </c>
      <c r="M8" s="6">
        <v>23</v>
      </c>
      <c r="N8" s="6">
        <v>27.7</v>
      </c>
      <c r="O8" s="6">
        <v>25.1</v>
      </c>
      <c r="P8" s="6">
        <v>22.8</v>
      </c>
      <c r="Q8" s="6">
        <v>27.6</v>
      </c>
      <c r="R8" s="5">
        <v>94920</v>
      </c>
      <c r="S8" s="6">
        <v>25.3</v>
      </c>
      <c r="T8" s="6">
        <v>22.8</v>
      </c>
      <c r="U8" s="6">
        <v>28</v>
      </c>
      <c r="V8" s="6">
        <v>25</v>
      </c>
      <c r="W8" s="6">
        <v>22.5</v>
      </c>
      <c r="X8" s="6">
        <v>27.7</v>
      </c>
      <c r="Y8" s="5">
        <v>95870</v>
      </c>
      <c r="Z8" s="6">
        <v>25.8</v>
      </c>
      <c r="AA8" s="6">
        <v>23.2</v>
      </c>
      <c r="AB8" s="6">
        <v>28.6</v>
      </c>
      <c r="AC8" s="6">
        <v>25.4</v>
      </c>
      <c r="AD8" s="6">
        <v>22.8</v>
      </c>
      <c r="AE8" s="6">
        <v>28.2</v>
      </c>
      <c r="AF8" s="5">
        <v>100700</v>
      </c>
      <c r="AG8" s="6">
        <v>26.8</v>
      </c>
      <c r="AH8" s="6">
        <v>24.3</v>
      </c>
      <c r="AI8" s="6">
        <v>29.6</v>
      </c>
      <c r="AJ8" s="6">
        <v>26.5</v>
      </c>
      <c r="AK8" s="6">
        <v>24</v>
      </c>
      <c r="AL8" s="6">
        <v>29.5</v>
      </c>
      <c r="AM8" s="5">
        <v>105636</v>
      </c>
      <c r="AN8" s="6">
        <v>27.9</v>
      </c>
      <c r="AO8" s="6">
        <v>25.6</v>
      </c>
      <c r="AP8" s="6">
        <v>30.1</v>
      </c>
      <c r="AQ8" s="6">
        <v>27.8</v>
      </c>
      <c r="AR8" s="6">
        <v>25.5</v>
      </c>
      <c r="AS8" s="6">
        <v>30</v>
      </c>
      <c r="AT8" s="5">
        <v>103334</v>
      </c>
      <c r="AU8" s="6">
        <v>27.5</v>
      </c>
      <c r="AV8" s="6">
        <v>25.5</v>
      </c>
      <c r="AW8" s="6">
        <v>29.6</v>
      </c>
      <c r="AX8" s="6">
        <v>27.3</v>
      </c>
      <c r="AY8" s="6">
        <v>25.2</v>
      </c>
      <c r="AZ8" s="6">
        <v>29.4</v>
      </c>
      <c r="BA8" s="5">
        <v>106698</v>
      </c>
      <c r="BB8" s="6">
        <v>28.3</v>
      </c>
      <c r="BC8" s="6">
        <v>26.2</v>
      </c>
      <c r="BD8" s="6">
        <v>30.5</v>
      </c>
      <c r="BE8" s="6">
        <v>28</v>
      </c>
      <c r="BF8" s="6">
        <v>25.8</v>
      </c>
      <c r="BG8" s="6">
        <v>30.3</v>
      </c>
      <c r="BH8" s="5">
        <v>110030</v>
      </c>
      <c r="BI8" s="6">
        <v>29</v>
      </c>
      <c r="BJ8" s="6">
        <v>27.1</v>
      </c>
      <c r="BK8" s="6">
        <v>31.1</v>
      </c>
      <c r="BL8" s="6">
        <v>28.7</v>
      </c>
      <c r="BM8" s="6">
        <v>26.6</v>
      </c>
      <c r="BN8" s="6">
        <v>30.9</v>
      </c>
      <c r="BO8" s="5">
        <v>114525</v>
      </c>
      <c r="BP8" s="6">
        <v>30.2</v>
      </c>
      <c r="BQ8" s="6">
        <v>28.1</v>
      </c>
      <c r="BR8" s="6">
        <v>32.200000000000003</v>
      </c>
      <c r="BS8" s="6">
        <v>29.9</v>
      </c>
      <c r="BT8" s="6">
        <v>27.8</v>
      </c>
      <c r="BU8" s="11">
        <v>31.9</v>
      </c>
      <c r="BW8" s="1">
        <v>2008</v>
      </c>
      <c r="BX8" s="1">
        <f>SUM(AF5:AF300)</f>
        <v>1537500</v>
      </c>
      <c r="BY8" s="18">
        <f>AVERAGE(AG5:AG300)</f>
        <v>24.695238095238089</v>
      </c>
      <c r="BZ8" s="18">
        <f>AVERAGE(AH5:AH300)</f>
        <v>22.123809523809523</v>
      </c>
      <c r="CA8" s="18">
        <f>AVERAGE(AI5:AI300)</f>
        <v>27.490476190476187</v>
      </c>
      <c r="CB8" s="19">
        <f t="shared" si="0"/>
        <v>6225896.6448129592</v>
      </c>
    </row>
    <row r="9" spans="1:80" ht="14" x14ac:dyDescent="0.15">
      <c r="A9" s="10" t="s">
        <v>11</v>
      </c>
      <c r="B9" s="4" t="s">
        <v>20</v>
      </c>
      <c r="C9" s="3" t="s">
        <v>21</v>
      </c>
      <c r="D9" s="5">
        <v>17470</v>
      </c>
      <c r="E9" s="6">
        <v>22.9</v>
      </c>
      <c r="F9" s="6">
        <v>20.100000000000001</v>
      </c>
      <c r="G9" s="6">
        <v>25.9</v>
      </c>
      <c r="H9" s="6">
        <v>22.7</v>
      </c>
      <c r="I9" s="6">
        <v>19.7</v>
      </c>
      <c r="J9" s="6">
        <v>26</v>
      </c>
      <c r="K9" s="5">
        <v>18070</v>
      </c>
      <c r="L9" s="6">
        <v>23.9</v>
      </c>
      <c r="M9" s="6">
        <v>21.3</v>
      </c>
      <c r="N9" s="6">
        <v>26.8</v>
      </c>
      <c r="O9" s="6">
        <v>23.8</v>
      </c>
      <c r="P9" s="6">
        <v>21</v>
      </c>
      <c r="Q9" s="6">
        <v>27</v>
      </c>
      <c r="R9" s="5">
        <v>18630</v>
      </c>
      <c r="S9" s="6">
        <v>24.6</v>
      </c>
      <c r="T9" s="6">
        <v>22.1</v>
      </c>
      <c r="U9" s="6">
        <v>27.4</v>
      </c>
      <c r="V9" s="6">
        <v>24.6</v>
      </c>
      <c r="W9" s="6">
        <v>21.7</v>
      </c>
      <c r="X9" s="6">
        <v>27.7</v>
      </c>
      <c r="Y9" s="5">
        <v>18710</v>
      </c>
      <c r="Z9" s="6">
        <v>25.1</v>
      </c>
      <c r="AA9" s="6">
        <v>22.4</v>
      </c>
      <c r="AB9" s="6">
        <v>27.9</v>
      </c>
      <c r="AC9" s="6">
        <v>24.7</v>
      </c>
      <c r="AD9" s="6">
        <v>21.7</v>
      </c>
      <c r="AE9" s="6">
        <v>27.9</v>
      </c>
      <c r="AF9" s="5">
        <v>18490</v>
      </c>
      <c r="AG9" s="6">
        <v>24.8</v>
      </c>
      <c r="AH9" s="6">
        <v>22.1</v>
      </c>
      <c r="AI9" s="6">
        <v>27.8</v>
      </c>
      <c r="AJ9" s="6">
        <v>24.5</v>
      </c>
      <c r="AK9" s="6">
        <v>21.5</v>
      </c>
      <c r="AL9" s="6">
        <v>27.8</v>
      </c>
      <c r="AM9" s="5">
        <v>19171</v>
      </c>
      <c r="AN9" s="6">
        <v>25.4</v>
      </c>
      <c r="AO9" s="6">
        <v>23.2</v>
      </c>
      <c r="AP9" s="6">
        <v>27.7</v>
      </c>
      <c r="AQ9" s="6">
        <v>24.9</v>
      </c>
      <c r="AR9" s="6">
        <v>22.5</v>
      </c>
      <c r="AS9" s="6">
        <v>27.4</v>
      </c>
      <c r="AT9" s="5">
        <v>18993</v>
      </c>
      <c r="AU9" s="6">
        <v>24.8</v>
      </c>
      <c r="AV9" s="6">
        <v>22.6</v>
      </c>
      <c r="AW9" s="6">
        <v>27</v>
      </c>
      <c r="AX9" s="6">
        <v>24.3</v>
      </c>
      <c r="AY9" s="6">
        <v>21.8</v>
      </c>
      <c r="AZ9" s="6">
        <v>26.9</v>
      </c>
      <c r="BA9" s="5">
        <v>20097</v>
      </c>
      <c r="BB9" s="6">
        <v>26.3</v>
      </c>
      <c r="BC9" s="6">
        <v>24.2</v>
      </c>
      <c r="BD9" s="6">
        <v>28.6</v>
      </c>
      <c r="BE9" s="6">
        <v>25.9</v>
      </c>
      <c r="BF9" s="6">
        <v>23.4</v>
      </c>
      <c r="BG9" s="6">
        <v>28.6</v>
      </c>
      <c r="BH9" s="5">
        <v>20774</v>
      </c>
      <c r="BI9" s="6">
        <v>27.1</v>
      </c>
      <c r="BJ9" s="6">
        <v>24.8</v>
      </c>
      <c r="BK9" s="6">
        <v>29.6</v>
      </c>
      <c r="BL9" s="6">
        <v>26.9</v>
      </c>
      <c r="BM9" s="6">
        <v>24.2</v>
      </c>
      <c r="BN9" s="6">
        <v>29.8</v>
      </c>
      <c r="BO9" s="5">
        <v>21331</v>
      </c>
      <c r="BP9" s="6">
        <v>27.9</v>
      </c>
      <c r="BQ9" s="6">
        <v>25.4</v>
      </c>
      <c r="BR9" s="6">
        <v>30.4</v>
      </c>
      <c r="BS9" s="6">
        <v>28</v>
      </c>
      <c r="BT9" s="6">
        <v>25.1</v>
      </c>
      <c r="BU9" s="11">
        <v>30.9</v>
      </c>
      <c r="BW9" s="1">
        <v>2009</v>
      </c>
      <c r="BX9" s="18">
        <f>SUM(AM5:AM300)</f>
        <v>1588093</v>
      </c>
      <c r="BY9" s="18">
        <f>AVERAGE(AN5:AN300)</f>
        <v>25.614285714285714</v>
      </c>
      <c r="BZ9" s="18">
        <f>AVERAGE(AO5:AO300)</f>
        <v>23.433333333333334</v>
      </c>
      <c r="CA9" s="18">
        <f>AVERAGE(AP5:AP300)</f>
        <v>27.88095238095238</v>
      </c>
      <c r="CB9" s="19">
        <f t="shared" si="0"/>
        <v>6200028.4439486898</v>
      </c>
    </row>
    <row r="10" spans="1:80" ht="14" x14ac:dyDescent="0.15">
      <c r="A10" s="10" t="s">
        <v>11</v>
      </c>
      <c r="B10" s="4" t="s">
        <v>22</v>
      </c>
      <c r="C10" s="3" t="s">
        <v>23</v>
      </c>
      <c r="D10" s="5">
        <v>29050</v>
      </c>
      <c r="E10" s="6">
        <v>26.6</v>
      </c>
      <c r="F10" s="6">
        <v>23.3</v>
      </c>
      <c r="G10" s="6">
        <v>30.3</v>
      </c>
      <c r="H10" s="6">
        <v>26.6</v>
      </c>
      <c r="I10" s="6">
        <v>23.3</v>
      </c>
      <c r="J10" s="6">
        <v>30.3</v>
      </c>
      <c r="K10" s="5">
        <v>28980</v>
      </c>
      <c r="L10" s="6">
        <v>26.2</v>
      </c>
      <c r="M10" s="6">
        <v>22.9</v>
      </c>
      <c r="N10" s="6">
        <v>29.6</v>
      </c>
      <c r="O10" s="6">
        <v>26.1</v>
      </c>
      <c r="P10" s="6">
        <v>22.9</v>
      </c>
      <c r="Q10" s="6">
        <v>29.6</v>
      </c>
      <c r="R10" s="5">
        <v>29530</v>
      </c>
      <c r="S10" s="6">
        <v>26</v>
      </c>
      <c r="T10" s="6">
        <v>22.9</v>
      </c>
      <c r="U10" s="6">
        <v>29.3</v>
      </c>
      <c r="V10" s="6">
        <v>25.9</v>
      </c>
      <c r="W10" s="6">
        <v>22.9</v>
      </c>
      <c r="X10" s="6">
        <v>29.2</v>
      </c>
      <c r="Y10" s="5">
        <v>30920</v>
      </c>
      <c r="Z10" s="6">
        <v>27.2</v>
      </c>
      <c r="AA10" s="6">
        <v>23.9</v>
      </c>
      <c r="AB10" s="6">
        <v>30.7</v>
      </c>
      <c r="AC10" s="6">
        <v>27.1</v>
      </c>
      <c r="AD10" s="6">
        <v>23.9</v>
      </c>
      <c r="AE10" s="6">
        <v>30.6</v>
      </c>
      <c r="AF10" s="5">
        <v>33940</v>
      </c>
      <c r="AG10" s="6">
        <v>29.6</v>
      </c>
      <c r="AH10" s="6">
        <v>26.2</v>
      </c>
      <c r="AI10" s="6">
        <v>33.4</v>
      </c>
      <c r="AJ10" s="6">
        <v>29.6</v>
      </c>
      <c r="AK10" s="6">
        <v>26.1</v>
      </c>
      <c r="AL10" s="6">
        <v>33.4</v>
      </c>
      <c r="AM10" s="5">
        <v>38075</v>
      </c>
      <c r="AN10" s="6">
        <v>33.299999999999997</v>
      </c>
      <c r="AO10" s="6">
        <v>30.4</v>
      </c>
      <c r="AP10" s="6">
        <v>36.200000000000003</v>
      </c>
      <c r="AQ10" s="6">
        <v>33.200000000000003</v>
      </c>
      <c r="AR10" s="6">
        <v>30.3</v>
      </c>
      <c r="AS10" s="6">
        <v>36.200000000000003</v>
      </c>
      <c r="AT10" s="5">
        <v>38350</v>
      </c>
      <c r="AU10" s="6">
        <v>33.4</v>
      </c>
      <c r="AV10" s="6">
        <v>30.5</v>
      </c>
      <c r="AW10" s="6">
        <v>36.4</v>
      </c>
      <c r="AX10" s="6">
        <v>33.299999999999997</v>
      </c>
      <c r="AY10" s="6">
        <v>30.3</v>
      </c>
      <c r="AZ10" s="6">
        <v>36.4</v>
      </c>
      <c r="BA10" s="5">
        <v>39212</v>
      </c>
      <c r="BB10" s="6">
        <v>33.9</v>
      </c>
      <c r="BC10" s="6">
        <v>31.2</v>
      </c>
      <c r="BD10" s="6">
        <v>36.799999999999997</v>
      </c>
      <c r="BE10" s="6">
        <v>33.9</v>
      </c>
      <c r="BF10" s="6">
        <v>31</v>
      </c>
      <c r="BG10" s="6">
        <v>36.9</v>
      </c>
      <c r="BH10" s="5">
        <v>39129</v>
      </c>
      <c r="BI10" s="6">
        <v>33.6</v>
      </c>
      <c r="BJ10" s="6">
        <v>31</v>
      </c>
      <c r="BK10" s="6">
        <v>36.200000000000003</v>
      </c>
      <c r="BL10" s="6">
        <v>33.5</v>
      </c>
      <c r="BM10" s="6">
        <v>30.8</v>
      </c>
      <c r="BN10" s="6">
        <v>36.200000000000003</v>
      </c>
      <c r="BO10" s="5">
        <v>40145</v>
      </c>
      <c r="BP10" s="6">
        <v>34.5</v>
      </c>
      <c r="BQ10" s="6">
        <v>32</v>
      </c>
      <c r="BR10" s="6">
        <v>37.200000000000003</v>
      </c>
      <c r="BS10" s="6">
        <v>34.4</v>
      </c>
      <c r="BT10" s="6">
        <v>31.8</v>
      </c>
      <c r="BU10" s="11">
        <v>37.1</v>
      </c>
      <c r="BW10" s="1">
        <v>2010</v>
      </c>
      <c r="BX10" s="18">
        <f>SUM(AT5:AT300)</f>
        <v>1591693</v>
      </c>
      <c r="BY10" s="18">
        <f>AVERAGE(AU5:AU6300)</f>
        <v>25.261904761904763</v>
      </c>
      <c r="BZ10" s="18">
        <f>AVERAGE(AV5:AV6300)</f>
        <v>23.161904761904758</v>
      </c>
      <c r="CA10" s="18">
        <f>AVERAGE(AW5:AW6300)</f>
        <v>27.433333333333334</v>
      </c>
      <c r="CB10" s="19">
        <f t="shared" si="0"/>
        <v>6300763.9962299718</v>
      </c>
    </row>
    <row r="11" spans="1:80" ht="14" x14ac:dyDescent="0.15">
      <c r="A11" s="10" t="s">
        <v>11</v>
      </c>
      <c r="B11" s="4" t="s">
        <v>24</v>
      </c>
      <c r="C11" s="3" t="s">
        <v>25</v>
      </c>
      <c r="D11" s="5">
        <v>131500</v>
      </c>
      <c r="E11" s="6">
        <v>23.4</v>
      </c>
      <c r="F11" s="6">
        <v>21.6</v>
      </c>
      <c r="G11" s="6">
        <v>25.3</v>
      </c>
      <c r="H11" s="6">
        <v>23.3</v>
      </c>
      <c r="I11" s="6">
        <v>21.6</v>
      </c>
      <c r="J11" s="6">
        <v>25.2</v>
      </c>
      <c r="K11" s="5">
        <v>137000</v>
      </c>
      <c r="L11" s="6">
        <v>24.6</v>
      </c>
      <c r="M11" s="6">
        <v>22.8</v>
      </c>
      <c r="N11" s="6">
        <v>26.4</v>
      </c>
      <c r="O11" s="6">
        <v>24.5</v>
      </c>
      <c r="P11" s="6">
        <v>22.7</v>
      </c>
      <c r="Q11" s="6">
        <v>26.3</v>
      </c>
      <c r="R11" s="5">
        <v>136800</v>
      </c>
      <c r="S11" s="6">
        <v>24.4</v>
      </c>
      <c r="T11" s="6">
        <v>22.5</v>
      </c>
      <c r="U11" s="6">
        <v>26.4</v>
      </c>
      <c r="V11" s="6">
        <v>24.1</v>
      </c>
      <c r="W11" s="6">
        <v>22.2</v>
      </c>
      <c r="X11" s="6">
        <v>26.1</v>
      </c>
      <c r="Y11" s="5">
        <v>140600</v>
      </c>
      <c r="Z11" s="6">
        <v>25.3</v>
      </c>
      <c r="AA11" s="6">
        <v>23.3</v>
      </c>
      <c r="AB11" s="6">
        <v>27.4</v>
      </c>
      <c r="AC11" s="6">
        <v>25</v>
      </c>
      <c r="AD11" s="6">
        <v>23</v>
      </c>
      <c r="AE11" s="6">
        <v>27.1</v>
      </c>
      <c r="AF11" s="5">
        <v>144400</v>
      </c>
      <c r="AG11" s="6">
        <v>26.1</v>
      </c>
      <c r="AH11" s="6">
        <v>24.1</v>
      </c>
      <c r="AI11" s="6">
        <v>28.2</v>
      </c>
      <c r="AJ11" s="6">
        <v>25.8</v>
      </c>
      <c r="AK11" s="6">
        <v>23.8</v>
      </c>
      <c r="AL11" s="6">
        <v>27.9</v>
      </c>
      <c r="AM11" s="5">
        <v>144802</v>
      </c>
      <c r="AN11" s="6">
        <v>26</v>
      </c>
      <c r="AO11" s="6">
        <v>24.4</v>
      </c>
      <c r="AP11" s="6">
        <v>27.8</v>
      </c>
      <c r="AQ11" s="6">
        <v>25.8</v>
      </c>
      <c r="AR11" s="6">
        <v>24.1</v>
      </c>
      <c r="AS11" s="6">
        <v>27.5</v>
      </c>
      <c r="AT11" s="5">
        <v>147368</v>
      </c>
      <c r="AU11" s="6">
        <v>25.9</v>
      </c>
      <c r="AV11" s="6">
        <v>24.3</v>
      </c>
      <c r="AW11" s="6">
        <v>27.5</v>
      </c>
      <c r="AX11" s="6">
        <v>25.7</v>
      </c>
      <c r="AY11" s="6">
        <v>24.1</v>
      </c>
      <c r="AZ11" s="6">
        <v>27.3</v>
      </c>
      <c r="BA11" s="5">
        <v>151273</v>
      </c>
      <c r="BB11" s="6">
        <v>26.5</v>
      </c>
      <c r="BC11" s="6">
        <v>24.9</v>
      </c>
      <c r="BD11" s="6">
        <v>28</v>
      </c>
      <c r="BE11" s="6">
        <v>26.2</v>
      </c>
      <c r="BF11" s="6">
        <v>24.6</v>
      </c>
      <c r="BG11" s="6">
        <v>27.8</v>
      </c>
      <c r="BH11" s="5">
        <v>156487</v>
      </c>
      <c r="BI11" s="6">
        <v>27.3</v>
      </c>
      <c r="BJ11" s="6">
        <v>25.8</v>
      </c>
      <c r="BK11" s="6">
        <v>28.8</v>
      </c>
      <c r="BL11" s="6">
        <v>27.1</v>
      </c>
      <c r="BM11" s="6">
        <v>25.5</v>
      </c>
      <c r="BN11" s="6">
        <v>28.6</v>
      </c>
      <c r="BO11" s="5">
        <v>166103</v>
      </c>
      <c r="BP11" s="6">
        <v>28.7</v>
      </c>
      <c r="BQ11" s="6">
        <v>27.1</v>
      </c>
      <c r="BR11" s="6">
        <v>30.2</v>
      </c>
      <c r="BS11" s="6">
        <v>28.4</v>
      </c>
      <c r="BT11" s="6">
        <v>26.8</v>
      </c>
      <c r="BU11" s="11">
        <v>29.9</v>
      </c>
      <c r="BW11" s="1">
        <v>2011</v>
      </c>
      <c r="BX11" s="1">
        <f>SUM(BA5:BA300)</f>
        <v>1603147</v>
      </c>
      <c r="BY11" s="18">
        <f>AVERAGE(BB5:BB300)</f>
        <v>25.333333333333332</v>
      </c>
      <c r="BZ11" s="18">
        <f>AVERAGE(BC5:BC300)</f>
        <v>23.30952380952381</v>
      </c>
      <c r="CA11" s="18">
        <f>AVERAGE(BD5:BD300)</f>
        <v>27.44285714285714</v>
      </c>
      <c r="CB11" s="19">
        <f t="shared" si="0"/>
        <v>6328211.8421052638</v>
      </c>
    </row>
    <row r="12" spans="1:80" ht="14" x14ac:dyDescent="0.15">
      <c r="A12" s="10" t="s">
        <v>11</v>
      </c>
      <c r="B12" s="4" t="s">
        <v>26</v>
      </c>
      <c r="C12" s="3" t="s">
        <v>27</v>
      </c>
      <c r="D12" s="5">
        <v>47180</v>
      </c>
      <c r="E12" s="6">
        <v>24</v>
      </c>
      <c r="F12" s="6">
        <v>21.5</v>
      </c>
      <c r="G12" s="6">
        <v>26.7</v>
      </c>
      <c r="H12" s="6">
        <v>23.7</v>
      </c>
      <c r="I12" s="6">
        <v>21.2</v>
      </c>
      <c r="J12" s="6">
        <v>26.5</v>
      </c>
      <c r="K12" s="5">
        <v>49780</v>
      </c>
      <c r="L12" s="6">
        <v>24.8</v>
      </c>
      <c r="M12" s="6">
        <v>22.4</v>
      </c>
      <c r="N12" s="6">
        <v>27.3</v>
      </c>
      <c r="O12" s="6">
        <v>24.4</v>
      </c>
      <c r="P12" s="6">
        <v>22.1</v>
      </c>
      <c r="Q12" s="6">
        <v>27</v>
      </c>
      <c r="R12" s="5">
        <v>51990</v>
      </c>
      <c r="S12" s="6">
        <v>24.9</v>
      </c>
      <c r="T12" s="6">
        <v>22.5</v>
      </c>
      <c r="U12" s="6">
        <v>27.6</v>
      </c>
      <c r="V12" s="6">
        <v>24.6</v>
      </c>
      <c r="W12" s="6">
        <v>22.2</v>
      </c>
      <c r="X12" s="6">
        <v>27.2</v>
      </c>
      <c r="Y12" s="5">
        <v>52410</v>
      </c>
      <c r="Z12" s="6">
        <v>24.9</v>
      </c>
      <c r="AA12" s="6">
        <v>22.3</v>
      </c>
      <c r="AB12" s="6">
        <v>27.7</v>
      </c>
      <c r="AC12" s="6">
        <v>24.6</v>
      </c>
      <c r="AD12" s="6">
        <v>22</v>
      </c>
      <c r="AE12" s="6">
        <v>27.4</v>
      </c>
      <c r="AF12" s="5">
        <v>54540</v>
      </c>
      <c r="AG12" s="6">
        <v>25.6</v>
      </c>
      <c r="AH12" s="6">
        <v>23</v>
      </c>
      <c r="AI12" s="6">
        <v>28.5</v>
      </c>
      <c r="AJ12" s="6">
        <v>25.3</v>
      </c>
      <c r="AK12" s="6">
        <v>22.7</v>
      </c>
      <c r="AL12" s="6">
        <v>28.2</v>
      </c>
      <c r="AM12" s="5">
        <v>57549</v>
      </c>
      <c r="AN12" s="6">
        <v>27</v>
      </c>
      <c r="AO12" s="6">
        <v>24.8</v>
      </c>
      <c r="AP12" s="6">
        <v>29.3</v>
      </c>
      <c r="AQ12" s="6">
        <v>26.7</v>
      </c>
      <c r="AR12" s="6">
        <v>24.5</v>
      </c>
      <c r="AS12" s="6">
        <v>29.1</v>
      </c>
      <c r="AT12" s="5">
        <v>59385</v>
      </c>
      <c r="AU12" s="6">
        <v>28.2</v>
      </c>
      <c r="AV12" s="6">
        <v>26</v>
      </c>
      <c r="AW12" s="6">
        <v>30.6</v>
      </c>
      <c r="AX12" s="6">
        <v>28</v>
      </c>
      <c r="AY12" s="6">
        <v>25.7</v>
      </c>
      <c r="AZ12" s="6">
        <v>30.4</v>
      </c>
      <c r="BA12" s="5">
        <v>60689</v>
      </c>
      <c r="BB12" s="6">
        <v>28.6</v>
      </c>
      <c r="BC12" s="6">
        <v>26.3</v>
      </c>
      <c r="BD12" s="6">
        <v>30.9</v>
      </c>
      <c r="BE12" s="6">
        <v>28.3</v>
      </c>
      <c r="BF12" s="6">
        <v>25.9</v>
      </c>
      <c r="BG12" s="6">
        <v>30.8</v>
      </c>
      <c r="BH12" s="5">
        <v>62448</v>
      </c>
      <c r="BI12" s="6">
        <v>29.2</v>
      </c>
      <c r="BJ12" s="6">
        <v>27</v>
      </c>
      <c r="BK12" s="6">
        <v>31.5</v>
      </c>
      <c r="BL12" s="6">
        <v>28.8</v>
      </c>
      <c r="BM12" s="6">
        <v>26.5</v>
      </c>
      <c r="BN12" s="6">
        <v>31.2</v>
      </c>
      <c r="BO12" s="5">
        <v>65336</v>
      </c>
      <c r="BP12" s="6">
        <v>30.3</v>
      </c>
      <c r="BQ12" s="6">
        <v>27.9</v>
      </c>
      <c r="BR12" s="6">
        <v>32.700000000000003</v>
      </c>
      <c r="BS12" s="6">
        <v>29.7</v>
      </c>
      <c r="BT12" s="6">
        <v>27.3</v>
      </c>
      <c r="BU12" s="11">
        <v>32.299999999999997</v>
      </c>
      <c r="BW12" s="1">
        <v>2012</v>
      </c>
      <c r="BX12" s="18">
        <f>SUM(BH5:BH300)</f>
        <v>1633276</v>
      </c>
      <c r="BY12" s="18">
        <f>AVERAGE(BI5:BI300)</f>
        <v>25.633333333333336</v>
      </c>
      <c r="BZ12" s="18">
        <f>AVERAGE(BJ5:BJ300)</f>
        <v>23.647619047619049</v>
      </c>
      <c r="CA12" s="18">
        <f>AVERAGE(BK5:BK300)</f>
        <v>27.723809523809525</v>
      </c>
      <c r="CB12" s="19">
        <f t="shared" si="0"/>
        <v>6371687.9063719111</v>
      </c>
    </row>
    <row r="13" spans="1:80" ht="14" x14ac:dyDescent="0.15">
      <c r="A13" s="10" t="s">
        <v>11</v>
      </c>
      <c r="B13" s="4" t="s">
        <v>28</v>
      </c>
      <c r="C13" s="3" t="s">
        <v>29</v>
      </c>
      <c r="D13" s="5">
        <v>94830</v>
      </c>
      <c r="E13" s="6">
        <v>21</v>
      </c>
      <c r="F13" s="6">
        <v>19</v>
      </c>
      <c r="G13" s="6">
        <v>23.2</v>
      </c>
      <c r="H13" s="6">
        <v>21.3</v>
      </c>
      <c r="I13" s="6">
        <v>19.2</v>
      </c>
      <c r="J13" s="6">
        <v>23.4</v>
      </c>
      <c r="K13" s="5">
        <v>96800</v>
      </c>
      <c r="L13" s="6">
        <v>21.6</v>
      </c>
      <c r="M13" s="6">
        <v>19.600000000000001</v>
      </c>
      <c r="N13" s="6">
        <v>23.8</v>
      </c>
      <c r="O13" s="6">
        <v>21.8</v>
      </c>
      <c r="P13" s="6">
        <v>19.8</v>
      </c>
      <c r="Q13" s="6">
        <v>24</v>
      </c>
      <c r="R13" s="5">
        <v>98560</v>
      </c>
      <c r="S13" s="6">
        <v>21.8</v>
      </c>
      <c r="T13" s="6">
        <v>19.8</v>
      </c>
      <c r="U13" s="6">
        <v>24</v>
      </c>
      <c r="V13" s="6">
        <v>22</v>
      </c>
      <c r="W13" s="6">
        <v>20</v>
      </c>
      <c r="X13" s="6">
        <v>24.2</v>
      </c>
      <c r="Y13" s="5">
        <v>103100</v>
      </c>
      <c r="Z13" s="6">
        <v>22.8</v>
      </c>
      <c r="AA13" s="6">
        <v>20.7</v>
      </c>
      <c r="AB13" s="6">
        <v>25.1</v>
      </c>
      <c r="AC13" s="6">
        <v>22.9</v>
      </c>
      <c r="AD13" s="6">
        <v>20.9</v>
      </c>
      <c r="AE13" s="6">
        <v>25.2</v>
      </c>
      <c r="AF13" s="5">
        <v>108200</v>
      </c>
      <c r="AG13" s="6">
        <v>24.1</v>
      </c>
      <c r="AH13" s="6">
        <v>21.9</v>
      </c>
      <c r="AI13" s="6">
        <v>26.4</v>
      </c>
      <c r="AJ13" s="6">
        <v>24.1</v>
      </c>
      <c r="AK13" s="6">
        <v>21.9</v>
      </c>
      <c r="AL13" s="6">
        <v>26.4</v>
      </c>
      <c r="AM13" s="5">
        <v>109726</v>
      </c>
      <c r="AN13" s="6">
        <v>23.7</v>
      </c>
      <c r="AO13" s="6">
        <v>22</v>
      </c>
      <c r="AP13" s="6">
        <v>25.6</v>
      </c>
      <c r="AQ13" s="6">
        <v>23.9</v>
      </c>
      <c r="AR13" s="6">
        <v>22.2</v>
      </c>
      <c r="AS13" s="6">
        <v>25.7</v>
      </c>
      <c r="AT13" s="5">
        <v>116653</v>
      </c>
      <c r="AU13" s="6">
        <v>23.9</v>
      </c>
      <c r="AV13" s="6">
        <v>22.3</v>
      </c>
      <c r="AW13" s="6">
        <v>25.5</v>
      </c>
      <c r="AX13" s="6">
        <v>24.1</v>
      </c>
      <c r="AY13" s="6">
        <v>22.5</v>
      </c>
      <c r="AZ13" s="6">
        <v>25.6</v>
      </c>
      <c r="BA13" s="5">
        <v>117344</v>
      </c>
      <c r="BB13" s="6">
        <v>23.6</v>
      </c>
      <c r="BC13" s="6">
        <v>22</v>
      </c>
      <c r="BD13" s="6">
        <v>25.2</v>
      </c>
      <c r="BE13" s="6">
        <v>23.8</v>
      </c>
      <c r="BF13" s="6">
        <v>22.2</v>
      </c>
      <c r="BG13" s="6">
        <v>25.3</v>
      </c>
      <c r="BH13" s="5">
        <v>121083</v>
      </c>
      <c r="BI13" s="6">
        <v>23.9</v>
      </c>
      <c r="BJ13" s="6">
        <v>22.3</v>
      </c>
      <c r="BK13" s="6">
        <v>25.6</v>
      </c>
      <c r="BL13" s="6">
        <v>24.2</v>
      </c>
      <c r="BM13" s="6">
        <v>22.6</v>
      </c>
      <c r="BN13" s="6">
        <v>25.8</v>
      </c>
      <c r="BO13" s="5">
        <v>123096</v>
      </c>
      <c r="BP13" s="6">
        <v>23.9</v>
      </c>
      <c r="BQ13" s="6">
        <v>22.2</v>
      </c>
      <c r="BR13" s="6">
        <v>25.7</v>
      </c>
      <c r="BS13" s="6">
        <v>24.1</v>
      </c>
      <c r="BT13" s="6">
        <v>22.5</v>
      </c>
      <c r="BU13" s="11">
        <v>25.9</v>
      </c>
      <c r="BW13" s="1">
        <v>2013</v>
      </c>
      <c r="BX13" s="18">
        <f>SUM(BO5:BO300)</f>
        <v>1707075</v>
      </c>
      <c r="BY13" s="18">
        <f>AVERAGE(BP6:BP300)</f>
        <v>26.555</v>
      </c>
      <c r="BZ13" s="18">
        <f>AVERAGE(BQ6:BQ300)</f>
        <v>24.46</v>
      </c>
      <c r="CA13" s="18">
        <f>AVERAGE(BR6:BR300)</f>
        <v>28.689999999999998</v>
      </c>
      <c r="CB13" s="19">
        <f t="shared" si="0"/>
        <v>6428450.3859913386</v>
      </c>
    </row>
    <row r="14" spans="1:80" ht="14" x14ac:dyDescent="0.15">
      <c r="A14" s="10" t="s">
        <v>11</v>
      </c>
      <c r="B14" s="4" t="s">
        <v>30</v>
      </c>
      <c r="C14" s="3" t="s">
        <v>31</v>
      </c>
      <c r="D14" s="5">
        <v>16860</v>
      </c>
      <c r="E14" s="6">
        <v>17.8</v>
      </c>
      <c r="F14" s="6">
        <v>15.4</v>
      </c>
      <c r="G14" s="6">
        <v>20.399999999999999</v>
      </c>
      <c r="H14" s="6">
        <v>17.5</v>
      </c>
      <c r="I14" s="6">
        <v>15.1</v>
      </c>
      <c r="J14" s="6">
        <v>20.100000000000001</v>
      </c>
      <c r="K14" s="5">
        <v>17720</v>
      </c>
      <c r="L14" s="6">
        <v>18.5</v>
      </c>
      <c r="M14" s="6">
        <v>16.3</v>
      </c>
      <c r="N14" s="6">
        <v>20.9</v>
      </c>
      <c r="O14" s="6">
        <v>18.100000000000001</v>
      </c>
      <c r="P14" s="6">
        <v>15.9</v>
      </c>
      <c r="Q14" s="6">
        <v>20.5</v>
      </c>
      <c r="R14" s="5">
        <v>17570</v>
      </c>
      <c r="S14" s="6">
        <v>18</v>
      </c>
      <c r="T14" s="6">
        <v>15.9</v>
      </c>
      <c r="U14" s="6">
        <v>20.2</v>
      </c>
      <c r="V14" s="6">
        <v>17.5</v>
      </c>
      <c r="W14" s="6">
        <v>15.4</v>
      </c>
      <c r="X14" s="6">
        <v>19.8</v>
      </c>
      <c r="Y14" s="5">
        <v>18050</v>
      </c>
      <c r="Z14" s="6">
        <v>18.8</v>
      </c>
      <c r="AA14" s="6">
        <v>16.600000000000001</v>
      </c>
      <c r="AB14" s="6">
        <v>21.1</v>
      </c>
      <c r="AC14" s="6">
        <v>18.3</v>
      </c>
      <c r="AD14" s="6">
        <v>16</v>
      </c>
      <c r="AE14" s="6">
        <v>20.7</v>
      </c>
      <c r="AF14" s="5">
        <v>19130</v>
      </c>
      <c r="AG14" s="6">
        <v>19.8</v>
      </c>
      <c r="AH14" s="6">
        <v>17.600000000000001</v>
      </c>
      <c r="AI14" s="6">
        <v>22.1</v>
      </c>
      <c r="AJ14" s="6">
        <v>19.399999999999999</v>
      </c>
      <c r="AK14" s="6">
        <v>17.2</v>
      </c>
      <c r="AL14" s="6">
        <v>21.9</v>
      </c>
      <c r="AM14" s="5">
        <v>20003</v>
      </c>
      <c r="AN14" s="6">
        <v>20.8</v>
      </c>
      <c r="AO14" s="6">
        <v>18.8</v>
      </c>
      <c r="AP14" s="6">
        <v>22.9</v>
      </c>
      <c r="AQ14" s="6">
        <v>20.5</v>
      </c>
      <c r="AR14" s="6">
        <v>18.399999999999999</v>
      </c>
      <c r="AS14" s="6">
        <v>22.6</v>
      </c>
      <c r="AT14" s="5">
        <v>19147</v>
      </c>
      <c r="AU14" s="6">
        <v>20</v>
      </c>
      <c r="AV14" s="6">
        <v>18.100000000000001</v>
      </c>
      <c r="AW14" s="6">
        <v>22.1</v>
      </c>
      <c r="AX14" s="6">
        <v>19.399999999999999</v>
      </c>
      <c r="AY14" s="6">
        <v>17.3</v>
      </c>
      <c r="AZ14" s="6">
        <v>21.7</v>
      </c>
      <c r="BA14" s="5">
        <v>19682</v>
      </c>
      <c r="BB14" s="6">
        <v>20.6</v>
      </c>
      <c r="BC14" s="6">
        <v>18.7</v>
      </c>
      <c r="BD14" s="6">
        <v>22.7</v>
      </c>
      <c r="BE14" s="6">
        <v>20</v>
      </c>
      <c r="BF14" s="6">
        <v>18</v>
      </c>
      <c r="BG14" s="6">
        <v>22.3</v>
      </c>
      <c r="BH14" s="5">
        <v>20235</v>
      </c>
      <c r="BI14" s="6">
        <v>21.3</v>
      </c>
      <c r="BJ14" s="6">
        <v>19.399999999999999</v>
      </c>
      <c r="BK14" s="6">
        <v>23.3</v>
      </c>
      <c r="BL14" s="6">
        <v>20.7</v>
      </c>
      <c r="BM14" s="6">
        <v>18.600000000000001</v>
      </c>
      <c r="BN14" s="6">
        <v>22.7</v>
      </c>
      <c r="BO14" s="5">
        <v>21434</v>
      </c>
      <c r="BP14" s="6">
        <v>22.3</v>
      </c>
      <c r="BQ14" s="6">
        <v>20.399999999999999</v>
      </c>
      <c r="BR14" s="6">
        <v>24.4</v>
      </c>
      <c r="BS14" s="6">
        <v>21.7</v>
      </c>
      <c r="BT14" s="6">
        <v>19.5</v>
      </c>
      <c r="BU14" s="11">
        <v>24</v>
      </c>
    </row>
    <row r="15" spans="1:80" ht="14" x14ac:dyDescent="0.15">
      <c r="A15" s="10" t="s">
        <v>11</v>
      </c>
      <c r="B15" s="4" t="s">
        <v>32</v>
      </c>
      <c r="C15" s="3" t="s">
        <v>33</v>
      </c>
      <c r="D15" s="5">
        <v>59110</v>
      </c>
      <c r="E15" s="6">
        <v>22.4</v>
      </c>
      <c r="F15" s="6">
        <v>20.100000000000001</v>
      </c>
      <c r="G15" s="6">
        <v>24.7</v>
      </c>
      <c r="H15" s="6">
        <v>22.2</v>
      </c>
      <c r="I15" s="6">
        <v>19.899999999999999</v>
      </c>
      <c r="J15" s="6">
        <v>24.5</v>
      </c>
      <c r="K15" s="5">
        <v>59710</v>
      </c>
      <c r="L15" s="6">
        <v>22.5</v>
      </c>
      <c r="M15" s="6">
        <v>20.2</v>
      </c>
      <c r="N15" s="6">
        <v>24.8</v>
      </c>
      <c r="O15" s="6">
        <v>22.3</v>
      </c>
      <c r="P15" s="6">
        <v>20</v>
      </c>
      <c r="Q15" s="6">
        <v>24.7</v>
      </c>
      <c r="R15" s="5">
        <v>60430</v>
      </c>
      <c r="S15" s="6">
        <v>22.4</v>
      </c>
      <c r="T15" s="6">
        <v>20</v>
      </c>
      <c r="U15" s="6">
        <v>24.9</v>
      </c>
      <c r="V15" s="6">
        <v>22.2</v>
      </c>
      <c r="W15" s="6">
        <v>19.7</v>
      </c>
      <c r="X15" s="6">
        <v>24.7</v>
      </c>
      <c r="Y15" s="5">
        <v>59480</v>
      </c>
      <c r="Z15" s="6">
        <v>22.2</v>
      </c>
      <c r="AA15" s="6">
        <v>19.7</v>
      </c>
      <c r="AB15" s="6">
        <v>24.8</v>
      </c>
      <c r="AC15" s="6">
        <v>21.9</v>
      </c>
      <c r="AD15" s="6">
        <v>19.399999999999999</v>
      </c>
      <c r="AE15" s="6">
        <v>24.6</v>
      </c>
      <c r="AF15" s="5">
        <v>64320</v>
      </c>
      <c r="AG15" s="6">
        <v>24</v>
      </c>
      <c r="AH15" s="6">
        <v>21.5</v>
      </c>
      <c r="AI15" s="6">
        <v>26.7</v>
      </c>
      <c r="AJ15" s="6">
        <v>23.7</v>
      </c>
      <c r="AK15" s="6">
        <v>21.2</v>
      </c>
      <c r="AL15" s="6">
        <v>26.5</v>
      </c>
      <c r="AM15" s="5">
        <v>67303</v>
      </c>
      <c r="AN15" s="6">
        <v>25</v>
      </c>
      <c r="AO15" s="6">
        <v>22.7</v>
      </c>
      <c r="AP15" s="6">
        <v>27.3</v>
      </c>
      <c r="AQ15" s="6">
        <v>24.8</v>
      </c>
      <c r="AR15" s="6">
        <v>22.4</v>
      </c>
      <c r="AS15" s="6">
        <v>27.1</v>
      </c>
      <c r="AT15" s="5">
        <v>68275</v>
      </c>
      <c r="AU15" s="6">
        <v>25.1</v>
      </c>
      <c r="AV15" s="6">
        <v>23.1</v>
      </c>
      <c r="AW15" s="6">
        <v>27.3</v>
      </c>
      <c r="AX15" s="6">
        <v>24.8</v>
      </c>
      <c r="AY15" s="6">
        <v>22.7</v>
      </c>
      <c r="AZ15" s="6">
        <v>27</v>
      </c>
      <c r="BA15" s="5">
        <v>64536</v>
      </c>
      <c r="BB15" s="6">
        <v>23.7</v>
      </c>
      <c r="BC15" s="6">
        <v>21.6</v>
      </c>
      <c r="BD15" s="6">
        <v>25.9</v>
      </c>
      <c r="BE15" s="6">
        <v>23.3</v>
      </c>
      <c r="BF15" s="6">
        <v>21.2</v>
      </c>
      <c r="BG15" s="6">
        <v>25.5</v>
      </c>
      <c r="BH15" s="5">
        <v>66624</v>
      </c>
      <c r="BI15" s="6">
        <v>24.3</v>
      </c>
      <c r="BJ15" s="6">
        <v>22.2</v>
      </c>
      <c r="BK15" s="6">
        <v>26.4</v>
      </c>
      <c r="BL15" s="6">
        <v>23.9</v>
      </c>
      <c r="BM15" s="6">
        <v>21.8</v>
      </c>
      <c r="BN15" s="6">
        <v>26</v>
      </c>
      <c r="BO15" s="5">
        <v>68091</v>
      </c>
      <c r="BP15" s="6">
        <v>24.6</v>
      </c>
      <c r="BQ15" s="6">
        <v>22.6</v>
      </c>
      <c r="BR15" s="6">
        <v>26.8</v>
      </c>
      <c r="BS15" s="6">
        <v>24.3</v>
      </c>
      <c r="BT15" s="6">
        <v>22.1</v>
      </c>
      <c r="BU15" s="11">
        <v>26.4</v>
      </c>
    </row>
    <row r="16" spans="1:80" ht="14" x14ac:dyDescent="0.15">
      <c r="A16" s="10" t="s">
        <v>11</v>
      </c>
      <c r="B16" s="4" t="s">
        <v>34</v>
      </c>
      <c r="C16" s="3" t="s">
        <v>35</v>
      </c>
      <c r="D16" s="5">
        <v>115700</v>
      </c>
      <c r="E16" s="6">
        <v>20.2</v>
      </c>
      <c r="F16" s="6">
        <v>18.600000000000001</v>
      </c>
      <c r="G16" s="6">
        <v>21.9</v>
      </c>
      <c r="H16" s="6">
        <v>20.100000000000001</v>
      </c>
      <c r="I16" s="6">
        <v>18.5</v>
      </c>
      <c r="J16" s="6">
        <v>21.8</v>
      </c>
      <c r="K16" s="5">
        <v>122700</v>
      </c>
      <c r="L16" s="6">
        <v>21.3</v>
      </c>
      <c r="M16" s="6">
        <v>19.5</v>
      </c>
      <c r="N16" s="6">
        <v>23.1</v>
      </c>
      <c r="O16" s="6">
        <v>21.1</v>
      </c>
      <c r="P16" s="6">
        <v>19.399999999999999</v>
      </c>
      <c r="Q16" s="6">
        <v>23</v>
      </c>
      <c r="R16" s="5">
        <v>132900</v>
      </c>
      <c r="S16" s="6">
        <v>22.9</v>
      </c>
      <c r="T16" s="6">
        <v>20.8</v>
      </c>
      <c r="U16" s="6">
        <v>25.1</v>
      </c>
      <c r="V16" s="6">
        <v>22.7</v>
      </c>
      <c r="W16" s="6">
        <v>20.6</v>
      </c>
      <c r="X16" s="6">
        <v>24.9</v>
      </c>
      <c r="Y16" s="5">
        <v>138900</v>
      </c>
      <c r="Z16" s="6">
        <v>23.8</v>
      </c>
      <c r="AA16" s="6">
        <v>21.4</v>
      </c>
      <c r="AB16" s="6">
        <v>26.2</v>
      </c>
      <c r="AC16" s="6">
        <v>23.5</v>
      </c>
      <c r="AD16" s="6">
        <v>21.2</v>
      </c>
      <c r="AE16" s="6">
        <v>26</v>
      </c>
      <c r="AF16" s="5">
        <v>138600</v>
      </c>
      <c r="AG16" s="6">
        <v>23.7</v>
      </c>
      <c r="AH16" s="6">
        <v>21.4</v>
      </c>
      <c r="AI16" s="6">
        <v>26.4</v>
      </c>
      <c r="AJ16" s="6">
        <v>23.5</v>
      </c>
      <c r="AK16" s="6">
        <v>21.1</v>
      </c>
      <c r="AL16" s="6">
        <v>26.2</v>
      </c>
      <c r="AM16" s="5">
        <v>138618</v>
      </c>
      <c r="AN16" s="6">
        <v>23.7</v>
      </c>
      <c r="AO16" s="6">
        <v>21.8</v>
      </c>
      <c r="AP16" s="6">
        <v>25.8</v>
      </c>
      <c r="AQ16" s="6">
        <v>23.5</v>
      </c>
      <c r="AR16" s="6">
        <v>21.5</v>
      </c>
      <c r="AS16" s="6">
        <v>25.6</v>
      </c>
      <c r="AT16" s="5">
        <v>140388</v>
      </c>
      <c r="AU16" s="6">
        <v>23.4</v>
      </c>
      <c r="AV16" s="6">
        <v>21.5</v>
      </c>
      <c r="AW16" s="6">
        <v>25.3</v>
      </c>
      <c r="AX16" s="6">
        <v>23.1</v>
      </c>
      <c r="AY16" s="6">
        <v>21.2</v>
      </c>
      <c r="AZ16" s="6">
        <v>25.1</v>
      </c>
      <c r="BA16" s="5">
        <v>137545</v>
      </c>
      <c r="BB16" s="6">
        <v>22.6</v>
      </c>
      <c r="BC16" s="6">
        <v>21</v>
      </c>
      <c r="BD16" s="6">
        <v>24.4</v>
      </c>
      <c r="BE16" s="6">
        <v>22.3</v>
      </c>
      <c r="BF16" s="6">
        <v>20.6</v>
      </c>
      <c r="BG16" s="6">
        <v>24.1</v>
      </c>
      <c r="BH16" s="5">
        <v>147379</v>
      </c>
      <c r="BI16" s="6">
        <v>24</v>
      </c>
      <c r="BJ16" s="6">
        <v>22.2</v>
      </c>
      <c r="BK16" s="6">
        <v>26</v>
      </c>
      <c r="BL16" s="6">
        <v>23.7</v>
      </c>
      <c r="BM16" s="6">
        <v>21.9</v>
      </c>
      <c r="BN16" s="6">
        <v>25.7</v>
      </c>
      <c r="BO16" s="5">
        <v>155517</v>
      </c>
      <c r="BP16" s="6">
        <v>25</v>
      </c>
      <c r="BQ16" s="6">
        <v>23.1</v>
      </c>
      <c r="BR16" s="6">
        <v>26.9</v>
      </c>
      <c r="BS16" s="6">
        <v>24.6</v>
      </c>
      <c r="BT16" s="6">
        <v>22.8</v>
      </c>
      <c r="BU16" s="11">
        <v>26.6</v>
      </c>
    </row>
    <row r="17" spans="1:73" ht="14" x14ac:dyDescent="0.15">
      <c r="A17" s="10" t="s">
        <v>11</v>
      </c>
      <c r="B17" s="4" t="s">
        <v>36</v>
      </c>
      <c r="C17" s="3" t="s">
        <v>37</v>
      </c>
      <c r="D17" s="5">
        <v>85610</v>
      </c>
      <c r="E17" s="6">
        <v>18.7</v>
      </c>
      <c r="F17" s="6">
        <v>17.100000000000001</v>
      </c>
      <c r="G17" s="6">
        <v>20.5</v>
      </c>
      <c r="H17" s="6">
        <v>18.399999999999999</v>
      </c>
      <c r="I17" s="6">
        <v>16.7</v>
      </c>
      <c r="J17" s="6">
        <v>20.2</v>
      </c>
      <c r="K17" s="5">
        <v>86340</v>
      </c>
      <c r="L17" s="6">
        <v>18.899999999999999</v>
      </c>
      <c r="M17" s="6">
        <v>17.100000000000001</v>
      </c>
      <c r="N17" s="6">
        <v>20.7</v>
      </c>
      <c r="O17" s="6">
        <v>18.5</v>
      </c>
      <c r="P17" s="6">
        <v>16.7</v>
      </c>
      <c r="Q17" s="6">
        <v>20.399999999999999</v>
      </c>
      <c r="R17" s="5">
        <v>91520</v>
      </c>
      <c r="S17" s="6">
        <v>19.7</v>
      </c>
      <c r="T17" s="6">
        <v>17.7</v>
      </c>
      <c r="U17" s="6">
        <v>21.9</v>
      </c>
      <c r="V17" s="6">
        <v>19.3</v>
      </c>
      <c r="W17" s="6">
        <v>17.2</v>
      </c>
      <c r="X17" s="6">
        <v>21.5</v>
      </c>
      <c r="Y17" s="5">
        <v>95880</v>
      </c>
      <c r="Z17" s="6">
        <v>20.399999999999999</v>
      </c>
      <c r="AA17" s="6">
        <v>18.2</v>
      </c>
      <c r="AB17" s="6">
        <v>22.7</v>
      </c>
      <c r="AC17" s="6">
        <v>19.899999999999999</v>
      </c>
      <c r="AD17" s="6">
        <v>17.7</v>
      </c>
      <c r="AE17" s="6">
        <v>22.3</v>
      </c>
      <c r="AF17" s="5">
        <v>102900</v>
      </c>
      <c r="AG17" s="6">
        <v>21.7</v>
      </c>
      <c r="AH17" s="6">
        <v>19.399999999999999</v>
      </c>
      <c r="AI17" s="6">
        <v>24.2</v>
      </c>
      <c r="AJ17" s="6">
        <v>21.1</v>
      </c>
      <c r="AK17" s="6">
        <v>18.8</v>
      </c>
      <c r="AL17" s="6">
        <v>23.7</v>
      </c>
      <c r="AM17" s="5">
        <v>103539</v>
      </c>
      <c r="AN17" s="6">
        <v>21.9</v>
      </c>
      <c r="AO17" s="6">
        <v>19.899999999999999</v>
      </c>
      <c r="AP17" s="6">
        <v>23.9</v>
      </c>
      <c r="AQ17" s="6">
        <v>21.3</v>
      </c>
      <c r="AR17" s="6">
        <v>19.3</v>
      </c>
      <c r="AS17" s="6">
        <v>23.4</v>
      </c>
      <c r="AT17" s="5">
        <v>104134</v>
      </c>
      <c r="AU17" s="6">
        <v>22.4</v>
      </c>
      <c r="AV17" s="6">
        <v>20.399999999999999</v>
      </c>
      <c r="AW17" s="6">
        <v>24.4</v>
      </c>
      <c r="AX17" s="6">
        <v>21.6</v>
      </c>
      <c r="AY17" s="6">
        <v>19.600000000000001</v>
      </c>
      <c r="AZ17" s="6">
        <v>23.7</v>
      </c>
      <c r="BA17" s="5">
        <v>107482</v>
      </c>
      <c r="BB17" s="6">
        <v>23</v>
      </c>
      <c r="BC17" s="6">
        <v>21.1</v>
      </c>
      <c r="BD17" s="6">
        <v>25</v>
      </c>
      <c r="BE17" s="6">
        <v>22.4</v>
      </c>
      <c r="BF17" s="6">
        <v>20.3</v>
      </c>
      <c r="BG17" s="6">
        <v>24.6</v>
      </c>
      <c r="BH17" s="5">
        <v>106387</v>
      </c>
      <c r="BI17" s="6">
        <v>22.7</v>
      </c>
      <c r="BJ17" s="6">
        <v>20.9</v>
      </c>
      <c r="BK17" s="6">
        <v>24.6</v>
      </c>
      <c r="BL17" s="6">
        <v>22.1</v>
      </c>
      <c r="BM17" s="6">
        <v>20.2</v>
      </c>
      <c r="BN17" s="6">
        <v>24.1</v>
      </c>
      <c r="BO17" s="5">
        <v>109120</v>
      </c>
      <c r="BP17" s="6">
        <v>23.2</v>
      </c>
      <c r="BQ17" s="6">
        <v>21.2</v>
      </c>
      <c r="BR17" s="6">
        <v>25.1</v>
      </c>
      <c r="BS17" s="6">
        <v>22.6</v>
      </c>
      <c r="BT17" s="6">
        <v>20.5</v>
      </c>
      <c r="BU17" s="11">
        <v>24.5</v>
      </c>
    </row>
    <row r="18" spans="1:73" ht="14" x14ac:dyDescent="0.15">
      <c r="A18" s="10" t="s">
        <v>11</v>
      </c>
      <c r="B18" s="4" t="s">
        <v>38</v>
      </c>
      <c r="C18" s="3" t="s">
        <v>39</v>
      </c>
      <c r="D18" s="5">
        <v>62370</v>
      </c>
      <c r="E18" s="6">
        <v>17.600000000000001</v>
      </c>
      <c r="F18" s="6">
        <v>15.9</v>
      </c>
      <c r="G18" s="6">
        <v>19.5</v>
      </c>
      <c r="H18" s="6">
        <v>17.3</v>
      </c>
      <c r="I18" s="6">
        <v>15.5</v>
      </c>
      <c r="J18" s="6">
        <v>19.100000000000001</v>
      </c>
      <c r="K18" s="5">
        <v>67260</v>
      </c>
      <c r="L18" s="6">
        <v>18.899999999999999</v>
      </c>
      <c r="M18" s="6">
        <v>17</v>
      </c>
      <c r="N18" s="6">
        <v>20.8</v>
      </c>
      <c r="O18" s="6">
        <v>18.5</v>
      </c>
      <c r="P18" s="6">
        <v>16.600000000000001</v>
      </c>
      <c r="Q18" s="6">
        <v>20.5</v>
      </c>
      <c r="R18" s="5">
        <v>66490</v>
      </c>
      <c r="S18" s="6">
        <v>18.399999999999999</v>
      </c>
      <c r="T18" s="6">
        <v>16.399999999999999</v>
      </c>
      <c r="U18" s="6">
        <v>20.399999999999999</v>
      </c>
      <c r="V18" s="6">
        <v>17.8</v>
      </c>
      <c r="W18" s="6">
        <v>15.9</v>
      </c>
      <c r="X18" s="6">
        <v>19.899999999999999</v>
      </c>
      <c r="Y18" s="5">
        <v>73200</v>
      </c>
      <c r="Z18" s="6">
        <v>20.399999999999999</v>
      </c>
      <c r="AA18" s="6">
        <v>18.3</v>
      </c>
      <c r="AB18" s="6">
        <v>22.6</v>
      </c>
      <c r="AC18" s="6">
        <v>19.8</v>
      </c>
      <c r="AD18" s="6">
        <v>17.600000000000001</v>
      </c>
      <c r="AE18" s="6">
        <v>22</v>
      </c>
      <c r="AF18" s="5">
        <v>74700</v>
      </c>
      <c r="AG18" s="6">
        <v>20.8</v>
      </c>
      <c r="AH18" s="6">
        <v>18.8</v>
      </c>
      <c r="AI18" s="6">
        <v>23</v>
      </c>
      <c r="AJ18" s="6">
        <v>20</v>
      </c>
      <c r="AK18" s="6">
        <v>18</v>
      </c>
      <c r="AL18" s="6">
        <v>22.3</v>
      </c>
      <c r="AM18" s="5">
        <v>78621</v>
      </c>
      <c r="AN18" s="6">
        <v>21.9</v>
      </c>
      <c r="AO18" s="6">
        <v>20.100000000000001</v>
      </c>
      <c r="AP18" s="6">
        <v>23.8</v>
      </c>
      <c r="AQ18" s="6">
        <v>21.4</v>
      </c>
      <c r="AR18" s="6">
        <v>19.600000000000001</v>
      </c>
      <c r="AS18" s="6">
        <v>23.3</v>
      </c>
      <c r="AT18" s="5">
        <v>75953</v>
      </c>
      <c r="AU18" s="6">
        <v>20.8</v>
      </c>
      <c r="AV18" s="6">
        <v>19.2</v>
      </c>
      <c r="AW18" s="6">
        <v>22.6</v>
      </c>
      <c r="AX18" s="6">
        <v>20.2</v>
      </c>
      <c r="AY18" s="6">
        <v>18.399999999999999</v>
      </c>
      <c r="AZ18" s="6">
        <v>22</v>
      </c>
      <c r="BA18" s="5">
        <v>78562</v>
      </c>
      <c r="BB18" s="6">
        <v>21.4</v>
      </c>
      <c r="BC18" s="6">
        <v>19.7</v>
      </c>
      <c r="BD18" s="6">
        <v>23.2</v>
      </c>
      <c r="BE18" s="6">
        <v>20.9</v>
      </c>
      <c r="BF18" s="6">
        <v>19.100000000000001</v>
      </c>
      <c r="BG18" s="6">
        <v>22.8</v>
      </c>
      <c r="BH18" s="5">
        <v>75370</v>
      </c>
      <c r="BI18" s="6">
        <v>20.399999999999999</v>
      </c>
      <c r="BJ18" s="6">
        <v>18.8</v>
      </c>
      <c r="BK18" s="6">
        <v>22.1</v>
      </c>
      <c r="BL18" s="6">
        <v>19.7</v>
      </c>
      <c r="BM18" s="6">
        <v>18</v>
      </c>
      <c r="BN18" s="6">
        <v>21.5</v>
      </c>
      <c r="BO18" s="5">
        <v>78435</v>
      </c>
      <c r="BP18" s="6">
        <v>21</v>
      </c>
      <c r="BQ18" s="6">
        <v>19.3</v>
      </c>
      <c r="BR18" s="6">
        <v>22.8</v>
      </c>
      <c r="BS18" s="6">
        <v>20.3</v>
      </c>
      <c r="BT18" s="6">
        <v>18.5</v>
      </c>
      <c r="BU18" s="11">
        <v>22.2</v>
      </c>
    </row>
    <row r="19" spans="1:73" ht="14" x14ac:dyDescent="0.15">
      <c r="A19" s="10" t="s">
        <v>11</v>
      </c>
      <c r="B19" s="4" t="s">
        <v>40</v>
      </c>
      <c r="C19" s="3" t="s">
        <v>41</v>
      </c>
      <c r="D19" s="5">
        <v>94180</v>
      </c>
      <c r="E19" s="6">
        <v>22.8</v>
      </c>
      <c r="F19" s="6">
        <v>20.9</v>
      </c>
      <c r="G19" s="6">
        <v>24.9</v>
      </c>
      <c r="H19" s="6">
        <v>22.8</v>
      </c>
      <c r="I19" s="6">
        <v>20.8</v>
      </c>
      <c r="J19" s="6">
        <v>25.1</v>
      </c>
      <c r="K19" s="5">
        <v>101800</v>
      </c>
      <c r="L19" s="6">
        <v>24.4</v>
      </c>
      <c r="M19" s="6">
        <v>22.5</v>
      </c>
      <c r="N19" s="6">
        <v>26.5</v>
      </c>
      <c r="O19" s="6">
        <v>24.6</v>
      </c>
      <c r="P19" s="6">
        <v>22.4</v>
      </c>
      <c r="Q19" s="6">
        <v>26.8</v>
      </c>
      <c r="R19" s="5">
        <v>108400</v>
      </c>
      <c r="S19" s="6">
        <v>25.6</v>
      </c>
      <c r="T19" s="6">
        <v>23.3</v>
      </c>
      <c r="U19" s="6">
        <v>28.1</v>
      </c>
      <c r="V19" s="6">
        <v>25.6</v>
      </c>
      <c r="W19" s="6">
        <v>23.1</v>
      </c>
      <c r="X19" s="6">
        <v>28.4</v>
      </c>
      <c r="Y19" s="5">
        <v>111600</v>
      </c>
      <c r="Z19" s="6">
        <v>26.4</v>
      </c>
      <c r="AA19" s="6">
        <v>23.8</v>
      </c>
      <c r="AB19" s="6">
        <v>29.2</v>
      </c>
      <c r="AC19" s="6">
        <v>26.5</v>
      </c>
      <c r="AD19" s="6">
        <v>23.7</v>
      </c>
      <c r="AE19" s="6">
        <v>29.5</v>
      </c>
      <c r="AF19" s="5">
        <v>109900</v>
      </c>
      <c r="AG19" s="6">
        <v>25.8</v>
      </c>
      <c r="AH19" s="6">
        <v>23.1</v>
      </c>
      <c r="AI19" s="6">
        <v>28.7</v>
      </c>
      <c r="AJ19" s="6">
        <v>25.5</v>
      </c>
      <c r="AK19" s="6">
        <v>22.6</v>
      </c>
      <c r="AL19" s="6">
        <v>28.7</v>
      </c>
      <c r="AM19" s="5">
        <v>116391</v>
      </c>
      <c r="AN19" s="6">
        <v>27.1</v>
      </c>
      <c r="AO19" s="6">
        <v>24.8</v>
      </c>
      <c r="AP19" s="6">
        <v>29.4</v>
      </c>
      <c r="AQ19" s="6">
        <v>26.7</v>
      </c>
      <c r="AR19" s="6">
        <v>24.1</v>
      </c>
      <c r="AS19" s="6">
        <v>29.2</v>
      </c>
      <c r="AT19" s="5">
        <v>113474</v>
      </c>
      <c r="AU19" s="6">
        <v>26.4</v>
      </c>
      <c r="AV19" s="6">
        <v>24.2</v>
      </c>
      <c r="AW19" s="6">
        <v>28.5</v>
      </c>
      <c r="AX19" s="6">
        <v>25.8</v>
      </c>
      <c r="AY19" s="6">
        <v>23.3</v>
      </c>
      <c r="AZ19" s="6">
        <v>28.1</v>
      </c>
      <c r="BA19" s="5">
        <v>115835</v>
      </c>
      <c r="BB19" s="6">
        <v>26.8</v>
      </c>
      <c r="BC19" s="6">
        <v>24.7</v>
      </c>
      <c r="BD19" s="6">
        <v>29</v>
      </c>
      <c r="BE19" s="6">
        <v>26.3</v>
      </c>
      <c r="BF19" s="6">
        <v>24</v>
      </c>
      <c r="BG19" s="6">
        <v>28.8</v>
      </c>
      <c r="BH19" s="5">
        <v>115824</v>
      </c>
      <c r="BI19" s="6">
        <v>26.8</v>
      </c>
      <c r="BJ19" s="6">
        <v>24.6</v>
      </c>
      <c r="BK19" s="6">
        <v>28.9</v>
      </c>
      <c r="BL19" s="6">
        <v>26.5</v>
      </c>
      <c r="BM19" s="6">
        <v>24.1</v>
      </c>
      <c r="BN19" s="6">
        <v>29</v>
      </c>
      <c r="BO19" s="5">
        <v>121899</v>
      </c>
      <c r="BP19" s="6">
        <v>28.1</v>
      </c>
      <c r="BQ19" s="6">
        <v>26</v>
      </c>
      <c r="BR19" s="6">
        <v>30.3</v>
      </c>
      <c r="BS19" s="6">
        <v>27.9</v>
      </c>
      <c r="BT19" s="6">
        <v>25.6</v>
      </c>
      <c r="BU19" s="11">
        <v>30.3</v>
      </c>
    </row>
    <row r="20" spans="1:73" ht="14" x14ac:dyDescent="0.15">
      <c r="A20" s="10" t="s">
        <v>11</v>
      </c>
      <c r="B20" s="4" t="s">
        <v>42</v>
      </c>
      <c r="C20" s="3" t="s">
        <v>43</v>
      </c>
      <c r="D20" s="5">
        <v>74800</v>
      </c>
      <c r="E20" s="6">
        <v>21.3</v>
      </c>
      <c r="F20" s="6">
        <v>19.2</v>
      </c>
      <c r="G20" s="6">
        <v>23.5</v>
      </c>
      <c r="H20" s="6">
        <v>21.1</v>
      </c>
      <c r="I20" s="6">
        <v>19.100000000000001</v>
      </c>
      <c r="J20" s="6">
        <v>23.3</v>
      </c>
      <c r="K20" s="5">
        <v>83130</v>
      </c>
      <c r="L20" s="6">
        <v>23.8</v>
      </c>
      <c r="M20" s="6">
        <v>21.5</v>
      </c>
      <c r="N20" s="6">
        <v>26.2</v>
      </c>
      <c r="O20" s="6">
        <v>23.6</v>
      </c>
      <c r="P20" s="6">
        <v>21.4</v>
      </c>
      <c r="Q20" s="6">
        <v>26</v>
      </c>
      <c r="R20" s="5">
        <v>85020</v>
      </c>
      <c r="S20" s="6">
        <v>24.1</v>
      </c>
      <c r="T20" s="6">
        <v>21.6</v>
      </c>
      <c r="U20" s="6">
        <v>26.7</v>
      </c>
      <c r="V20" s="6">
        <v>23.9</v>
      </c>
      <c r="W20" s="6">
        <v>21.4</v>
      </c>
      <c r="X20" s="6">
        <v>26.5</v>
      </c>
      <c r="Y20" s="5">
        <v>86540</v>
      </c>
      <c r="Z20" s="6">
        <v>24.7</v>
      </c>
      <c r="AA20" s="6">
        <v>22</v>
      </c>
      <c r="AB20" s="6">
        <v>27.6</v>
      </c>
      <c r="AC20" s="6">
        <v>24.5</v>
      </c>
      <c r="AD20" s="6">
        <v>21.8</v>
      </c>
      <c r="AE20" s="6">
        <v>27.4</v>
      </c>
      <c r="AF20" s="5">
        <v>82800</v>
      </c>
      <c r="AG20" s="6">
        <v>23.7</v>
      </c>
      <c r="AH20" s="6">
        <v>21</v>
      </c>
      <c r="AI20" s="6">
        <v>26.6</v>
      </c>
      <c r="AJ20" s="6">
        <v>23.4</v>
      </c>
      <c r="AK20" s="6">
        <v>20.7</v>
      </c>
      <c r="AL20" s="6">
        <v>26.3</v>
      </c>
      <c r="AM20" s="5">
        <v>86454</v>
      </c>
      <c r="AN20" s="6">
        <v>24.4</v>
      </c>
      <c r="AO20" s="6">
        <v>22.2</v>
      </c>
      <c r="AP20" s="6">
        <v>26.7</v>
      </c>
      <c r="AQ20" s="6">
        <v>24.2</v>
      </c>
      <c r="AR20" s="6">
        <v>22</v>
      </c>
      <c r="AS20" s="6">
        <v>26.5</v>
      </c>
      <c r="AT20" s="5">
        <v>89244</v>
      </c>
      <c r="AU20" s="6">
        <v>24.7</v>
      </c>
      <c r="AV20" s="6">
        <v>22.4</v>
      </c>
      <c r="AW20" s="6">
        <v>27</v>
      </c>
      <c r="AX20" s="6">
        <v>24.4</v>
      </c>
      <c r="AY20" s="6">
        <v>22.1</v>
      </c>
      <c r="AZ20" s="6">
        <v>26.7</v>
      </c>
      <c r="BA20" s="5">
        <v>85865</v>
      </c>
      <c r="BB20" s="6">
        <v>23.6</v>
      </c>
      <c r="BC20" s="6">
        <v>21.5</v>
      </c>
      <c r="BD20" s="6">
        <v>25.8</v>
      </c>
      <c r="BE20" s="6">
        <v>23.3</v>
      </c>
      <c r="BF20" s="6">
        <v>21.2</v>
      </c>
      <c r="BG20" s="6">
        <v>25.5</v>
      </c>
      <c r="BH20" s="5">
        <v>88025</v>
      </c>
      <c r="BI20" s="6">
        <v>24.1</v>
      </c>
      <c r="BJ20" s="6">
        <v>22</v>
      </c>
      <c r="BK20" s="6">
        <v>26.4</v>
      </c>
      <c r="BL20" s="6">
        <v>23.8</v>
      </c>
      <c r="BM20" s="6">
        <v>21.7</v>
      </c>
      <c r="BN20" s="6">
        <v>26.1</v>
      </c>
      <c r="BO20" s="5">
        <v>94602</v>
      </c>
      <c r="BP20" s="6">
        <v>25.7</v>
      </c>
      <c r="BQ20" s="6">
        <v>23.4</v>
      </c>
      <c r="BR20" s="6">
        <v>28.2</v>
      </c>
      <c r="BS20" s="6">
        <v>25.5</v>
      </c>
      <c r="BT20" s="6">
        <v>23.1</v>
      </c>
      <c r="BU20" s="11">
        <v>27.9</v>
      </c>
    </row>
    <row r="21" spans="1:73" ht="14" x14ac:dyDescent="0.15">
      <c r="A21" s="10" t="s">
        <v>11</v>
      </c>
      <c r="B21" s="4" t="s">
        <v>44</v>
      </c>
      <c r="C21" s="3" t="s">
        <v>45</v>
      </c>
      <c r="D21" s="5">
        <v>12400</v>
      </c>
      <c r="E21" s="6">
        <v>26</v>
      </c>
      <c r="F21" s="6">
        <v>21.9</v>
      </c>
      <c r="G21" s="6">
        <v>30.4</v>
      </c>
      <c r="H21" s="6">
        <v>25.8</v>
      </c>
      <c r="I21" s="6">
        <v>21.6</v>
      </c>
      <c r="J21" s="6">
        <v>30.4</v>
      </c>
      <c r="K21" s="5">
        <v>13070</v>
      </c>
      <c r="L21" s="6">
        <v>26.9</v>
      </c>
      <c r="M21" s="6">
        <v>23.1</v>
      </c>
      <c r="N21" s="6">
        <v>31</v>
      </c>
      <c r="O21" s="6">
        <v>26.7</v>
      </c>
      <c r="P21" s="6">
        <v>22.8</v>
      </c>
      <c r="Q21" s="6">
        <v>30.9</v>
      </c>
      <c r="R21" s="5">
        <v>12850</v>
      </c>
      <c r="S21" s="6">
        <v>25.8</v>
      </c>
      <c r="T21" s="6">
        <v>22.1</v>
      </c>
      <c r="U21" s="6">
        <v>29.9</v>
      </c>
      <c r="V21" s="6">
        <v>25.5</v>
      </c>
      <c r="W21" s="6">
        <v>21.7</v>
      </c>
      <c r="X21" s="6">
        <v>29.6</v>
      </c>
      <c r="Y21" s="5">
        <v>14150</v>
      </c>
      <c r="Z21" s="6">
        <v>28.7</v>
      </c>
      <c r="AA21" s="6">
        <v>24.7</v>
      </c>
      <c r="AB21" s="6">
        <v>33.1</v>
      </c>
      <c r="AC21" s="6">
        <v>28.3</v>
      </c>
      <c r="AD21" s="6">
        <v>24.2</v>
      </c>
      <c r="AE21" s="6">
        <v>32.799999999999997</v>
      </c>
      <c r="AF21" s="5">
        <v>14730</v>
      </c>
      <c r="AG21" s="6">
        <v>29.7</v>
      </c>
      <c r="AH21" s="6">
        <v>25.5</v>
      </c>
      <c r="AI21" s="6">
        <v>34.4</v>
      </c>
      <c r="AJ21" s="6">
        <v>29.3</v>
      </c>
      <c r="AK21" s="6">
        <v>25</v>
      </c>
      <c r="AL21" s="6">
        <v>34.1</v>
      </c>
      <c r="AM21" s="5">
        <v>16827</v>
      </c>
      <c r="AN21" s="6">
        <v>34.200000000000003</v>
      </c>
      <c r="AO21" s="6">
        <v>30.4</v>
      </c>
      <c r="AP21" s="6">
        <v>38.1</v>
      </c>
      <c r="AQ21" s="6">
        <v>33.799999999999997</v>
      </c>
      <c r="AR21" s="6">
        <v>29.9</v>
      </c>
      <c r="AS21" s="6">
        <v>37.700000000000003</v>
      </c>
      <c r="AT21" s="5">
        <v>16017</v>
      </c>
      <c r="AU21" s="6">
        <v>32.799999999999997</v>
      </c>
      <c r="AV21" s="6">
        <v>29.2</v>
      </c>
      <c r="AW21" s="6">
        <v>36.700000000000003</v>
      </c>
      <c r="AX21" s="6">
        <v>32.299999999999997</v>
      </c>
      <c r="AY21" s="6">
        <v>28.5</v>
      </c>
      <c r="AZ21" s="6">
        <v>36.4</v>
      </c>
      <c r="BA21" s="5">
        <v>15879</v>
      </c>
      <c r="BB21" s="6">
        <v>32.299999999999997</v>
      </c>
      <c r="BC21" s="6">
        <v>29.3</v>
      </c>
      <c r="BD21" s="6">
        <v>35.299999999999997</v>
      </c>
      <c r="BE21" s="6">
        <v>31.9</v>
      </c>
      <c r="BF21" s="6">
        <v>28.7</v>
      </c>
      <c r="BG21" s="6">
        <v>35.200000000000003</v>
      </c>
      <c r="BH21" s="5">
        <v>15749</v>
      </c>
      <c r="BI21" s="6">
        <v>32</v>
      </c>
      <c r="BJ21" s="6">
        <v>29.3</v>
      </c>
      <c r="BK21" s="6">
        <v>34.6</v>
      </c>
      <c r="BL21" s="6">
        <v>31.6</v>
      </c>
      <c r="BM21" s="6">
        <v>28.7</v>
      </c>
      <c r="BN21" s="6">
        <v>34.5</v>
      </c>
      <c r="BO21" s="5">
        <v>16618</v>
      </c>
      <c r="BP21" s="6">
        <v>33.9</v>
      </c>
      <c r="BQ21" s="6">
        <v>31.5</v>
      </c>
      <c r="BR21" s="6">
        <v>36.1</v>
      </c>
      <c r="BS21" s="6">
        <v>33.6</v>
      </c>
      <c r="BT21" s="6">
        <v>31</v>
      </c>
      <c r="BU21" s="11">
        <v>36.1</v>
      </c>
    </row>
    <row r="22" spans="1:73" ht="14" x14ac:dyDescent="0.15">
      <c r="A22" s="10" t="s">
        <v>11</v>
      </c>
      <c r="B22" s="4" t="s">
        <v>46</v>
      </c>
      <c r="C22" s="3" t="s">
        <v>47</v>
      </c>
      <c r="D22" s="5">
        <v>43030</v>
      </c>
      <c r="E22" s="6">
        <v>18.899999999999999</v>
      </c>
      <c r="F22" s="6">
        <v>16.899999999999999</v>
      </c>
      <c r="G22" s="6">
        <v>21</v>
      </c>
      <c r="H22" s="6">
        <v>18.7</v>
      </c>
      <c r="I22" s="6">
        <v>16.600000000000001</v>
      </c>
      <c r="J22" s="6">
        <v>20.8</v>
      </c>
      <c r="K22" s="5">
        <v>43710</v>
      </c>
      <c r="L22" s="6">
        <v>19</v>
      </c>
      <c r="M22" s="6">
        <v>17</v>
      </c>
      <c r="N22" s="6">
        <v>21.1</v>
      </c>
      <c r="O22" s="6">
        <v>18.8</v>
      </c>
      <c r="P22" s="6">
        <v>16.7</v>
      </c>
      <c r="Q22" s="6">
        <v>20.9</v>
      </c>
      <c r="R22" s="5">
        <v>46830</v>
      </c>
      <c r="S22" s="6">
        <v>19.899999999999999</v>
      </c>
      <c r="T22" s="6">
        <v>17.7</v>
      </c>
      <c r="U22" s="6">
        <v>22.2</v>
      </c>
      <c r="V22" s="6">
        <v>19.5</v>
      </c>
      <c r="W22" s="6">
        <v>17.399999999999999</v>
      </c>
      <c r="X22" s="6">
        <v>21.8</v>
      </c>
      <c r="Y22" s="5">
        <v>48100</v>
      </c>
      <c r="Z22" s="6">
        <v>20.399999999999999</v>
      </c>
      <c r="AA22" s="6">
        <v>18.2</v>
      </c>
      <c r="AB22" s="6">
        <v>22.8</v>
      </c>
      <c r="AC22" s="6">
        <v>20.100000000000001</v>
      </c>
      <c r="AD22" s="6">
        <v>17.899999999999999</v>
      </c>
      <c r="AE22" s="6">
        <v>22.5</v>
      </c>
      <c r="AF22" s="5">
        <v>52890</v>
      </c>
      <c r="AG22" s="6">
        <v>22.3</v>
      </c>
      <c r="AH22" s="6">
        <v>20</v>
      </c>
      <c r="AI22" s="6">
        <v>24.8</v>
      </c>
      <c r="AJ22" s="6">
        <v>21.9</v>
      </c>
      <c r="AK22" s="6">
        <v>19.5</v>
      </c>
      <c r="AL22" s="6">
        <v>24.5</v>
      </c>
      <c r="AM22" s="5">
        <v>51650</v>
      </c>
      <c r="AN22" s="6">
        <v>21.6</v>
      </c>
      <c r="AO22" s="6">
        <v>19.7</v>
      </c>
      <c r="AP22" s="6">
        <v>23.6</v>
      </c>
      <c r="AQ22" s="6">
        <v>21.3</v>
      </c>
      <c r="AR22" s="6">
        <v>19.3</v>
      </c>
      <c r="AS22" s="6">
        <v>23.3</v>
      </c>
      <c r="AT22" s="5">
        <v>49982</v>
      </c>
      <c r="AU22" s="6">
        <v>21.1</v>
      </c>
      <c r="AV22" s="6">
        <v>19.2</v>
      </c>
      <c r="AW22" s="6">
        <v>23.1</v>
      </c>
      <c r="AX22" s="6">
        <v>20.5</v>
      </c>
      <c r="AY22" s="6">
        <v>18.600000000000001</v>
      </c>
      <c r="AZ22" s="6">
        <v>22.6</v>
      </c>
      <c r="BA22" s="5">
        <v>50930</v>
      </c>
      <c r="BB22" s="6">
        <v>21.3</v>
      </c>
      <c r="BC22" s="6">
        <v>19.399999999999999</v>
      </c>
      <c r="BD22" s="6">
        <v>23.3</v>
      </c>
      <c r="BE22" s="6">
        <v>20.9</v>
      </c>
      <c r="BF22" s="6">
        <v>18.8</v>
      </c>
      <c r="BG22" s="6">
        <v>22.9</v>
      </c>
      <c r="BH22" s="5">
        <v>51514</v>
      </c>
      <c r="BI22" s="6">
        <v>21.3</v>
      </c>
      <c r="BJ22" s="6">
        <v>19.5</v>
      </c>
      <c r="BK22" s="6">
        <v>23.3</v>
      </c>
      <c r="BL22" s="6">
        <v>20.8</v>
      </c>
      <c r="BM22" s="6">
        <v>18.899999999999999</v>
      </c>
      <c r="BN22" s="6">
        <v>22.9</v>
      </c>
      <c r="BO22" s="5">
        <v>55450</v>
      </c>
      <c r="BP22" s="6">
        <v>22.6</v>
      </c>
      <c r="BQ22" s="6">
        <v>20.5</v>
      </c>
      <c r="BR22" s="6">
        <v>24.7</v>
      </c>
      <c r="BS22" s="6">
        <v>22.1</v>
      </c>
      <c r="BT22" s="6">
        <v>20</v>
      </c>
      <c r="BU22" s="11">
        <v>24.3</v>
      </c>
    </row>
    <row r="23" spans="1:73" ht="14" x14ac:dyDescent="0.15">
      <c r="A23" s="10" t="s">
        <v>11</v>
      </c>
      <c r="B23" s="4" t="s">
        <v>48</v>
      </c>
      <c r="C23" s="3" t="s">
        <v>49</v>
      </c>
      <c r="D23" s="5">
        <v>24060</v>
      </c>
      <c r="E23" s="6">
        <v>22.2</v>
      </c>
      <c r="F23" s="6">
        <v>19.5</v>
      </c>
      <c r="G23" s="6">
        <v>25</v>
      </c>
      <c r="H23" s="6">
        <v>21.6</v>
      </c>
      <c r="I23" s="6">
        <v>18.899999999999999</v>
      </c>
      <c r="J23" s="6">
        <v>24.5</v>
      </c>
      <c r="K23" s="5">
        <v>23260</v>
      </c>
      <c r="L23" s="6">
        <v>21.2</v>
      </c>
      <c r="M23" s="6">
        <v>18.899999999999999</v>
      </c>
      <c r="N23" s="6">
        <v>23.7</v>
      </c>
      <c r="O23" s="6">
        <v>20.6</v>
      </c>
      <c r="P23" s="6">
        <v>18.3</v>
      </c>
      <c r="Q23" s="6">
        <v>23.1</v>
      </c>
      <c r="R23" s="5">
        <v>24280</v>
      </c>
      <c r="S23" s="6">
        <v>21.7</v>
      </c>
      <c r="T23" s="6">
        <v>19.3</v>
      </c>
      <c r="U23" s="6">
        <v>24.2</v>
      </c>
      <c r="V23" s="6">
        <v>21</v>
      </c>
      <c r="W23" s="6">
        <v>18.7</v>
      </c>
      <c r="X23" s="6">
        <v>23.5</v>
      </c>
      <c r="Y23" s="5">
        <v>26260</v>
      </c>
      <c r="Z23" s="6">
        <v>23.7</v>
      </c>
      <c r="AA23" s="6">
        <v>21.2</v>
      </c>
      <c r="AB23" s="6">
        <v>26.5</v>
      </c>
      <c r="AC23" s="6">
        <v>23</v>
      </c>
      <c r="AD23" s="6">
        <v>20.399999999999999</v>
      </c>
      <c r="AE23" s="6">
        <v>25.8</v>
      </c>
      <c r="AF23" s="5">
        <v>29890</v>
      </c>
      <c r="AG23" s="6">
        <v>26.9</v>
      </c>
      <c r="AH23" s="6">
        <v>24</v>
      </c>
      <c r="AI23" s="6">
        <v>29.9</v>
      </c>
      <c r="AJ23" s="6">
        <v>26.5</v>
      </c>
      <c r="AK23" s="6">
        <v>23.6</v>
      </c>
      <c r="AL23" s="6">
        <v>29.7</v>
      </c>
      <c r="AM23" s="5">
        <v>29762</v>
      </c>
      <c r="AN23" s="6">
        <v>26.7</v>
      </c>
      <c r="AO23" s="6">
        <v>24.5</v>
      </c>
      <c r="AP23" s="6">
        <v>29.2</v>
      </c>
      <c r="AQ23" s="6">
        <v>26.4</v>
      </c>
      <c r="AR23" s="6">
        <v>24</v>
      </c>
      <c r="AS23" s="6">
        <v>28.9</v>
      </c>
      <c r="AT23" s="5">
        <v>28296</v>
      </c>
      <c r="AU23" s="6">
        <v>25.8</v>
      </c>
      <c r="AV23" s="6">
        <v>23.6</v>
      </c>
      <c r="AW23" s="6">
        <v>28.1</v>
      </c>
      <c r="AX23" s="6">
        <v>25.4</v>
      </c>
      <c r="AY23" s="6">
        <v>23.1</v>
      </c>
      <c r="AZ23" s="6">
        <v>27.8</v>
      </c>
      <c r="BA23" s="5">
        <v>27152</v>
      </c>
      <c r="BB23" s="6">
        <v>24.6</v>
      </c>
      <c r="BC23" s="6">
        <v>22.4</v>
      </c>
      <c r="BD23" s="6">
        <v>26.8</v>
      </c>
      <c r="BE23" s="6">
        <v>24.2</v>
      </c>
      <c r="BF23" s="6">
        <v>21.9</v>
      </c>
      <c r="BG23" s="6">
        <v>26.6</v>
      </c>
      <c r="BH23" s="5">
        <v>28167</v>
      </c>
      <c r="BI23" s="6">
        <v>25.5</v>
      </c>
      <c r="BJ23" s="6">
        <v>23.4</v>
      </c>
      <c r="BK23" s="6">
        <v>27.9</v>
      </c>
      <c r="BL23" s="6">
        <v>25</v>
      </c>
      <c r="BM23" s="6">
        <v>22.7</v>
      </c>
      <c r="BN23" s="6">
        <v>27.6</v>
      </c>
      <c r="BO23" s="5">
        <v>28802</v>
      </c>
      <c r="BP23" s="6">
        <v>26.2</v>
      </c>
      <c r="BQ23" s="6">
        <v>23.8</v>
      </c>
      <c r="BR23" s="6">
        <v>28.6</v>
      </c>
      <c r="BS23" s="6">
        <v>25.5</v>
      </c>
      <c r="BT23" s="6">
        <v>23</v>
      </c>
      <c r="BU23" s="11">
        <v>28.1</v>
      </c>
    </row>
    <row r="24" spans="1:73" ht="14" x14ac:dyDescent="0.15">
      <c r="A24" s="10" t="s">
        <v>11</v>
      </c>
      <c r="B24" s="4" t="s">
        <v>50</v>
      </c>
      <c r="C24" s="3" t="s">
        <v>51</v>
      </c>
      <c r="D24" s="5">
        <v>76020</v>
      </c>
      <c r="E24" s="6">
        <v>19.899999999999999</v>
      </c>
      <c r="F24" s="6">
        <v>18</v>
      </c>
      <c r="G24" s="6">
        <v>22</v>
      </c>
      <c r="H24" s="6">
        <v>19.7</v>
      </c>
      <c r="I24" s="6">
        <v>17.8</v>
      </c>
      <c r="J24" s="6">
        <v>21.8</v>
      </c>
      <c r="K24" s="5">
        <v>78000</v>
      </c>
      <c r="L24" s="6">
        <v>20.5</v>
      </c>
      <c r="M24" s="6">
        <v>18.3</v>
      </c>
      <c r="N24" s="6">
        <v>22.7</v>
      </c>
      <c r="O24" s="6">
        <v>20.3</v>
      </c>
      <c r="P24" s="6">
        <v>18.100000000000001</v>
      </c>
      <c r="Q24" s="6">
        <v>22.5</v>
      </c>
      <c r="R24" s="5">
        <v>82390</v>
      </c>
      <c r="S24" s="6">
        <v>21.5</v>
      </c>
      <c r="T24" s="6">
        <v>19.100000000000001</v>
      </c>
      <c r="U24" s="6">
        <v>24</v>
      </c>
      <c r="V24" s="6">
        <v>21.1</v>
      </c>
      <c r="W24" s="6">
        <v>18.8</v>
      </c>
      <c r="X24" s="6">
        <v>23.7</v>
      </c>
      <c r="Y24" s="5">
        <v>80270</v>
      </c>
      <c r="Z24" s="6">
        <v>21.1</v>
      </c>
      <c r="AA24" s="6">
        <v>18.7</v>
      </c>
      <c r="AB24" s="6">
        <v>23.7</v>
      </c>
      <c r="AC24" s="6">
        <v>20.8</v>
      </c>
      <c r="AD24" s="6">
        <v>18.399999999999999</v>
      </c>
      <c r="AE24" s="6">
        <v>23.4</v>
      </c>
      <c r="AF24" s="5">
        <v>84320</v>
      </c>
      <c r="AG24" s="6">
        <v>22.2</v>
      </c>
      <c r="AH24" s="6">
        <v>19.8</v>
      </c>
      <c r="AI24" s="6">
        <v>24.9</v>
      </c>
      <c r="AJ24" s="6">
        <v>21.9</v>
      </c>
      <c r="AK24" s="6">
        <v>19.3</v>
      </c>
      <c r="AL24" s="6">
        <v>24.6</v>
      </c>
      <c r="AM24" s="5">
        <v>85460</v>
      </c>
      <c r="AN24" s="6">
        <v>22.3</v>
      </c>
      <c r="AO24" s="6">
        <v>20.100000000000001</v>
      </c>
      <c r="AP24" s="6">
        <v>24.3</v>
      </c>
      <c r="AQ24" s="6">
        <v>22</v>
      </c>
      <c r="AR24" s="6">
        <v>19.8</v>
      </c>
      <c r="AS24" s="6">
        <v>24.1</v>
      </c>
      <c r="AT24" s="5">
        <v>91022</v>
      </c>
      <c r="AU24" s="6">
        <v>23.2</v>
      </c>
      <c r="AV24" s="6">
        <v>21</v>
      </c>
      <c r="AW24" s="6">
        <v>25.3</v>
      </c>
      <c r="AX24" s="6">
        <v>22.8</v>
      </c>
      <c r="AY24" s="6">
        <v>20.6</v>
      </c>
      <c r="AZ24" s="6">
        <v>25</v>
      </c>
      <c r="BA24" s="5">
        <v>93680</v>
      </c>
      <c r="BB24" s="6">
        <v>23.7</v>
      </c>
      <c r="BC24" s="6">
        <v>21.7</v>
      </c>
      <c r="BD24" s="6">
        <v>25.8</v>
      </c>
      <c r="BE24" s="6">
        <v>23.3</v>
      </c>
      <c r="BF24" s="6">
        <v>21.3</v>
      </c>
      <c r="BG24" s="6">
        <v>25.5</v>
      </c>
      <c r="BH24" s="5">
        <v>97820</v>
      </c>
      <c r="BI24" s="6">
        <v>24.5</v>
      </c>
      <c r="BJ24" s="6">
        <v>22.5</v>
      </c>
      <c r="BK24" s="6">
        <v>26.6</v>
      </c>
      <c r="BL24" s="6">
        <v>24.1</v>
      </c>
      <c r="BM24" s="6">
        <v>22</v>
      </c>
      <c r="BN24" s="6">
        <v>26.2</v>
      </c>
      <c r="BO24" s="5">
        <v>99671</v>
      </c>
      <c r="BP24" s="6">
        <v>24.7</v>
      </c>
      <c r="BQ24" s="6">
        <v>22.6</v>
      </c>
      <c r="BR24" s="6">
        <v>26.7</v>
      </c>
      <c r="BS24" s="6">
        <v>24.3</v>
      </c>
      <c r="BT24" s="6">
        <v>22.3</v>
      </c>
      <c r="BU24" s="11">
        <v>26.5</v>
      </c>
    </row>
    <row r="25" spans="1:73" ht="15" thickBot="1" x14ac:dyDescent="0.2">
      <c r="A25" s="12" t="s">
        <v>11</v>
      </c>
      <c r="B25" s="13" t="s">
        <v>52</v>
      </c>
      <c r="C25" s="14" t="s">
        <v>53</v>
      </c>
      <c r="D25" s="15">
        <v>19270</v>
      </c>
      <c r="E25" s="16">
        <v>24.2</v>
      </c>
      <c r="F25" s="16">
        <v>21.1</v>
      </c>
      <c r="G25" s="16">
        <v>27.6</v>
      </c>
      <c r="H25" s="16">
        <v>24.2</v>
      </c>
      <c r="I25" s="16">
        <v>21</v>
      </c>
      <c r="J25" s="16">
        <v>27.7</v>
      </c>
      <c r="K25" s="15">
        <v>19640</v>
      </c>
      <c r="L25" s="16">
        <v>24.5</v>
      </c>
      <c r="M25" s="16">
        <v>21.7</v>
      </c>
      <c r="N25" s="16">
        <v>27.5</v>
      </c>
      <c r="O25" s="16">
        <v>24.5</v>
      </c>
      <c r="P25" s="16">
        <v>21.7</v>
      </c>
      <c r="Q25" s="16">
        <v>27.6</v>
      </c>
      <c r="R25" s="15">
        <v>19950</v>
      </c>
      <c r="S25" s="16">
        <v>24.4</v>
      </c>
      <c r="T25" s="16">
        <v>21.8</v>
      </c>
      <c r="U25" s="16">
        <v>27.3</v>
      </c>
      <c r="V25" s="16">
        <v>24.2</v>
      </c>
      <c r="W25" s="16">
        <v>21.5</v>
      </c>
      <c r="X25" s="16">
        <v>27.2</v>
      </c>
      <c r="Y25" s="15">
        <v>21730</v>
      </c>
      <c r="Z25" s="16">
        <v>26.9</v>
      </c>
      <c r="AA25" s="16">
        <v>24</v>
      </c>
      <c r="AB25" s="16">
        <v>30</v>
      </c>
      <c r="AC25" s="16">
        <v>26.6</v>
      </c>
      <c r="AD25" s="16">
        <v>23.6</v>
      </c>
      <c r="AE25" s="16">
        <v>29.8</v>
      </c>
      <c r="AF25" s="15">
        <v>22290</v>
      </c>
      <c r="AG25" s="16">
        <v>27.5</v>
      </c>
      <c r="AH25" s="16">
        <v>24.6</v>
      </c>
      <c r="AI25" s="16">
        <v>30.6</v>
      </c>
      <c r="AJ25" s="16">
        <v>27.1</v>
      </c>
      <c r="AK25" s="16">
        <v>24.1</v>
      </c>
      <c r="AL25" s="16">
        <v>30.3</v>
      </c>
      <c r="AM25" s="15">
        <v>22252</v>
      </c>
      <c r="AN25" s="16">
        <v>27.4</v>
      </c>
      <c r="AO25" s="16">
        <v>25</v>
      </c>
      <c r="AP25" s="16">
        <v>29.9</v>
      </c>
      <c r="AQ25" s="16">
        <v>27.1</v>
      </c>
      <c r="AR25" s="16">
        <v>24.4</v>
      </c>
      <c r="AS25" s="16">
        <v>29.6</v>
      </c>
      <c r="AT25" s="15">
        <v>20592</v>
      </c>
      <c r="AU25" s="16">
        <v>25.6</v>
      </c>
      <c r="AV25" s="16">
        <v>23.4</v>
      </c>
      <c r="AW25" s="16">
        <v>28</v>
      </c>
      <c r="AX25" s="16">
        <v>25.1</v>
      </c>
      <c r="AY25" s="16">
        <v>22.8</v>
      </c>
      <c r="AZ25" s="16">
        <v>27.7</v>
      </c>
      <c r="BA25" s="15">
        <v>21415</v>
      </c>
      <c r="BB25" s="16">
        <v>26.6</v>
      </c>
      <c r="BC25" s="16">
        <v>24.3</v>
      </c>
      <c r="BD25" s="16">
        <v>29</v>
      </c>
      <c r="BE25" s="16">
        <v>26.1</v>
      </c>
      <c r="BF25" s="16">
        <v>23.6</v>
      </c>
      <c r="BG25" s="16">
        <v>28.6</v>
      </c>
      <c r="BH25" s="15">
        <v>21869</v>
      </c>
      <c r="BI25" s="16">
        <v>27.1</v>
      </c>
      <c r="BJ25" s="16">
        <v>24.9</v>
      </c>
      <c r="BK25" s="16">
        <v>29.5</v>
      </c>
      <c r="BL25" s="16">
        <v>26.6</v>
      </c>
      <c r="BM25" s="16">
        <v>24.2</v>
      </c>
      <c r="BN25" s="16">
        <v>29.2</v>
      </c>
      <c r="BO25" s="15">
        <v>23308</v>
      </c>
      <c r="BP25" s="16">
        <v>28.8</v>
      </c>
      <c r="BQ25" s="16">
        <v>26.4</v>
      </c>
      <c r="BR25" s="16">
        <v>31.3</v>
      </c>
      <c r="BS25" s="16">
        <v>28.1</v>
      </c>
      <c r="BT25" s="16">
        <v>25.5</v>
      </c>
      <c r="BU25" s="17">
        <v>31</v>
      </c>
    </row>
  </sheetData>
  <mergeCells count="11">
    <mergeCell ref="AM3:AS3"/>
    <mergeCell ref="AT3:AZ3"/>
    <mergeCell ref="BA3:BG3"/>
    <mergeCell ref="BH3:BN3"/>
    <mergeCell ref="BO3:BU3"/>
    <mergeCell ref="AF3:AL3"/>
    <mergeCell ref="A3:B3"/>
    <mergeCell ref="D3:J3"/>
    <mergeCell ref="K3:Q3"/>
    <mergeCell ref="R3:X3"/>
    <mergeCell ref="Y3:AE3"/>
  </mergeCell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data_NewJersey</vt:lpstr>
      <vt:lpstr>data_NewJersey!IDX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New Jersey Obesity Prevalence data, by county, 2004-2013</dc:title>
  <dc:subject>New Jersey Obesity Prevalence data, by county, 2004-2013</dc:subject>
  <dc:creator>Centers for Disease Control and Prevention (CDC), Division of Diabetes Translation</dc:creator>
  <cp:keywords>New Jersey , United States, Obesity Prevalence by county, 2004-2013, FIPS code, data, cases, rate per 1000, number of new cases, confidence limit, age-adjusted, Centers for Disease Control and Prevention (CDC), Division of Diabetes Translation</cp:keywords>
  <cp:lastModifiedBy>Microsoft Office User</cp:lastModifiedBy>
  <dcterms:created xsi:type="dcterms:W3CDTF">2016-02-11T20:23:48Z</dcterms:created>
  <dcterms:modified xsi:type="dcterms:W3CDTF">2019-07-11T15:06:21Z</dcterms:modified>
  <dc:language>English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English</vt:lpwstr>
  </property>
</Properties>
</file>