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rabuffetti\Desktop\PWFSDH\1. Proyecto integrador\Base de datos\"/>
    </mc:Choice>
  </mc:AlternateContent>
  <bookViews>
    <workbookView xWindow="0" yWindow="0" windowWidth="20490" windowHeight="7050" activeTab="2"/>
  </bookViews>
  <sheets>
    <sheet name="Archi txt SQL" sheetId="3" r:id="rId1"/>
    <sheet name="Creador de productos" sheetId="1" r:id="rId2"/>
    <sheet name="Creador de usuarios" sheetId="4" r:id="rId3"/>
    <sheet name="Tablas SQL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L2" i="4" s="1"/>
  <c r="B5" i="4"/>
  <c r="I5" i="4" s="1"/>
  <c r="L5" i="4" s="1"/>
  <c r="L3" i="4"/>
  <c r="L4" i="4"/>
  <c r="B4" i="4"/>
  <c r="I4" i="4" s="1"/>
  <c r="G3" i="4"/>
  <c r="G4" i="4"/>
  <c r="G5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3" i="4"/>
  <c r="I3" i="4" s="1"/>
  <c r="B2" i="4"/>
  <c r="I2" i="4" s="1"/>
  <c r="M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L18" i="1"/>
  <c r="K18" i="1"/>
  <c r="J18" i="1"/>
  <c r="H18" i="1"/>
  <c r="L17" i="1"/>
  <c r="K17" i="1"/>
  <c r="J17" i="1"/>
  <c r="H17" i="1"/>
  <c r="L16" i="1"/>
  <c r="K16" i="1"/>
  <c r="J16" i="1"/>
  <c r="H16" i="1"/>
  <c r="B17" i="1"/>
  <c r="B18" i="1"/>
  <c r="B16" i="1"/>
  <c r="B14" i="1"/>
  <c r="B15" i="1"/>
  <c r="B13" i="1"/>
  <c r="B9" i="1"/>
  <c r="B10" i="1"/>
  <c r="B11" i="1"/>
  <c r="B1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B3" i="1"/>
  <c r="B4" i="1"/>
  <c r="B5" i="1"/>
  <c r="B6" i="1"/>
  <c r="B7" i="1"/>
  <c r="B8" i="1"/>
  <c r="B2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Q17" i="1" l="1"/>
  <c r="Q16" i="1"/>
  <c r="Q1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</calcChain>
</file>

<file path=xl/sharedStrings.xml><?xml version="1.0" encoding="utf-8"?>
<sst xmlns="http://schemas.openxmlformats.org/spreadsheetml/2006/main" count="153" uniqueCount="70">
  <si>
    <t>NULL</t>
  </si>
  <si>
    <t>DEFAULT</t>
  </si>
  <si>
    <t>Remera 11</t>
  </si>
  <si>
    <t>Remera 10</t>
  </si>
  <si>
    <t>Remera 9</t>
  </si>
  <si>
    <t>Remera 8</t>
  </si>
  <si>
    <t>Remera 7</t>
  </si>
  <si>
    <t>Remera 6</t>
  </si>
  <si>
    <t>Remera 5</t>
  </si>
  <si>
    <t>Remera 4</t>
  </si>
  <si>
    <t>Remera 3</t>
  </si>
  <si>
    <t>Remera 2</t>
  </si>
  <si>
    <t>Remera 1</t>
  </si>
  <si>
    <t>uodated+</t>
  </si>
  <si>
    <t>created</t>
  </si>
  <si>
    <t>discount</t>
  </si>
  <si>
    <t>price</t>
  </si>
  <si>
    <t>design</t>
  </si>
  <si>
    <t>artist</t>
  </si>
  <si>
    <t>size</t>
  </si>
  <si>
    <t>color</t>
  </si>
  <si>
    <t>cat</t>
  </si>
  <si>
    <t>image</t>
  </si>
  <si>
    <t>name</t>
  </si>
  <si>
    <t>id</t>
  </si>
  <si>
    <t>Para SQL</t>
  </si>
  <si>
    <t>remera1</t>
  </si>
  <si>
    <t>remera2</t>
  </si>
  <si>
    <t>remera3</t>
  </si>
  <si>
    <t>remera4</t>
  </si>
  <si>
    <t>remera5</t>
  </si>
  <si>
    <t>remera6</t>
  </si>
  <si>
    <t>remera7</t>
  </si>
  <si>
    <t>Tipo</t>
  </si>
  <si>
    <t>Remera</t>
  </si>
  <si>
    <t>Buzo</t>
  </si>
  <si>
    <t>Camisa</t>
  </si>
  <si>
    <t>remera8</t>
  </si>
  <si>
    <t>remera9</t>
  </si>
  <si>
    <t>remera10</t>
  </si>
  <si>
    <t>remera11</t>
  </si>
  <si>
    <t>buzo1</t>
  </si>
  <si>
    <t>buzo2</t>
  </si>
  <si>
    <t>buzo3</t>
  </si>
  <si>
    <t>camisa1</t>
  </si>
  <si>
    <t>camisa2</t>
  </si>
  <si>
    <t>camisa3</t>
  </si>
  <si>
    <t>Buzo 1</t>
  </si>
  <si>
    <t>Camisa 1</t>
  </si>
  <si>
    <t>Buzo 2</t>
  </si>
  <si>
    <t>Buzo 3</t>
  </si>
  <si>
    <t>Camisa 2</t>
  </si>
  <si>
    <t>Camisa 3</t>
  </si>
  <si>
    <t>last name</t>
  </si>
  <si>
    <t>email</t>
  </si>
  <si>
    <t>password</t>
  </si>
  <si>
    <t>avatar</t>
  </si>
  <si>
    <t>IMAGEN</t>
  </si>
  <si>
    <t>Perez</t>
  </si>
  <si>
    <t>griega</t>
  </si>
  <si>
    <t>bb</t>
  </si>
  <si>
    <t>admin</t>
  </si>
  <si>
    <t>Admin</t>
  </si>
  <si>
    <t>The Barrio</t>
  </si>
  <si>
    <t>Walter</t>
  </si>
  <si>
    <t>Blanco</t>
  </si>
  <si>
    <t>Griega</t>
  </si>
  <si>
    <t>ragnar</t>
  </si>
  <si>
    <t>Ragnar</t>
  </si>
  <si>
    <t>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</si>
</sst>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180974</xdr:rowOff>
    </xdr:from>
    <xdr:to>
      <xdr:col>10</xdr:col>
      <xdr:colOff>495300</xdr:colOff>
      <xdr:row>20</xdr:row>
      <xdr:rowOff>76199</xdr:rowOff>
    </xdr:to>
    <xdr:sp macro="" textlink="">
      <xdr:nvSpPr>
        <xdr:cNvPr id="2" name="CuadroTexto 1"/>
        <xdr:cNvSpPr txBox="1"/>
      </xdr:nvSpPr>
      <xdr:spPr>
        <a:xfrm>
          <a:off x="847725" y="180974"/>
          <a:ext cx="7267575" cy="3705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INTO `products` VALUES </a:t>
          </a:r>
        </a:p>
        <a:p>
          <a:r>
            <a:rPr lang="en-US" sz="1100"/>
            <a:t>	(DEFAULT,'Remera 1','remera1.jpg',86,1,2,1,4,1900,10,NULL,NULL),</a:t>
          </a:r>
        </a:p>
        <a:p>
          <a:r>
            <a:rPr lang="en-US" sz="1100"/>
            <a:t>	(DEFAULT,'Remera 2','remera2.jpg',86,1,1,5,1,900,5,NULL,NULL),</a:t>
          </a:r>
        </a:p>
        <a:p>
          <a:r>
            <a:rPr lang="en-US" sz="1100"/>
            <a:t>	(DEFAULT,'Remera 3','remera3.jpg',86,1,4,1,1,700,10,NULL,NULL),</a:t>
          </a:r>
        </a:p>
        <a:p>
          <a:r>
            <a:rPr lang="en-US" sz="1100"/>
            <a:t>	(DEFAULT,'Remera 4','remera4.jpg',86,1,1,5,1,1100,20,NULL,NULL),</a:t>
          </a:r>
        </a:p>
        <a:p>
          <a:r>
            <a:rPr lang="en-US" sz="1100"/>
            <a:t>	(DEFAULT,'Remera 5','remera5.jpg',86,1,2,4,2,2325,30,NULL,NULL),</a:t>
          </a:r>
        </a:p>
        <a:p>
          <a:r>
            <a:rPr lang="en-US" sz="1100"/>
            <a:t>	(DEFAULT,'Remera 6','remera6.jpg',86,1,1,5,3,800,10,NULL,NULL),</a:t>
          </a:r>
        </a:p>
        <a:p>
          <a:r>
            <a:rPr lang="en-US" sz="1100"/>
            <a:t>	(DEFAULT,'Remera 7','remera7.jpg',86,1,5,2,3,800,0,NULL,NULL),</a:t>
          </a:r>
        </a:p>
        <a:p>
          <a:r>
            <a:rPr lang="en-US" sz="1100"/>
            <a:t>	(DEFAULT,'Remera 8','remera8.jpg',86,1,4,2,3,900,10,NULL,NULL),</a:t>
          </a:r>
        </a:p>
        <a:p>
          <a:r>
            <a:rPr lang="en-US" sz="1100"/>
            <a:t>	(DEFAULT,'Remera 9','remera9.jpg',86,1,3,4,2,1100,5,NULL,NULL),</a:t>
          </a:r>
        </a:p>
        <a:p>
          <a:r>
            <a:rPr lang="en-US" sz="1100"/>
            <a:t>	(DEFAULT,'Remera 10','remera10.jpg',86,1,3,2,3,600,20,NULL,NULL),</a:t>
          </a:r>
        </a:p>
        <a:p>
          <a:r>
            <a:rPr lang="en-US" sz="1100"/>
            <a:t>	(DEFAULT,'Remera 11','remera11.jpg',86,1,4,4,4,800,30,NULL,NULL),</a:t>
          </a:r>
        </a:p>
        <a:p>
          <a:r>
            <a:rPr lang="en-US" sz="1100"/>
            <a:t>	(DEFAULT,'Buzo 1','buzo1.jpg',87,1,3,1,2,2500,0,NULL,NULL),</a:t>
          </a:r>
        </a:p>
        <a:p>
          <a:r>
            <a:rPr lang="en-US" sz="1100"/>
            <a:t>	(DEFAULT,'Buzo 2','buzo2.jpg',87,1,3,4,1,2800,0,NULL,NULL),</a:t>
          </a:r>
        </a:p>
        <a:p>
          <a:r>
            <a:rPr lang="en-US" sz="1100"/>
            <a:t>	(DEFAULT,'Buzo 3','buzo3.jpg',87,1,3,1,3,3100,10,NULL,NULL),</a:t>
          </a:r>
        </a:p>
        <a:p>
          <a:r>
            <a:rPr lang="en-US" sz="1100"/>
            <a:t>	(DEFAULT,'Camisa 1','camisa1.jpg',88,1,5,3,4,3500,20,NULL,NULL),</a:t>
          </a:r>
        </a:p>
        <a:p>
          <a:r>
            <a:rPr lang="en-US" sz="1100"/>
            <a:t>	(DEFAULT,'Camisa 2','camisa2.jpg',88,1,1,2,1,3200,0,NULL,NULL),</a:t>
          </a:r>
        </a:p>
        <a:p>
          <a:r>
            <a:rPr lang="en-US" sz="1100"/>
            <a:t>	(DEFAULT,'Camisa 3','camisa3.jpg',88,1,2,3,3,3100,30,NULL,NULL);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133350</xdr:rowOff>
    </xdr:from>
    <xdr:to>
      <xdr:col>6</xdr:col>
      <xdr:colOff>494871</xdr:colOff>
      <xdr:row>5</xdr:row>
      <xdr:rowOff>37993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" y="133350"/>
          <a:ext cx="3428571" cy="8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104775</xdr:rowOff>
    </xdr:from>
    <xdr:to>
      <xdr:col>11</xdr:col>
      <xdr:colOff>361529</xdr:colOff>
      <xdr:row>6</xdr:row>
      <xdr:rowOff>85585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2100" y="104775"/>
          <a:ext cx="3371429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</xdr:row>
      <xdr:rowOff>161925</xdr:rowOff>
    </xdr:from>
    <xdr:to>
      <xdr:col>5</xdr:col>
      <xdr:colOff>494859</xdr:colOff>
      <xdr:row>16</xdr:row>
      <xdr:rowOff>18830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" y="1304925"/>
          <a:ext cx="3523809" cy="17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</xdr:row>
      <xdr:rowOff>171450</xdr:rowOff>
    </xdr:from>
    <xdr:to>
      <xdr:col>15</xdr:col>
      <xdr:colOff>256380</xdr:colOff>
      <xdr:row>12</xdr:row>
      <xdr:rowOff>152260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24475" y="1314450"/>
          <a:ext cx="6361905" cy="11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13</xdr:row>
      <xdr:rowOff>0</xdr:rowOff>
    </xdr:from>
    <xdr:to>
      <xdr:col>13</xdr:col>
      <xdr:colOff>161329</xdr:colOff>
      <xdr:row>18</xdr:row>
      <xdr:rowOff>190357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95900" y="2476500"/>
          <a:ext cx="4771429" cy="1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F1" workbookViewId="0">
      <selection activeCell="Q2" sqref="Q2:Q18"/>
    </sheetView>
  </sheetViews>
  <sheetFormatPr baseColWidth="10" defaultRowHeight="15" x14ac:dyDescent="0.25"/>
  <cols>
    <col min="4" max="4" width="7.85546875" bestFit="1" customWidth="1"/>
    <col min="7" max="7" width="16.140625" bestFit="1" customWidth="1"/>
  </cols>
  <sheetData>
    <row r="1" spans="1:17" x14ac:dyDescent="0.25">
      <c r="D1" t="s">
        <v>33</v>
      </c>
      <c r="E1" s="2" t="s">
        <v>24</v>
      </c>
      <c r="F1" s="2" t="s">
        <v>23</v>
      </c>
      <c r="G1" s="2" t="s">
        <v>22</v>
      </c>
      <c r="H1" s="2" t="s">
        <v>21</v>
      </c>
      <c r="I1" s="2" t="s">
        <v>20</v>
      </c>
      <c r="J1" s="2" t="s">
        <v>19</v>
      </c>
      <c r="K1" s="2" t="s">
        <v>18</v>
      </c>
      <c r="L1" s="2" t="s">
        <v>17</v>
      </c>
      <c r="M1" s="2" t="s">
        <v>16</v>
      </c>
      <c r="N1" s="2" t="s">
        <v>15</v>
      </c>
      <c r="O1" s="2" t="s">
        <v>14</v>
      </c>
      <c r="P1" s="2" t="s">
        <v>13</v>
      </c>
      <c r="Q1" s="1" t="s">
        <v>25</v>
      </c>
    </row>
    <row r="2" spans="1:17" x14ac:dyDescent="0.25">
      <c r="A2" t="s">
        <v>26</v>
      </c>
      <c r="B2" t="str">
        <f>A2&amp;".jpg"</f>
        <v>remera1.jpg</v>
      </c>
      <c r="D2" t="s">
        <v>34</v>
      </c>
      <c r="E2" t="s">
        <v>1</v>
      </c>
      <c r="F2" t="s">
        <v>12</v>
      </c>
      <c r="G2" t="str">
        <f>B2</f>
        <v>remera1.jpg</v>
      </c>
      <c r="H2">
        <f>VLOOKUP(D2,'Tablas SQL'!$A$1:$B$3,2,0)</f>
        <v>86</v>
      </c>
      <c r="I2">
        <v>1</v>
      </c>
      <c r="J2">
        <f t="shared" ref="J2:L18" ca="1" si="0">RANDBETWEEN(1,5)</f>
        <v>3</v>
      </c>
      <c r="K2">
        <f t="shared" ca="1" si="0"/>
        <v>5</v>
      </c>
      <c r="L2">
        <f t="shared" ca="1" si="0"/>
        <v>4</v>
      </c>
      <c r="M2">
        <v>1900</v>
      </c>
      <c r="N2">
        <v>10</v>
      </c>
      <c r="O2" t="s">
        <v>0</v>
      </c>
      <c r="P2" t="s">
        <v>0</v>
      </c>
      <c r="Q2" t="str">
        <f t="shared" ref="Q2:Q18" ca="1" si="1">CONCATENATE("(",E2,",","'",F2,"'",",","'",G2,"'",",",H2,",",I2,",",J2,",",K2,",",L2,",",M2,",",N2,",",O2,",",P2,")",",")</f>
        <v>(DEFAULT,'Remera 1','remera1.jpg',86,1,3,5,4,1900,10,NULL,NULL),</v>
      </c>
    </row>
    <row r="3" spans="1:17" x14ac:dyDescent="0.25">
      <c r="A3" t="s">
        <v>27</v>
      </c>
      <c r="B3" t="str">
        <f t="shared" ref="B3:B18" si="2">A3&amp;".jpg"</f>
        <v>remera2.jpg</v>
      </c>
      <c r="D3" t="s">
        <v>34</v>
      </c>
      <c r="E3" t="s">
        <v>1</v>
      </c>
      <c r="F3" t="s">
        <v>11</v>
      </c>
      <c r="G3" t="str">
        <f t="shared" ref="G3:G18" si="3">B3</f>
        <v>remera2.jpg</v>
      </c>
      <c r="H3">
        <f>VLOOKUP(D3,'Tablas SQL'!$A$1:$B$3,2,0)</f>
        <v>86</v>
      </c>
      <c r="I3">
        <v>1</v>
      </c>
      <c r="J3">
        <f t="shared" ca="1" si="0"/>
        <v>5</v>
      </c>
      <c r="K3">
        <f t="shared" ca="1" si="0"/>
        <v>4</v>
      </c>
      <c r="L3">
        <f t="shared" ca="1" si="0"/>
        <v>5</v>
      </c>
      <c r="M3">
        <v>900</v>
      </c>
      <c r="N3">
        <v>5</v>
      </c>
      <c r="O3" t="s">
        <v>0</v>
      </c>
      <c r="P3" t="s">
        <v>0</v>
      </c>
      <c r="Q3" t="str">
        <f t="shared" ca="1" si="1"/>
        <v>(DEFAULT,'Remera 2','remera2.jpg',86,1,5,4,5,900,5,NULL,NULL),</v>
      </c>
    </row>
    <row r="4" spans="1:17" x14ac:dyDescent="0.25">
      <c r="A4" t="s">
        <v>28</v>
      </c>
      <c r="B4" t="str">
        <f t="shared" si="2"/>
        <v>remera3.jpg</v>
      </c>
      <c r="D4" t="s">
        <v>34</v>
      </c>
      <c r="E4" t="s">
        <v>1</v>
      </c>
      <c r="F4" t="s">
        <v>10</v>
      </c>
      <c r="G4" t="str">
        <f t="shared" si="3"/>
        <v>remera3.jpg</v>
      </c>
      <c r="H4">
        <f>VLOOKUP(D4,'Tablas SQL'!$A$1:$B$3,2,0)</f>
        <v>86</v>
      </c>
      <c r="I4">
        <v>1</v>
      </c>
      <c r="J4">
        <f t="shared" ca="1" si="0"/>
        <v>5</v>
      </c>
      <c r="K4">
        <f t="shared" ca="1" si="0"/>
        <v>4</v>
      </c>
      <c r="L4">
        <f t="shared" ca="1" si="0"/>
        <v>2</v>
      </c>
      <c r="M4">
        <v>700</v>
      </c>
      <c r="N4">
        <v>10</v>
      </c>
      <c r="O4" t="s">
        <v>0</v>
      </c>
      <c r="P4" t="s">
        <v>0</v>
      </c>
      <c r="Q4" t="str">
        <f t="shared" ca="1" si="1"/>
        <v>(DEFAULT,'Remera 3','remera3.jpg',86,1,5,4,2,700,10,NULL,NULL),</v>
      </c>
    </row>
    <row r="5" spans="1:17" x14ac:dyDescent="0.25">
      <c r="A5" t="s">
        <v>29</v>
      </c>
      <c r="B5" t="str">
        <f t="shared" si="2"/>
        <v>remera4.jpg</v>
      </c>
      <c r="D5" t="s">
        <v>34</v>
      </c>
      <c r="E5" t="s">
        <v>1</v>
      </c>
      <c r="F5" t="s">
        <v>9</v>
      </c>
      <c r="G5" t="str">
        <f t="shared" si="3"/>
        <v>remera4.jpg</v>
      </c>
      <c r="H5">
        <f>VLOOKUP(D5,'Tablas SQL'!$A$1:$B$3,2,0)</f>
        <v>86</v>
      </c>
      <c r="I5">
        <v>1</v>
      </c>
      <c r="J5">
        <f t="shared" ca="1" si="0"/>
        <v>2</v>
      </c>
      <c r="K5">
        <f t="shared" ca="1" si="0"/>
        <v>2</v>
      </c>
      <c r="L5">
        <f t="shared" ca="1" si="0"/>
        <v>5</v>
      </c>
      <c r="M5">
        <v>1100</v>
      </c>
      <c r="N5">
        <v>20</v>
      </c>
      <c r="O5" t="s">
        <v>0</v>
      </c>
      <c r="P5" t="s">
        <v>0</v>
      </c>
      <c r="Q5" t="str">
        <f t="shared" ca="1" si="1"/>
        <v>(DEFAULT,'Remera 4','remera4.jpg',86,1,2,2,5,1100,20,NULL,NULL),</v>
      </c>
    </row>
    <row r="6" spans="1:17" x14ac:dyDescent="0.25">
      <c r="A6" t="s">
        <v>30</v>
      </c>
      <c r="B6" t="str">
        <f t="shared" si="2"/>
        <v>remera5.jpg</v>
      </c>
      <c r="D6" t="s">
        <v>34</v>
      </c>
      <c r="E6" t="s">
        <v>1</v>
      </c>
      <c r="F6" t="s">
        <v>8</v>
      </c>
      <c r="G6" t="str">
        <f t="shared" si="3"/>
        <v>remera5.jpg</v>
      </c>
      <c r="H6">
        <f>VLOOKUP(D6,'Tablas SQL'!$A$1:$B$3,2,0)</f>
        <v>86</v>
      </c>
      <c r="I6">
        <v>1</v>
      </c>
      <c r="J6">
        <f t="shared" ca="1" si="0"/>
        <v>1</v>
      </c>
      <c r="K6">
        <f t="shared" ca="1" si="0"/>
        <v>4</v>
      </c>
      <c r="L6">
        <f t="shared" ca="1" si="0"/>
        <v>4</v>
      </c>
      <c r="M6">
        <f t="shared" ref="M6" ca="1" si="4">RANDBETWEEN(600,2500)</f>
        <v>1785</v>
      </c>
      <c r="N6">
        <v>30</v>
      </c>
      <c r="O6" t="s">
        <v>0</v>
      </c>
      <c r="P6" t="s">
        <v>0</v>
      </c>
      <c r="Q6" t="str">
        <f t="shared" ca="1" si="1"/>
        <v>(DEFAULT,'Remera 5','remera5.jpg',86,1,1,4,4,1785,30,NULL,NULL),</v>
      </c>
    </row>
    <row r="7" spans="1:17" x14ac:dyDescent="0.25">
      <c r="A7" t="s">
        <v>31</v>
      </c>
      <c r="B7" t="str">
        <f t="shared" si="2"/>
        <v>remera6.jpg</v>
      </c>
      <c r="D7" t="s">
        <v>34</v>
      </c>
      <c r="E7" t="s">
        <v>1</v>
      </c>
      <c r="F7" t="s">
        <v>7</v>
      </c>
      <c r="G7" t="str">
        <f t="shared" si="3"/>
        <v>remera6.jpg</v>
      </c>
      <c r="H7">
        <f>VLOOKUP(D7,'Tablas SQL'!$A$1:$B$3,2,0)</f>
        <v>86</v>
      </c>
      <c r="I7">
        <v>1</v>
      </c>
      <c r="J7">
        <f t="shared" ca="1" si="0"/>
        <v>3</v>
      </c>
      <c r="K7">
        <f t="shared" ca="1" si="0"/>
        <v>4</v>
      </c>
      <c r="L7">
        <f t="shared" ca="1" si="0"/>
        <v>4</v>
      </c>
      <c r="M7">
        <v>800</v>
      </c>
      <c r="N7">
        <v>10</v>
      </c>
      <c r="O7" t="s">
        <v>0</v>
      </c>
      <c r="P7" t="s">
        <v>0</v>
      </c>
      <c r="Q7" t="str">
        <f t="shared" ca="1" si="1"/>
        <v>(DEFAULT,'Remera 6','remera6.jpg',86,1,3,4,4,800,10,NULL,NULL),</v>
      </c>
    </row>
    <row r="8" spans="1:17" x14ac:dyDescent="0.25">
      <c r="A8" t="s">
        <v>32</v>
      </c>
      <c r="B8" t="str">
        <f t="shared" si="2"/>
        <v>remera7.jpg</v>
      </c>
      <c r="D8" t="s">
        <v>34</v>
      </c>
      <c r="E8" t="s">
        <v>1</v>
      </c>
      <c r="F8" t="s">
        <v>6</v>
      </c>
      <c r="G8" t="str">
        <f t="shared" si="3"/>
        <v>remera7.jpg</v>
      </c>
      <c r="H8">
        <f>VLOOKUP(D8,'Tablas SQL'!$A$1:$B$3,2,0)</f>
        <v>86</v>
      </c>
      <c r="I8">
        <v>1</v>
      </c>
      <c r="J8">
        <f t="shared" ca="1" si="0"/>
        <v>3</v>
      </c>
      <c r="K8">
        <f t="shared" ca="1" si="0"/>
        <v>3</v>
      </c>
      <c r="L8">
        <f t="shared" ca="1" si="0"/>
        <v>5</v>
      </c>
      <c r="M8">
        <v>800</v>
      </c>
      <c r="N8">
        <v>0</v>
      </c>
      <c r="O8" t="s">
        <v>0</v>
      </c>
      <c r="P8" t="s">
        <v>0</v>
      </c>
      <c r="Q8" t="str">
        <f t="shared" ca="1" si="1"/>
        <v>(DEFAULT,'Remera 7','remera7.jpg',86,1,3,3,5,800,0,NULL,NULL),</v>
      </c>
    </row>
    <row r="9" spans="1:17" x14ac:dyDescent="0.25">
      <c r="A9" t="s">
        <v>37</v>
      </c>
      <c r="B9" t="str">
        <f t="shared" si="2"/>
        <v>remera8.jpg</v>
      </c>
      <c r="D9" t="s">
        <v>34</v>
      </c>
      <c r="E9" t="s">
        <v>1</v>
      </c>
      <c r="F9" t="s">
        <v>5</v>
      </c>
      <c r="G9" t="str">
        <f t="shared" si="3"/>
        <v>remera8.jpg</v>
      </c>
      <c r="H9">
        <f>VLOOKUP(D9,'Tablas SQL'!$A$1:$B$3,2,0)</f>
        <v>86</v>
      </c>
      <c r="I9">
        <v>1</v>
      </c>
      <c r="J9">
        <f t="shared" ca="1" si="0"/>
        <v>1</v>
      </c>
      <c r="K9">
        <f t="shared" ca="1" si="0"/>
        <v>3</v>
      </c>
      <c r="L9">
        <f t="shared" ca="1" si="0"/>
        <v>4</v>
      </c>
      <c r="M9">
        <v>900</v>
      </c>
      <c r="N9">
        <v>10</v>
      </c>
      <c r="O9" t="s">
        <v>0</v>
      </c>
      <c r="P9" t="s">
        <v>0</v>
      </c>
      <c r="Q9" t="str">
        <f t="shared" ca="1" si="1"/>
        <v>(DEFAULT,'Remera 8','remera8.jpg',86,1,1,3,4,900,10,NULL,NULL),</v>
      </c>
    </row>
    <row r="10" spans="1:17" x14ac:dyDescent="0.25">
      <c r="A10" t="s">
        <v>38</v>
      </c>
      <c r="B10" t="str">
        <f t="shared" si="2"/>
        <v>remera9.jpg</v>
      </c>
      <c r="D10" t="s">
        <v>34</v>
      </c>
      <c r="E10" t="s">
        <v>1</v>
      </c>
      <c r="F10" t="s">
        <v>4</v>
      </c>
      <c r="G10" t="str">
        <f t="shared" si="3"/>
        <v>remera9.jpg</v>
      </c>
      <c r="H10">
        <f>VLOOKUP(D10,'Tablas SQL'!$A$1:$B$3,2,0)</f>
        <v>86</v>
      </c>
      <c r="I10">
        <v>1</v>
      </c>
      <c r="J10">
        <f t="shared" ca="1" si="0"/>
        <v>5</v>
      </c>
      <c r="K10">
        <f t="shared" ca="1" si="0"/>
        <v>3</v>
      </c>
      <c r="L10">
        <f t="shared" ca="1" si="0"/>
        <v>2</v>
      </c>
      <c r="M10">
        <v>1100</v>
      </c>
      <c r="N10">
        <v>5</v>
      </c>
      <c r="O10" t="s">
        <v>0</v>
      </c>
      <c r="P10" t="s">
        <v>0</v>
      </c>
      <c r="Q10" t="str">
        <f t="shared" ca="1" si="1"/>
        <v>(DEFAULT,'Remera 9','remera9.jpg',86,1,5,3,2,1100,5,NULL,NULL),</v>
      </c>
    </row>
    <row r="11" spans="1:17" x14ac:dyDescent="0.25">
      <c r="A11" t="s">
        <v>39</v>
      </c>
      <c r="B11" t="str">
        <f t="shared" si="2"/>
        <v>remera10.jpg</v>
      </c>
      <c r="D11" t="s">
        <v>34</v>
      </c>
      <c r="E11" t="s">
        <v>1</v>
      </c>
      <c r="F11" t="s">
        <v>3</v>
      </c>
      <c r="G11" t="str">
        <f t="shared" si="3"/>
        <v>remera10.jpg</v>
      </c>
      <c r="H11">
        <f>VLOOKUP(D11,'Tablas SQL'!$A$1:$B$3,2,0)</f>
        <v>86</v>
      </c>
      <c r="I11">
        <v>1</v>
      </c>
      <c r="J11">
        <f t="shared" ca="1" si="0"/>
        <v>4</v>
      </c>
      <c r="K11">
        <f t="shared" ca="1" si="0"/>
        <v>5</v>
      </c>
      <c r="L11">
        <f t="shared" ca="1" si="0"/>
        <v>2</v>
      </c>
      <c r="M11">
        <v>600</v>
      </c>
      <c r="N11">
        <v>20</v>
      </c>
      <c r="O11" t="s">
        <v>0</v>
      </c>
      <c r="P11" t="s">
        <v>0</v>
      </c>
      <c r="Q11" t="str">
        <f t="shared" ca="1" si="1"/>
        <v>(DEFAULT,'Remera 10','remera10.jpg',86,1,4,5,2,600,20,NULL,NULL),</v>
      </c>
    </row>
    <row r="12" spans="1:17" x14ac:dyDescent="0.25">
      <c r="A12" t="s">
        <v>40</v>
      </c>
      <c r="B12" t="str">
        <f t="shared" si="2"/>
        <v>remera11.jpg</v>
      </c>
      <c r="D12" t="s">
        <v>34</v>
      </c>
      <c r="E12" t="s">
        <v>1</v>
      </c>
      <c r="F12" t="s">
        <v>2</v>
      </c>
      <c r="G12" t="str">
        <f t="shared" si="3"/>
        <v>remera11.jpg</v>
      </c>
      <c r="H12">
        <f>VLOOKUP(D12,'Tablas SQL'!$A$1:$B$3,2,0)</f>
        <v>86</v>
      </c>
      <c r="I12">
        <v>1</v>
      </c>
      <c r="J12">
        <f t="shared" ca="1" si="0"/>
        <v>5</v>
      </c>
      <c r="K12">
        <f t="shared" ca="1" si="0"/>
        <v>5</v>
      </c>
      <c r="L12">
        <f t="shared" ca="1" si="0"/>
        <v>1</v>
      </c>
      <c r="M12">
        <v>800</v>
      </c>
      <c r="N12">
        <v>30</v>
      </c>
      <c r="O12" t="s">
        <v>0</v>
      </c>
      <c r="P12" t="s">
        <v>0</v>
      </c>
      <c r="Q12" t="str">
        <f t="shared" ca="1" si="1"/>
        <v>(DEFAULT,'Remera 11','remera11.jpg',86,1,5,5,1,800,30,NULL,NULL),</v>
      </c>
    </row>
    <row r="13" spans="1:17" x14ac:dyDescent="0.25">
      <c r="A13" t="s">
        <v>41</v>
      </c>
      <c r="B13" t="str">
        <f t="shared" si="2"/>
        <v>buzo1.jpg</v>
      </c>
      <c r="D13" t="s">
        <v>35</v>
      </c>
      <c r="E13" t="s">
        <v>1</v>
      </c>
      <c r="F13" t="s">
        <v>47</v>
      </c>
      <c r="G13" t="str">
        <f t="shared" si="3"/>
        <v>buzo1.jpg</v>
      </c>
      <c r="H13">
        <f>VLOOKUP(D13,'Tablas SQL'!$A$1:$B$3,2,0)</f>
        <v>87</v>
      </c>
      <c r="I13">
        <v>1</v>
      </c>
      <c r="J13">
        <f t="shared" ca="1" si="0"/>
        <v>3</v>
      </c>
      <c r="K13">
        <f t="shared" ca="1" si="0"/>
        <v>1</v>
      </c>
      <c r="L13">
        <f t="shared" ca="1" si="0"/>
        <v>5</v>
      </c>
      <c r="M13">
        <v>2500</v>
      </c>
      <c r="N13">
        <v>0</v>
      </c>
      <c r="O13" t="s">
        <v>0</v>
      </c>
      <c r="P13" t="s">
        <v>0</v>
      </c>
      <c r="Q13" t="str">
        <f t="shared" ca="1" si="1"/>
        <v>(DEFAULT,'Buzo 1','buzo1.jpg',87,1,3,1,5,2500,0,NULL,NULL),</v>
      </c>
    </row>
    <row r="14" spans="1:17" x14ac:dyDescent="0.25">
      <c r="A14" t="s">
        <v>42</v>
      </c>
      <c r="B14" t="str">
        <f t="shared" si="2"/>
        <v>buzo2.jpg</v>
      </c>
      <c r="D14" t="s">
        <v>35</v>
      </c>
      <c r="E14" t="s">
        <v>1</v>
      </c>
      <c r="F14" t="s">
        <v>49</v>
      </c>
      <c r="G14" t="str">
        <f t="shared" si="3"/>
        <v>buzo2.jpg</v>
      </c>
      <c r="H14">
        <f>VLOOKUP(D14,'Tablas SQL'!$A$1:$B$3,2,0)</f>
        <v>87</v>
      </c>
      <c r="I14">
        <v>1</v>
      </c>
      <c r="J14">
        <f t="shared" ca="1" si="0"/>
        <v>2</v>
      </c>
      <c r="K14">
        <f t="shared" ca="1" si="0"/>
        <v>1</v>
      </c>
      <c r="L14">
        <f t="shared" ca="1" si="0"/>
        <v>5</v>
      </c>
      <c r="M14">
        <v>2800</v>
      </c>
      <c r="N14">
        <v>0</v>
      </c>
      <c r="O14" t="s">
        <v>0</v>
      </c>
      <c r="P14" t="s">
        <v>0</v>
      </c>
      <c r="Q14" t="str">
        <f t="shared" ca="1" si="1"/>
        <v>(DEFAULT,'Buzo 2','buzo2.jpg',87,1,2,1,5,2800,0,NULL,NULL),</v>
      </c>
    </row>
    <row r="15" spans="1:17" x14ac:dyDescent="0.25">
      <c r="A15" t="s">
        <v>43</v>
      </c>
      <c r="B15" t="str">
        <f t="shared" si="2"/>
        <v>buzo3.jpg</v>
      </c>
      <c r="D15" t="s">
        <v>35</v>
      </c>
      <c r="E15" t="s">
        <v>1</v>
      </c>
      <c r="F15" t="s">
        <v>50</v>
      </c>
      <c r="G15" t="str">
        <f t="shared" si="3"/>
        <v>buzo3.jpg</v>
      </c>
      <c r="H15">
        <f>VLOOKUP(D15,'Tablas SQL'!$A$1:$B$3,2,0)</f>
        <v>87</v>
      </c>
      <c r="I15">
        <v>1</v>
      </c>
      <c r="J15">
        <f t="shared" ca="1" si="0"/>
        <v>4</v>
      </c>
      <c r="K15">
        <f t="shared" ca="1" si="0"/>
        <v>5</v>
      </c>
      <c r="L15">
        <f t="shared" ca="1" si="0"/>
        <v>4</v>
      </c>
      <c r="M15">
        <v>3100</v>
      </c>
      <c r="N15">
        <v>10</v>
      </c>
      <c r="O15" t="s">
        <v>0</v>
      </c>
      <c r="P15" t="s">
        <v>0</v>
      </c>
      <c r="Q15" t="str">
        <f t="shared" ca="1" si="1"/>
        <v>(DEFAULT,'Buzo 3','buzo3.jpg',87,1,4,5,4,3100,10,NULL,NULL),</v>
      </c>
    </row>
    <row r="16" spans="1:17" x14ac:dyDescent="0.25">
      <c r="A16" t="s">
        <v>44</v>
      </c>
      <c r="B16" t="str">
        <f t="shared" si="2"/>
        <v>camisa1.jpg</v>
      </c>
      <c r="D16" t="s">
        <v>36</v>
      </c>
      <c r="E16" t="s">
        <v>1</v>
      </c>
      <c r="F16" t="s">
        <v>48</v>
      </c>
      <c r="G16" t="str">
        <f t="shared" si="3"/>
        <v>camisa1.jpg</v>
      </c>
      <c r="H16">
        <f>VLOOKUP(D16,'Tablas SQL'!$A$1:$B$3,2,0)</f>
        <v>88</v>
      </c>
      <c r="I16">
        <v>1</v>
      </c>
      <c r="J16">
        <f t="shared" ca="1" si="0"/>
        <v>2</v>
      </c>
      <c r="K16">
        <f t="shared" ca="1" si="0"/>
        <v>1</v>
      </c>
      <c r="L16">
        <f t="shared" ca="1" si="0"/>
        <v>5</v>
      </c>
      <c r="M16">
        <v>3500</v>
      </c>
      <c r="N16">
        <v>20</v>
      </c>
      <c r="O16" t="s">
        <v>0</v>
      </c>
      <c r="P16" t="s">
        <v>0</v>
      </c>
      <c r="Q16" t="str">
        <f t="shared" ca="1" si="1"/>
        <v>(DEFAULT,'Camisa 1','camisa1.jpg',88,1,2,1,5,3500,20,NULL,NULL),</v>
      </c>
    </row>
    <row r="17" spans="1:17" x14ac:dyDescent="0.25">
      <c r="A17" t="s">
        <v>45</v>
      </c>
      <c r="B17" t="str">
        <f t="shared" si="2"/>
        <v>camisa2.jpg</v>
      </c>
      <c r="D17" t="s">
        <v>36</v>
      </c>
      <c r="E17" t="s">
        <v>1</v>
      </c>
      <c r="F17" t="s">
        <v>51</v>
      </c>
      <c r="G17" t="str">
        <f t="shared" si="3"/>
        <v>camisa2.jpg</v>
      </c>
      <c r="H17">
        <f>VLOOKUP(D17,'Tablas SQL'!$A$1:$B$3,2,0)</f>
        <v>88</v>
      </c>
      <c r="I17">
        <v>1</v>
      </c>
      <c r="J17">
        <f t="shared" ca="1" si="0"/>
        <v>1</v>
      </c>
      <c r="K17">
        <f t="shared" ca="1" si="0"/>
        <v>2</v>
      </c>
      <c r="L17">
        <f t="shared" ca="1" si="0"/>
        <v>3</v>
      </c>
      <c r="M17">
        <v>3200</v>
      </c>
      <c r="N17">
        <v>0</v>
      </c>
      <c r="O17" t="s">
        <v>0</v>
      </c>
      <c r="P17" t="s">
        <v>0</v>
      </c>
      <c r="Q17" t="str">
        <f t="shared" ca="1" si="1"/>
        <v>(DEFAULT,'Camisa 2','camisa2.jpg',88,1,1,2,3,3200,0,NULL,NULL),</v>
      </c>
    </row>
    <row r="18" spans="1:17" x14ac:dyDescent="0.25">
      <c r="A18" t="s">
        <v>46</v>
      </c>
      <c r="B18" t="str">
        <f t="shared" si="2"/>
        <v>camisa3.jpg</v>
      </c>
      <c r="D18" t="s">
        <v>36</v>
      </c>
      <c r="E18" t="s">
        <v>1</v>
      </c>
      <c r="F18" t="s">
        <v>52</v>
      </c>
      <c r="G18" t="str">
        <f t="shared" si="3"/>
        <v>camisa3.jpg</v>
      </c>
      <c r="H18">
        <f>VLOOKUP(D18,'Tablas SQL'!$A$1:$B$3,2,0)</f>
        <v>88</v>
      </c>
      <c r="I18">
        <v>1</v>
      </c>
      <c r="J18">
        <f t="shared" ca="1" si="0"/>
        <v>1</v>
      </c>
      <c r="K18">
        <f t="shared" ca="1" si="0"/>
        <v>3</v>
      </c>
      <c r="L18">
        <f t="shared" ca="1" si="0"/>
        <v>4</v>
      </c>
      <c r="M18">
        <v>3100</v>
      </c>
      <c r="N18">
        <v>30</v>
      </c>
      <c r="O18" t="s">
        <v>0</v>
      </c>
      <c r="P18" t="s">
        <v>0</v>
      </c>
      <c r="Q18" t="str">
        <f t="shared" ca="1" si="1"/>
        <v>(DEFAULT,'Camisa 3','camisa3.jpg',88,1,1,3,4,3100,30,NULL,NULL),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8" sqref="F8"/>
    </sheetView>
  </sheetViews>
  <sheetFormatPr baseColWidth="10" defaultRowHeight="15" x14ac:dyDescent="0.25"/>
  <cols>
    <col min="1" max="1" width="9.42578125" bestFit="1" customWidth="1"/>
    <col min="2" max="2" width="12.7109375" bestFit="1" customWidth="1"/>
    <col min="6" max="6" width="16.140625" bestFit="1" customWidth="1"/>
  </cols>
  <sheetData>
    <row r="1" spans="1:12" x14ac:dyDescent="0.25">
      <c r="A1" s="3" t="s">
        <v>57</v>
      </c>
      <c r="B1" s="3"/>
      <c r="D1" s="2" t="s">
        <v>24</v>
      </c>
      <c r="E1" s="2" t="s">
        <v>23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14</v>
      </c>
      <c r="K1" s="2" t="s">
        <v>13</v>
      </c>
      <c r="L1" s="1" t="s">
        <v>25</v>
      </c>
    </row>
    <row r="2" spans="1:12" x14ac:dyDescent="0.25">
      <c r="A2" t="s">
        <v>61</v>
      </c>
      <c r="B2" t="str">
        <f>A2&amp;".jpg"</f>
        <v>admin.jpg</v>
      </c>
      <c r="D2" t="s">
        <v>1</v>
      </c>
      <c r="E2" t="s">
        <v>62</v>
      </c>
      <c r="F2" t="s">
        <v>63</v>
      </c>
      <c r="G2" s="1" t="str">
        <f>LOWER(E2)&amp;"@thebarrio.com"</f>
        <v>admin@thebarrio.com</v>
      </c>
      <c r="H2">
        <v>12345678</v>
      </c>
      <c r="I2" t="str">
        <f>B2</f>
        <v>admin.jpg</v>
      </c>
      <c r="J2" t="s">
        <v>0</v>
      </c>
      <c r="K2" t="s">
        <v>0</v>
      </c>
      <c r="L2" t="str">
        <f>CONCATENATE("(",D2,",","'",E2,"'",",","'",F2,"'",",","'",G2,"'",",",H2,",","'",I2,"'",",",J2,",",K2,")",",")</f>
        <v>(DEFAULT,'Admin','The Barrio','admin@thebarrio.com',12345678,'admin.jpg',NULL,NULL),</v>
      </c>
    </row>
    <row r="3" spans="1:12" x14ac:dyDescent="0.25">
      <c r="A3" t="s">
        <v>60</v>
      </c>
      <c r="B3" t="str">
        <f t="shared" ref="B3:B18" si="0">A3&amp;".jpg"</f>
        <v>bb.jpg</v>
      </c>
      <c r="D3" t="s">
        <v>1</v>
      </c>
      <c r="E3" t="s">
        <v>64</v>
      </c>
      <c r="F3" t="s">
        <v>65</v>
      </c>
      <c r="G3" t="str">
        <f t="shared" ref="G3:G18" si="1">LOWER(E3)&amp;"@mail.com"</f>
        <v>walter@mail.com</v>
      </c>
      <c r="H3">
        <v>12345678</v>
      </c>
      <c r="I3" t="str">
        <f>B3</f>
        <v>bb.jpg</v>
      </c>
      <c r="J3" t="s">
        <v>0</v>
      </c>
      <c r="K3" t="s">
        <v>0</v>
      </c>
      <c r="L3" t="str">
        <f t="shared" ref="L3:L18" si="2">CONCATENATE("(",D3,",","'",E3,"'",",","'",F3,"'",",","'",G3,"'",",",H3,",","'",I3,"'",",",J3,",",K3,")",",")</f>
        <v>(DEFAULT,'Walter','Blanco','walter@mail.com',12345678,'bb.jpg',NULL,NULL),</v>
      </c>
    </row>
    <row r="4" spans="1:12" x14ac:dyDescent="0.25">
      <c r="A4" t="s">
        <v>59</v>
      </c>
      <c r="B4" t="str">
        <f>A4&amp;".png"</f>
        <v>griega.png</v>
      </c>
      <c r="D4" t="s">
        <v>1</v>
      </c>
      <c r="E4" t="s">
        <v>66</v>
      </c>
      <c r="F4" t="s">
        <v>58</v>
      </c>
      <c r="G4" t="str">
        <f t="shared" si="1"/>
        <v>griega@mail.com</v>
      </c>
      <c r="H4">
        <v>12345678</v>
      </c>
      <c r="I4" t="str">
        <f>B4</f>
        <v>griega.png</v>
      </c>
      <c r="J4" t="s">
        <v>0</v>
      </c>
      <c r="K4" t="s">
        <v>0</v>
      </c>
      <c r="L4" t="str">
        <f t="shared" si="2"/>
        <v>(DEFAULT,'Griega','Perez','griega@mail.com',12345678,'griega.png',NULL,NULL),</v>
      </c>
    </row>
    <row r="5" spans="1:12" x14ac:dyDescent="0.25">
      <c r="A5" t="s">
        <v>67</v>
      </c>
      <c r="B5" t="str">
        <f t="shared" si="0"/>
        <v>ragnar.jpg</v>
      </c>
      <c r="D5" t="s">
        <v>1</v>
      </c>
      <c r="E5" t="s">
        <v>68</v>
      </c>
      <c r="F5" t="s">
        <v>69</v>
      </c>
      <c r="G5" t="str">
        <f t="shared" si="1"/>
        <v>ragnar@mail.com</v>
      </c>
      <c r="H5">
        <v>12345678</v>
      </c>
      <c r="I5" t="str">
        <f>B5</f>
        <v>ragnar.jpg</v>
      </c>
      <c r="J5" t="s">
        <v>0</v>
      </c>
      <c r="K5" t="s">
        <v>0</v>
      </c>
      <c r="L5" t="str">
        <f t="shared" si="2"/>
        <v>(DEFAULT,'Ragnar','Rodriguez','ragnar@mail.com',12345678,'ragnar.jpg',NULL,NULL),</v>
      </c>
    </row>
    <row r="6" spans="1:12" x14ac:dyDescent="0.25">
      <c r="B6" t="str">
        <f t="shared" si="0"/>
        <v>.jpg</v>
      </c>
    </row>
    <row r="7" spans="1:12" x14ac:dyDescent="0.25">
      <c r="B7" t="str">
        <f t="shared" si="0"/>
        <v>.jpg</v>
      </c>
    </row>
    <row r="8" spans="1:12" x14ac:dyDescent="0.25">
      <c r="B8" t="str">
        <f t="shared" si="0"/>
        <v>.jpg</v>
      </c>
    </row>
    <row r="9" spans="1:12" x14ac:dyDescent="0.25">
      <c r="B9" t="str">
        <f t="shared" si="0"/>
        <v>.jpg</v>
      </c>
    </row>
    <row r="10" spans="1:12" x14ac:dyDescent="0.25">
      <c r="B10" t="str">
        <f t="shared" si="0"/>
        <v>.jpg</v>
      </c>
    </row>
    <row r="11" spans="1:12" x14ac:dyDescent="0.25">
      <c r="B11" t="str">
        <f t="shared" si="0"/>
        <v>.jpg</v>
      </c>
    </row>
    <row r="12" spans="1:12" x14ac:dyDescent="0.25">
      <c r="B12" t="str">
        <f t="shared" si="0"/>
        <v>.jpg</v>
      </c>
    </row>
    <row r="13" spans="1:12" x14ac:dyDescent="0.25">
      <c r="B13" t="str">
        <f t="shared" si="0"/>
        <v>.jpg</v>
      </c>
    </row>
    <row r="14" spans="1:12" x14ac:dyDescent="0.25">
      <c r="B14" t="str">
        <f t="shared" si="0"/>
        <v>.jpg</v>
      </c>
    </row>
    <row r="15" spans="1:12" x14ac:dyDescent="0.25">
      <c r="B15" t="str">
        <f t="shared" si="0"/>
        <v>.jpg</v>
      </c>
    </row>
    <row r="16" spans="1:12" x14ac:dyDescent="0.25">
      <c r="B16" t="str">
        <f t="shared" si="0"/>
        <v>.jpg</v>
      </c>
    </row>
    <row r="17" spans="2:2" x14ac:dyDescent="0.25">
      <c r="B17" t="str">
        <f t="shared" si="0"/>
        <v>.jpg</v>
      </c>
    </row>
    <row r="18" spans="2:2" x14ac:dyDescent="0.25">
      <c r="B18" t="str">
        <f t="shared" si="0"/>
        <v>.jpg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5" x14ac:dyDescent="0.25"/>
  <sheetData>
    <row r="1" spans="1:2" x14ac:dyDescent="0.25">
      <c r="A1" t="s">
        <v>34</v>
      </c>
      <c r="B1">
        <v>86</v>
      </c>
    </row>
    <row r="2" spans="1:2" x14ac:dyDescent="0.25">
      <c r="A2" t="s">
        <v>35</v>
      </c>
      <c r="B2">
        <v>87</v>
      </c>
    </row>
    <row r="3" spans="1:2" x14ac:dyDescent="0.25">
      <c r="A3" t="s">
        <v>36</v>
      </c>
      <c r="B3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Archi txt SQL</vt:lpstr>
      <vt:lpstr>Creador de productos</vt:lpstr>
      <vt:lpstr>Creador de usuarios</vt:lpstr>
      <vt:lpstr>Tablas SQL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Rabuffetti</dc:creator>
  <cp:lastModifiedBy>Felipe Rabuffetti</cp:lastModifiedBy>
  <dcterms:created xsi:type="dcterms:W3CDTF">2020-04-02T16:55:31Z</dcterms:created>
  <dcterms:modified xsi:type="dcterms:W3CDTF">2020-04-02T18:54:54Z</dcterms:modified>
</cp:coreProperties>
</file>