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ih-092019\Desktop\OFICINA\"/>
    </mc:Choice>
  </mc:AlternateContent>
  <xr:revisionPtr revIDLastSave="0" documentId="13_ncr:1_{B057B762-A839-4FCE-8BD0-629DB6D341D5}" xr6:coauthVersionLast="45" xr6:coauthVersionMax="45" xr10:uidLastSave="{00000000-0000-0000-0000-000000000000}"/>
  <bookViews>
    <workbookView xWindow="-20520" yWindow="-120" windowWidth="20640" windowHeight="11160" xr2:uid="{0B192E1B-A223-4CDC-AC25-468CC7D93B07}"/>
  </bookViews>
  <sheets>
    <sheet name="PLANTILLA DE PRESUPUESTO" sheetId="1" r:id="rId1"/>
  </sheets>
  <definedNames>
    <definedName name="_xlnm._FilterDatabase" localSheetId="0" hidden="1">'PLANTILLA DE PRESUPUESTO'!$A$12:$I$26</definedName>
    <definedName name="_xlnm.Print_Area" localSheetId="0">'PLANTILLA DE PRESUPUESTO'!$A$1:$I$218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7" i="1" l="1"/>
  <c r="I246" i="1"/>
  <c r="H242" i="1"/>
  <c r="H241" i="1"/>
  <c r="H240" i="1"/>
  <c r="I236" i="1"/>
  <c r="I235" i="1"/>
  <c r="I234" i="1"/>
  <c r="I233" i="1"/>
  <c r="I232" i="1"/>
  <c r="I231" i="1"/>
  <c r="I230" i="1"/>
  <c r="I226" i="1"/>
  <c r="I225" i="1"/>
  <c r="I224" i="1"/>
  <c r="I223" i="1"/>
  <c r="H214" i="1"/>
  <c r="H213" i="1"/>
  <c r="H209" i="1"/>
  <c r="I210" i="1" s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68" i="1"/>
  <c r="H167" i="1"/>
  <c r="H166" i="1"/>
  <c r="H165" i="1"/>
  <c r="H164" i="1"/>
  <c r="H160" i="1"/>
  <c r="H159" i="1"/>
  <c r="H158" i="1"/>
  <c r="H157" i="1"/>
  <c r="H156" i="1"/>
  <c r="H155" i="1"/>
  <c r="H154" i="1"/>
  <c r="H153" i="1"/>
  <c r="H152" i="1"/>
  <c r="H151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18" i="1"/>
  <c r="H117" i="1"/>
  <c r="H116" i="1"/>
  <c r="H115" i="1"/>
  <c r="H111" i="1"/>
  <c r="H110" i="1"/>
  <c r="H109" i="1"/>
  <c r="H108" i="1"/>
  <c r="H107" i="1"/>
  <c r="H106" i="1"/>
  <c r="H105" i="1"/>
  <c r="H104" i="1"/>
  <c r="H100" i="1"/>
  <c r="H99" i="1"/>
  <c r="H98" i="1"/>
  <c r="H97" i="1"/>
  <c r="H96" i="1"/>
  <c r="H95" i="1"/>
  <c r="H94" i="1"/>
  <c r="H93" i="1"/>
  <c r="H92" i="1"/>
  <c r="H91" i="1"/>
  <c r="H90" i="1"/>
  <c r="H86" i="1"/>
  <c r="I87" i="1" s="1"/>
  <c r="H82" i="1"/>
  <c r="H81" i="1"/>
  <c r="H80" i="1"/>
  <c r="H79" i="1"/>
  <c r="H78" i="1"/>
  <c r="H74" i="1"/>
  <c r="H73" i="1"/>
  <c r="H72" i="1"/>
  <c r="H71" i="1"/>
  <c r="H70" i="1"/>
  <c r="H69" i="1"/>
  <c r="H68" i="1"/>
  <c r="H67" i="1"/>
  <c r="H66" i="1"/>
  <c r="H65" i="1"/>
  <c r="H61" i="1"/>
  <c r="H60" i="1"/>
  <c r="H56" i="1"/>
  <c r="H55" i="1"/>
  <c r="H54" i="1"/>
  <c r="H53" i="1"/>
  <c r="H52" i="1"/>
  <c r="H51" i="1"/>
  <c r="H50" i="1"/>
  <c r="H49" i="1"/>
  <c r="H48" i="1"/>
  <c r="H44" i="1"/>
  <c r="H43" i="1"/>
  <c r="H42" i="1"/>
  <c r="H41" i="1"/>
  <c r="H40" i="1"/>
  <c r="H39" i="1"/>
  <c r="H38" i="1"/>
  <c r="H34" i="1"/>
  <c r="H33" i="1"/>
  <c r="H32" i="1"/>
  <c r="H31" i="1"/>
  <c r="H30" i="1"/>
  <c r="H29" i="1"/>
  <c r="H25" i="1"/>
  <c r="H24" i="1"/>
  <c r="H23" i="1"/>
  <c r="H22" i="1"/>
  <c r="H21" i="1"/>
  <c r="H20" i="1"/>
  <c r="H19" i="1"/>
  <c r="H18" i="1"/>
  <c r="H17" i="1"/>
  <c r="H16" i="1"/>
  <c r="H15" i="1"/>
  <c r="H14" i="1"/>
  <c r="I243" i="1" l="1"/>
  <c r="I45" i="1"/>
  <c r="I57" i="1"/>
  <c r="I206" i="1"/>
  <c r="I215" i="1"/>
  <c r="I62" i="1"/>
  <c r="I248" i="1"/>
  <c r="I237" i="1"/>
  <c r="I227" i="1"/>
  <c r="I191" i="1"/>
  <c r="I169" i="1"/>
  <c r="I161" i="1"/>
  <c r="I148" i="1"/>
  <c r="I119" i="1"/>
  <c r="I112" i="1"/>
  <c r="I101" i="1"/>
  <c r="I83" i="1"/>
  <c r="I75" i="1"/>
  <c r="I35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userih-092019</author>
  </authors>
  <commentList>
    <comment ref="B78" authorId="0" shapeId="0" xr:uid="{4FE6DA65-7790-4BCC-BC7C-BA214BEE53FB}">
      <text>
        <r>
          <rPr>
            <b/>
            <sz val="9"/>
            <color indexed="81"/>
            <rFont val="Tahoma"/>
            <family val="2"/>
          </rPr>
          <t>userih-092019:</t>
        </r>
        <r>
          <rPr>
            <sz val="9"/>
            <color indexed="81"/>
            <rFont val="Tahoma"/>
            <family val="2"/>
          </rPr>
          <t xml:space="preserve">
CUANTAS MANOS</t>
        </r>
      </text>
    </comment>
  </commentList>
</comments>
</file>

<file path=xl/sharedStrings.xml><?xml version="1.0" encoding="utf-8"?>
<sst xmlns="http://schemas.openxmlformats.org/spreadsheetml/2006/main" count="395" uniqueCount="210">
  <si>
    <t>ESTIMACION DE COSTOS</t>
  </si>
  <si>
    <r>
      <t xml:space="preserve">Obra: </t>
    </r>
    <r>
      <rPr>
        <b/>
        <sz val="11"/>
        <color theme="1"/>
        <rFont val="Calibri"/>
        <family val="2"/>
        <scheme val="minor"/>
      </rPr>
      <t>IPESA HYDRO</t>
    </r>
  </si>
  <si>
    <t>Dirección:  Torre central. Av. Camino real</t>
  </si>
  <si>
    <t>Area: 375  m2</t>
  </si>
  <si>
    <t>N°</t>
  </si>
  <si>
    <t>Descripción</t>
  </si>
  <si>
    <t>Recinto</t>
  </si>
  <si>
    <t>O/A</t>
  </si>
  <si>
    <t>Cant</t>
  </si>
  <si>
    <t>Und</t>
  </si>
  <si>
    <t>Precio (USD)</t>
  </si>
  <si>
    <t>Total</t>
  </si>
  <si>
    <t>Trabajos preliminares</t>
  </si>
  <si>
    <t>Trabajos Preliminares</t>
  </si>
  <si>
    <t>Trazo y Replanteo.</t>
  </si>
  <si>
    <t>M2</t>
  </si>
  <si>
    <t xml:space="preserve">Protecciones de baños </t>
  </si>
  <si>
    <t>GL</t>
  </si>
  <si>
    <t>Eliminación de desmonte</t>
  </si>
  <si>
    <t>Transporte de materiales y herramientas</t>
  </si>
  <si>
    <t>Acarreo vertical de materiales durante todo el proceso de obra</t>
  </si>
  <si>
    <t>Protecciones en espacios comunes y aberturas</t>
  </si>
  <si>
    <t>Protección de pisos con cartón corrugado</t>
  </si>
  <si>
    <t>Protección de vidrios en fachada con plástico. h: 1.20 m</t>
  </si>
  <si>
    <t xml:space="preserve">Suministro de andamiajes y escaleras </t>
  </si>
  <si>
    <t>Seguridad de Obra</t>
  </si>
  <si>
    <t>Prevencionista</t>
  </si>
  <si>
    <t>Póliza CAR</t>
  </si>
  <si>
    <t>Subtotal</t>
  </si>
  <si>
    <t>Obras Civiles</t>
  </si>
  <si>
    <t>Poyos de concreto</t>
  </si>
  <si>
    <t>ML</t>
  </si>
  <si>
    <t xml:space="preserve">Picados y cortes en el contrapiso para instalación de tuberías eléctricas y
sanitarias </t>
  </si>
  <si>
    <t>Colocación de enchapes de paredes de coffees. Incluye pegamento,
considerar Chema blanco flexible.</t>
  </si>
  <si>
    <t>Pases sanitarios en losa</t>
  </si>
  <si>
    <t>U</t>
  </si>
  <si>
    <t>Resane de bordes de losa por pases con diamantina</t>
  </si>
  <si>
    <t>Colocación de enchapes de pisos y zócalos de baños. Incluye pegamento,
considerar Chema blanco flexible. Por cambio de ubicación de puerta</t>
  </si>
  <si>
    <t>Tabiques</t>
  </si>
  <si>
    <t>T1 - Tabique simple placa blanca (estándar) con aislación 12 kg/m3, e: 12
cm, h: hasta losa</t>
  </si>
  <si>
    <t xml:space="preserve">T3 - Tabique simple placa verde (hidrófuga) con aislación 12 kg/m3, e: 12
cm, h: hasta losa. </t>
  </si>
  <si>
    <t>T4 - Tabique simple placa roja (ignífuga) con aislación 12 kg/m3, e: 12 cm,
h: hasta losa.</t>
  </si>
  <si>
    <t>T9 - Tabique una cara placa blanca (estándar) con aislación 12 kg/m3, e:
8,25 cm, h: hasta losa.</t>
  </si>
  <si>
    <t>Buña perfil "Z" en encuentro con otros materiales (mampostería, hormigón,
etc.) o tabiques de otro color</t>
  </si>
  <si>
    <t>Suministro de Refuerzo interior de madera para TVs, muebles aéreos,
extintores, etc.</t>
  </si>
  <si>
    <t>Suministro e instalación de sikaboom para tapar pases. Espuma de
poliuretano.</t>
  </si>
  <si>
    <t>Cielorrasos</t>
  </si>
  <si>
    <t>Cielorraso de drywall simple placa blanca (estándar) sin aislación. Incluye
refuerzos de madera para luminarias, tabiques y/o puertas de cristal</t>
  </si>
  <si>
    <t>D1 - Dintel simple placa blanca (estándar) con aislación 12 kg/m3, e: 12 cm</t>
  </si>
  <si>
    <t>Dintel para cambio de alturas entre cielorrasos.</t>
  </si>
  <si>
    <t>Cajón cortinero perimetral de drywal</t>
  </si>
  <si>
    <t>Borde recto de placa de yeso regular de 1/2" para encajonar baldosas o
cambio de altura</t>
  </si>
  <si>
    <t>Registros en cielorraso</t>
  </si>
  <si>
    <t>Nicho para luminarias</t>
  </si>
  <si>
    <t>Cielorraso modular desmontable. Modelo Giorgian borde recto de 2'x2',
Marca Armstrong</t>
  </si>
  <si>
    <t>Instalacion de cielorraso modular desmontable.</t>
  </si>
  <si>
    <t>Limpieza de Obra</t>
  </si>
  <si>
    <t>Limpieza de obra diaria.</t>
  </si>
  <si>
    <t>Limpieza final de obra</t>
  </si>
  <si>
    <t>Pavimentos</t>
  </si>
  <si>
    <t>Alfombra modular. MARCA SHAW CONTRACT MODULAR, IMPORTADO DE
REINO UNIDO MODELO NOOK TILE (5T229), COLOR COBBLESTONE
(26515) BALDOSA 50 CMS X 50 CMS</t>
  </si>
  <si>
    <t>Alfombra modular. MARCA SHAW CONTRACT MODULAR, IMPORTADO DE
REINO UNIDO MODELO NOOK TILE (5T229), COLOR STONEGATE (26760)
BALDOSA 50 CMS X 50 CMS</t>
  </si>
  <si>
    <t>Colocación de alfombra en rollo. Incluye pegamento sin olor.</t>
  </si>
  <si>
    <t>Perfil de Transición.</t>
  </si>
  <si>
    <t xml:space="preserve">Zócalo de MDF pintado con al duco color blanco, borde recto. Incluye
colocación. </t>
  </si>
  <si>
    <t>Piso vinilico en Baldosa Vinil antiestàtico ARMSTRONG Medintone
Diamond Freesia Pearl</t>
  </si>
  <si>
    <t>Piso vinilico en Baldosa Vinil antiestàtico FORBO Sphera Element Yellow 19
Green</t>
  </si>
  <si>
    <t>Piso vinilico en Baldosa Vinil antiestàtico FORBO Sphera Element Navy 21</t>
  </si>
  <si>
    <t>Piso vinilico en Baldosa Vinil antiestàtico FORBO Sphera Element Teal 25</t>
  </si>
  <si>
    <t>Colocación de piso vinílico en baldosa. Incluye pegamento y cordones de
soldadura</t>
  </si>
  <si>
    <t>Pintura y Revestimientos</t>
  </si>
  <si>
    <t>Empaste y pintura color blanco tipo latex premium, para tabiques</t>
  </si>
  <si>
    <t>Empaste y pintura color blanco tipo latex antihongos, para cielorrasos.</t>
  </si>
  <si>
    <t>Pintura para pizarra</t>
  </si>
  <si>
    <t>Enchape de porcelanato 60x60 en paredes, incluye pegamento y fragua
Modelo similar al existente, por cambio de ubicación de puertas de baños</t>
  </si>
  <si>
    <t>Enchape de porcelanato en paredes Modelo argenta o similar</t>
  </si>
  <si>
    <t>Mármoles y Granitos</t>
  </si>
  <si>
    <t>Mesada de granito pulido con terminación de faldon simple pulida. Incluye
calado y pegado de lavatorio. Modelo sal y pimienta</t>
  </si>
  <si>
    <t>Carpinterías y Cristales</t>
  </si>
  <si>
    <t xml:space="preserve">Puerta de 1 hoja con marco de madera 3" x 1" y hoja de puerta enchapada
en MDF, pintada al duco. Incluye 03 bisagras marca Yale. Medidas:0.90m x
2.40m
</t>
  </si>
  <si>
    <t>Puerta de 1 hoja con marco de madera 3" x 1" y hoja de puerta enchapada
en MDF, pintada al duco. Incluye 03 bisagras marca Yale. Medidas:0.80m x
2.40m</t>
  </si>
  <si>
    <t>Tope para puerta, tipo media luna en acero inoxidable</t>
  </si>
  <si>
    <t>Repintado de puertas existentes. y mantenimiento.</t>
  </si>
  <si>
    <t>Marco de puerta</t>
  </si>
  <si>
    <t>Mampara de cristal templado 10 mm, estructura de perfilería tipo U de
aluminio natural. H:2.40m</t>
  </si>
  <si>
    <t>Puerta de cristal templado incoloro 10 mm, batiente con pivot libre, tirador
y cerradura. Medidas:0.80m x 2.40m</t>
  </si>
  <si>
    <t>Puerta de cristal templado incoloro 10 mm, batiente con pivot libre, tirador
y cerradura. Medidas:0.90m x 2.40m</t>
  </si>
  <si>
    <t>Puerta de cristal templado incoloro 10 mm, batiente con pivot libre, tirador
y cerradura. Medidas:1.00m x 2.40m</t>
  </si>
  <si>
    <t>Tope en media luna para puerta de cristal.</t>
  </si>
  <si>
    <t>Cristal templado de 10mm incoloro en encuentros con vidrios de fachadas</t>
  </si>
  <si>
    <t>Iluminación</t>
  </si>
  <si>
    <t>Panel Led 40W 1200X300- 4000K 7015073 LEDVANCE</t>
  </si>
  <si>
    <t>Panel Led 54W 1200x600 4000K 7016567 LEDVANCE</t>
  </si>
  <si>
    <t>Panel Led 40W 600X600- 4000K 7015070 LEDVANCE</t>
  </si>
  <si>
    <t xml:space="preserve">Downlight de suspender INSERT SLIM 18W/840 Red G2 7014197
LEDVANCE </t>
  </si>
  <si>
    <t>Luminaria WT066C CW LED18 L600 PSU FW PHILIPS</t>
  </si>
  <si>
    <t>Luminaria ILO alum 4K 27.9W LED TC-0451-BLA, ILO pendant kit TC-0452-
BLA FORLIGHT</t>
  </si>
  <si>
    <t>Luminaria colgante decorativa Apollo LED white pend Light 1x10W LED
41228/31/LO PHILIPS</t>
  </si>
  <si>
    <t>Luminaria de emergencia Marca Opalux o similar</t>
  </si>
  <si>
    <t>Gráfica y Señalización</t>
  </si>
  <si>
    <t>Vinilo de diseño aplicado mamparas y puertas de vidrio</t>
  </si>
  <si>
    <t xml:space="preserve">Logo corporativo en MDF pintado. </t>
  </si>
  <si>
    <t>Señalética foto luminiscentes</t>
  </si>
  <si>
    <t>Señaléticas de salida led</t>
  </si>
  <si>
    <t>Electricidad y Cableado Estructurado</t>
  </si>
  <si>
    <t>Tablero de Distribución</t>
  </si>
  <si>
    <t>Tableros Cómputo TSI</t>
  </si>
  <si>
    <t xml:space="preserve">Alimentadores para Tablero de Distribucion </t>
  </si>
  <si>
    <t>Alimentadores para Tablero de computo</t>
  </si>
  <si>
    <t>Tubería conduit EMT de 35mm, 40mm y 50mm</t>
  </si>
  <si>
    <t>Caja de pase</t>
  </si>
  <si>
    <t>Salida para luminaria en techo</t>
  </si>
  <si>
    <t>Salida para interruptor unipolar simple incluye interruptor Bticino Matix
blanco</t>
  </si>
  <si>
    <t>Salida para interruptor unipolar doble incluye interruptor Bticino Matix
blanco.</t>
  </si>
  <si>
    <t>Salida para tomacorriente bipolar c/l.t. doble en pared para uso comercial
incluye tomacorriente marca Bticino color blanco</t>
  </si>
  <si>
    <t>Salida para tomacorriente bipolar c/l.t. doble a prueba de agua, incluye
tomacorriente hidrobox</t>
  </si>
  <si>
    <t>Salida para tomacorriente bipolar c/l.t. doble en techo para computo para
luz de emergencia y salida luminosa.</t>
  </si>
  <si>
    <t>Salida de fuerza para equipo de aire acondicionado</t>
  </si>
  <si>
    <t>Salida para termostato (solo canalizacion)</t>
  </si>
  <si>
    <t>Interruptor de 16A incluye caja micropragma de 2 polos adosado en techo
para matenimiento de Fan coil.</t>
  </si>
  <si>
    <t xml:space="preserve">Salida de fuerza para extractor </t>
  </si>
  <si>
    <t>Salida de fuerza para inyector</t>
  </si>
  <si>
    <t>Salida de fuerza para CACI</t>
  </si>
  <si>
    <t>Salida de fuerza para Comunicaciones</t>
  </si>
  <si>
    <t>Instalación de luminarias</t>
  </si>
  <si>
    <t>Bandeja eléctrica tipo lisa ranurada incluye curvas y cable 1 x 16mm2 Cu
desnudo para aterramiento de bandeja</t>
  </si>
  <si>
    <t xml:space="preserve">Bandeja de comunicaciones tipo lisa ranurada incluye curvas y cable 1 x
25mm2 Cu desnudo para aterramiento de bandeja </t>
  </si>
  <si>
    <t>Canalización para comunicaciones</t>
  </si>
  <si>
    <t>Canalización para detección de alarma</t>
  </si>
  <si>
    <t>Canalización para control de acceso</t>
  </si>
  <si>
    <t xml:space="preserve">Caja pop up empotrada en piso, incluye tomacorriente marca Legrant </t>
  </si>
  <si>
    <t>Aire Acondicionado y Ventilación</t>
  </si>
  <si>
    <t>Fan coil de expansion directa ,Marca Lennox Capacidad: 24,000 BTU/h
Electricidad: 220V-1F-60Hz</t>
  </si>
  <si>
    <t xml:space="preserve">Cassette de expansion directa Marca Lennox o Gree según stock
Capacidad: 60,000 BTU/h Electricidad: 220V-3F-60Hz </t>
  </si>
  <si>
    <t>Cassette de expansion directa Marca Lennox o Gree según stock
Capacidad: 24,000 BTU/h Electricidad: 220V-1F-60Hz</t>
  </si>
  <si>
    <t>Bomba de condensado Little Giant ,220v/1ph/60Hz</t>
  </si>
  <si>
    <t>Materiales para equipos de climatización de expansion directa (hasta 5 tr )
: tuberias y accesorios de cobre , aislamiento térmico tipo armaflex,
visores de liquido, filtros secadores,separador de aceite, sistema de
amortiguamiento por medio de tags de neoprene de 1/2" de espesor,
bases metálicas de las unidades condensadoras fabricada en ángulo de
fierro de 1 1/4" x 1 1/4" x 1/8",soldadura,gas refrigerante,cable de
interconexión sistema eléctrico evaporador/condensador ,accesorios de
PVC -SAP de 3/4" .</t>
  </si>
  <si>
    <t>GBL</t>
  </si>
  <si>
    <t>Montaje de equipos de expansión directa, tuberias y accesorios de cobre ,
aislamiento térmico tipo armaflex, visores de liquido, filtros
secadores,separador de aceite, sistema de amortiguamiento por medio de
tags de neoprene de 1/2" de espesor, bases metálicas de las unidades
condensadoras fabricada en ángulo de fierro de 1 1/4" x 1 1/4" x
1/8",soldadura,gas refrigerante,cable de interconexión sistema eléctrico
evaporador/condensador ,accesorios de PVC -SAP de 3/4" .</t>
  </si>
  <si>
    <t>Ductos metálicos de fierro galvanizado incluye lana de vidrio, difusores y
rejillas</t>
  </si>
  <si>
    <t>Instalación de ductos y rejillas de inyección y retorno</t>
  </si>
  <si>
    <t>Ventilador heliconectrifugo TD-1300,220 V/1Ph/60Hz, Marca S&amp;P incluye
ductos metalicos,</t>
  </si>
  <si>
    <t>Instalación de ductos y rejillas de extracción.</t>
  </si>
  <si>
    <t>Instalación Sanitaria y Artefactos Sanitarios</t>
  </si>
  <si>
    <t>Distribución de agua fría, suministro y colocación de tuberías de desagüe,
abastecimiento en PVC, puntos de desagües de Aire Acondicionado,
pruebas hidráulicas y manométricas, colocación de accesorios. Incluye:
materiales de sanitarias</t>
  </si>
  <si>
    <t>Programación, puesta en marcha del sistema y capacitación operativa</t>
  </si>
  <si>
    <t>Lavadero simple de acero inox.(incluye válvula)</t>
  </si>
  <si>
    <t>Grifería monocomando para mesada</t>
  </si>
  <si>
    <t xml:space="preserve">Instalacion de aparatos sanitarios incluye accesorios de fijación. </t>
  </si>
  <si>
    <t>Detección y Extinción de incendios</t>
  </si>
  <si>
    <t xml:space="preserve">Panel de alarma de incendio convencional Mircon FA-106R </t>
  </si>
  <si>
    <t>Batería 12v 7 AMPER.</t>
  </si>
  <si>
    <t>Sensor de humo Convencional MIRCOM</t>
  </si>
  <si>
    <t xml:space="preserve">Sensor de Temperatura Convencional MIRCOM </t>
  </si>
  <si>
    <t>Estación manual MIRCOM</t>
  </si>
  <si>
    <t xml:space="preserve">Luz estroboscópica MIRCOM </t>
  </si>
  <si>
    <t>Mano de obra, programación e instrucción</t>
  </si>
  <si>
    <t xml:space="preserve">Rociador tipo pendent </t>
  </si>
  <si>
    <t xml:space="preserve">Rociador tipo UP RIGHT </t>
  </si>
  <si>
    <t xml:space="preserve">Embellecedor </t>
  </si>
  <si>
    <t>Detector de flujo de 2"Ø, POTTER.</t>
  </si>
  <si>
    <t>Válvula de flujo de prueba y drenaje con visor 1",GIACOMINI</t>
  </si>
  <si>
    <t>Manómetro 0-300 PSI ,ASHCROFT</t>
  </si>
  <si>
    <t>Válvula de 03 vías 1/4", NIBCO.</t>
  </si>
  <si>
    <t>Tuberías de acero sch40 ASTM A53, de 2.1/2", 2", 1.1/2", 1.1/4" y 1" x 6.0 m</t>
  </si>
  <si>
    <t>Montaje e instalación de sistemas de agua contraincendios. incluye parada
sistema bombeo, vaciado sistema, desarme, reparación (pintura, limpieza,
etc.), prueba, llenado sistema, y purga aire en cañerías</t>
  </si>
  <si>
    <t>Accesorios ranurados, ranurados rígidos y roscados con certificación UL y
FM: Incluye codo ranurado 90°, reducción concéntrica ranurada, acople
ranurado, Tee roscado de, codo roscado, reducción bushing, tee reductora
y salidas soldables</t>
  </si>
  <si>
    <t>Pintado de tuberías con pintura epoxica</t>
  </si>
  <si>
    <t xml:space="preserve">Material menudo: teflón, adex, Waype, lijas, discos de corte y desbaste,
pernos, etc. </t>
  </si>
  <si>
    <t>Seguridad y Control de acceso</t>
  </si>
  <si>
    <t xml:space="preserve">Lectocontrolador Proximidad + Biometrica. . RFID, 125 Khz, ProxPoint Plus,
HID </t>
  </si>
  <si>
    <t xml:space="preserve">KT-1-PCB, one door IP controller PCB with Metal Cabinet </t>
  </si>
  <si>
    <t xml:space="preserve"> Fuente DE 12V 2A, relevador electrónico</t>
  </si>
  <si>
    <t>Cerradura electromagnetica de 300Lb</t>
  </si>
  <si>
    <t>Soporte para cerradura electromagnética tipo U</t>
  </si>
  <si>
    <t>Pulsador de salida</t>
  </si>
  <si>
    <t>Pulsador de salida de emergencia</t>
  </si>
  <si>
    <t>3 Pulsador de salida en counter</t>
  </si>
  <si>
    <t>Controlador de asistencia</t>
  </si>
  <si>
    <t xml:space="preserve">Cableado UTP </t>
  </si>
  <si>
    <t>Accesorios para instalación</t>
  </si>
  <si>
    <t>Mobiliario Especial</t>
  </si>
  <si>
    <t>Counter de recepcion con estructura de madera y enchape de MDF
pintado en acrilico y cajonera de melamine.</t>
  </si>
  <si>
    <t>Mobiliario Complementario</t>
  </si>
  <si>
    <t>Butaca</t>
  </si>
  <si>
    <t>Mesa de centro de fabricacion nacional</t>
  </si>
  <si>
    <t>Mural</t>
  </si>
  <si>
    <t>MOBILIARIO DE LINEA</t>
  </si>
  <si>
    <t>Mesa de Directorio</t>
  </si>
  <si>
    <t>Escritorio Gerencia</t>
  </si>
  <si>
    <t>Credenza A  Gerencia</t>
  </si>
  <si>
    <t>Credenza B  Gerencia</t>
  </si>
  <si>
    <t xml:space="preserve">MUEBLERIA ESPECIAL </t>
  </si>
  <si>
    <t>Mueble de coffee mueble bajo con estructura y puertas de melamine. L
2.15m</t>
  </si>
  <si>
    <t>Mueble de coffee mueble bajo con estructura y puertas de melamine. L
1.20m</t>
  </si>
  <si>
    <t>Lockers de Melamina mueble bajo con estructura y puertas de melamine. L
2.80 m</t>
  </si>
  <si>
    <t>Lockers de Melamina mueble bajo con estructura y puertas de melamine. L
3.20 m</t>
  </si>
  <si>
    <t>Mueble de guardado L: 0.65 m</t>
  </si>
  <si>
    <t>Mesa rectangular para plotter/ mesa de corte</t>
  </si>
  <si>
    <t>Celosía de madera cachimbo</t>
  </si>
  <si>
    <t>Mesa para laptop Estructura metálica de tubo cuadrado con tablero de
melamina 18mm 0.35m x 0.45m x 0.65m</t>
  </si>
  <si>
    <t xml:space="preserve">Sofá de fabricacion nacional </t>
  </si>
  <si>
    <t>Pouf de fabricacion naciona</t>
  </si>
  <si>
    <t>Sillas</t>
  </si>
  <si>
    <t>Silla de visita Sevilla</t>
  </si>
  <si>
    <t>S/N</t>
  </si>
  <si>
    <t>Sillas para Directorio</t>
  </si>
  <si>
    <t xml:space="preserve">Mural </t>
  </si>
  <si>
    <t>Presupuesto: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</si>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</sst>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4" fontId="0" fillId="0" borderId="0" xfId="0" applyNumberFormat="1" applyAlignment="1">
      <alignment vertical="center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4" fontId="0" fillId="0" borderId="3" xfId="0" applyNumberFormat="1" applyBorder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1" fillId="2" borderId="0" xfId="0" applyFont="1" applyFill="1"/>
    <xf numFmtId="4" fontId="1" fillId="0" borderId="3" xfId="0" applyNumberFormat="1" applyFont="1" applyBorder="1"/>
    <xf numFmtId="0" fontId="0" fillId="2" borderId="0" xfId="0" applyFill="1" applyAlignment="1">
      <alignment horizontal="right"/>
    </xf>
    <xf numFmtId="0" fontId="5" fillId="0" borderId="0" xfId="0" applyFont="1" applyAlignment="1">
      <alignment wrapText="1"/>
    </xf>
    <xf numFmtId="4" fontId="0" fillId="3" borderId="0" xfId="0" applyNumberFormat="1" applyFill="1"/>
    <xf numFmtId="0" fontId="0" fillId="0" borderId="0" xfId="0" applyAlignment="1">
      <alignment vertical="top"/>
    </xf>
    <xf numFmtId="4" fontId="0" fillId="3" borderId="3" xfId="0" applyNumberFormat="1" applyFill="1" applyBorder="1"/>
    <xf numFmtId="0" fontId="0" fillId="0" borderId="2" xfId="0" applyBorder="1" applyAlignment="1">
      <alignment horizontal="right" vertical="center"/>
    </xf>
    <xf numFmtId="0" fontId="0" fillId="0" borderId="0" xfId="0" applyFill="1" applyAlignment="1">
      <alignment vertical="top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4" fontId="0" fillId="0" borderId="0" xfId="0" applyNumberFormat="1" applyFill="1" applyAlignment="1">
      <alignment vertical="center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4</xdr:row>
      <xdr:rowOff>95250</xdr:rowOff>
    </xdr:from>
    <xdr:to>
      <xdr:col>1</xdr:col>
      <xdr:colOff>1990487</xdr:colOff>
      <xdr:row>9</xdr:row>
      <xdr:rowOff>57036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EF65C0-CE44-4345-8E51-3F4981FD7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028700"/>
          <a:ext cx="1904762" cy="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0E6D-D21A-4E9F-9A15-D922818D186D}">
  <dimension ref="A4:I248"/>
  <sheetViews>
    <sheetView tabSelected="1" zoomScale="85" zoomScaleNormal="85" zoomScaleSheetLayoutView="85" workbookViewId="0">
      <selection activeCell="E10" sqref="E10"/>
    </sheetView>
  </sheetViews>
  <sheetFormatPr baseColWidth="10" defaultRowHeight="15" x14ac:dyDescent="0.25"/>
  <cols>
    <col min="2" max="2" width="66.42578125" customWidth="1"/>
    <col min="7" max="7" width="20.28515625" customWidth="1"/>
    <col min="8" max="8" width="18.42578125" customWidth="1"/>
    <col min="9" max="9" width="19.42578125" customWidth="1"/>
  </cols>
  <sheetData>
    <row r="4" spans="1:8" ht="28.5" x14ac:dyDescent="0.45">
      <c r="B4" s="1" t="s">
        <v>0</v>
      </c>
    </row>
    <row r="6" spans="1:8" x14ac:dyDescent="0.25">
      <c r="D6" t="s">
        <v>1</v>
      </c>
    </row>
    <row r="7" spans="1:8" x14ac:dyDescent="0.25">
      <c r="D7" t="s">
        <v>208</v>
      </c>
    </row>
    <row r="8" spans="1:8" x14ac:dyDescent="0.25">
      <c r="D8" t="s">
        <v>209</v>
      </c>
    </row>
    <row r="9" spans="1:8" x14ac:dyDescent="0.25">
      <c r="D9" t="s">
        <v>2</v>
      </c>
    </row>
    <row r="10" spans="1:8" x14ac:dyDescent="0.25">
      <c r="D10" t="s">
        <v>3</v>
      </c>
    </row>
    <row r="12" spans="1:8" x14ac:dyDescent="0.25">
      <c r="A12" s="2" t="s">
        <v>4</v>
      </c>
      <c r="B12" s="2" t="s">
        <v>5</v>
      </c>
      <c r="C12" s="2" t="s">
        <v>6</v>
      </c>
      <c r="D12" s="2" t="s">
        <v>7</v>
      </c>
      <c r="E12" s="2" t="s">
        <v>8</v>
      </c>
      <c r="F12" s="2" t="s">
        <v>9</v>
      </c>
      <c r="G12" s="2" t="s">
        <v>10</v>
      </c>
      <c r="H12" s="2" t="s">
        <v>11</v>
      </c>
    </row>
    <row r="13" spans="1:8" x14ac:dyDescent="0.25">
      <c r="A13" s="3" t="s">
        <v>12</v>
      </c>
      <c r="B13" s="4" t="s">
        <v>13</v>
      </c>
      <c r="C13" s="3"/>
      <c r="D13" s="3"/>
      <c r="E13" s="3"/>
      <c r="F13" s="3"/>
      <c r="G13" s="3"/>
      <c r="H13" s="3"/>
    </row>
    <row r="14" spans="1:8" x14ac:dyDescent="0.25">
      <c r="A14">
        <v>1</v>
      </c>
      <c r="B14" s="5" t="s">
        <v>14</v>
      </c>
      <c r="E14">
        <v>375</v>
      </c>
      <c r="F14" s="6" t="s">
        <v>15</v>
      </c>
      <c r="G14" s="7"/>
      <c r="H14" s="7">
        <f>+G14*E14</f>
        <v>0</v>
      </c>
    </row>
    <row r="15" spans="1:8" x14ac:dyDescent="0.25">
      <c r="A15">
        <v>2</v>
      </c>
      <c r="B15" s="5" t="s">
        <v>16</v>
      </c>
      <c r="E15">
        <v>1</v>
      </c>
      <c r="F15" s="6" t="s">
        <v>17</v>
      </c>
      <c r="G15" s="7"/>
      <c r="H15" s="7">
        <f t="shared" ref="H15:H25" si="0">+G15*E15</f>
        <v>0</v>
      </c>
    </row>
    <row r="16" spans="1:8" x14ac:dyDescent="0.25">
      <c r="A16">
        <v>3</v>
      </c>
      <c r="B16" s="5" t="s">
        <v>18</v>
      </c>
      <c r="E16">
        <v>1</v>
      </c>
      <c r="F16" s="6" t="s">
        <v>17</v>
      </c>
      <c r="G16" s="7"/>
      <c r="H16" s="7">
        <f t="shared" si="0"/>
        <v>0</v>
      </c>
    </row>
    <row r="17" spans="1:9" x14ac:dyDescent="0.25">
      <c r="A17">
        <v>4</v>
      </c>
      <c r="B17" s="5" t="s">
        <v>19</v>
      </c>
      <c r="E17">
        <v>1</v>
      </c>
      <c r="F17" s="6" t="s">
        <v>17</v>
      </c>
      <c r="G17" s="7"/>
      <c r="H17" s="7">
        <f t="shared" si="0"/>
        <v>0</v>
      </c>
    </row>
    <row r="18" spans="1:9" x14ac:dyDescent="0.25">
      <c r="A18">
        <v>5</v>
      </c>
      <c r="B18" s="5" t="s">
        <v>20</v>
      </c>
      <c r="E18">
        <v>1</v>
      </c>
      <c r="F18" s="6" t="s">
        <v>17</v>
      </c>
      <c r="G18" s="7"/>
      <c r="H18" s="7">
        <f t="shared" si="0"/>
        <v>0</v>
      </c>
    </row>
    <row r="19" spans="1:9" x14ac:dyDescent="0.25">
      <c r="A19">
        <v>6</v>
      </c>
      <c r="B19" s="5" t="s">
        <v>21</v>
      </c>
      <c r="E19">
        <v>1</v>
      </c>
      <c r="F19" s="6" t="s">
        <v>17</v>
      </c>
      <c r="G19" s="7"/>
      <c r="H19" s="7">
        <f t="shared" si="0"/>
        <v>0</v>
      </c>
    </row>
    <row r="20" spans="1:9" x14ac:dyDescent="0.25">
      <c r="A20">
        <v>7</v>
      </c>
      <c r="B20" s="5" t="s">
        <v>22</v>
      </c>
      <c r="E20">
        <v>1</v>
      </c>
      <c r="F20" s="6" t="s">
        <v>17</v>
      </c>
      <c r="G20" s="7"/>
      <c r="H20" s="7">
        <f t="shared" si="0"/>
        <v>0</v>
      </c>
    </row>
    <row r="21" spans="1:9" x14ac:dyDescent="0.25">
      <c r="A21">
        <v>8</v>
      </c>
      <c r="B21" s="5" t="s">
        <v>23</v>
      </c>
      <c r="E21">
        <v>1</v>
      </c>
      <c r="F21" s="6" t="s">
        <v>17</v>
      </c>
      <c r="G21" s="7"/>
      <c r="H21" s="7">
        <f t="shared" si="0"/>
        <v>0</v>
      </c>
    </row>
    <row r="22" spans="1:9" x14ac:dyDescent="0.25">
      <c r="A22">
        <v>9</v>
      </c>
      <c r="B22" s="5" t="s">
        <v>24</v>
      </c>
      <c r="E22">
        <v>1</v>
      </c>
      <c r="F22" s="6" t="s">
        <v>17</v>
      </c>
      <c r="G22" s="7"/>
      <c r="H22" s="7">
        <f t="shared" si="0"/>
        <v>0</v>
      </c>
    </row>
    <row r="23" spans="1:9" x14ac:dyDescent="0.25">
      <c r="A23">
        <v>10</v>
      </c>
      <c r="B23" s="5" t="s">
        <v>25</v>
      </c>
      <c r="E23">
        <v>1</v>
      </c>
      <c r="F23" s="6" t="s">
        <v>17</v>
      </c>
      <c r="G23" s="7"/>
      <c r="H23" s="7">
        <f t="shared" si="0"/>
        <v>0</v>
      </c>
    </row>
    <row r="24" spans="1:9" x14ac:dyDescent="0.25">
      <c r="A24">
        <v>11</v>
      </c>
      <c r="B24" s="5" t="s">
        <v>26</v>
      </c>
      <c r="E24">
        <v>1</v>
      </c>
      <c r="F24" s="6" t="s">
        <v>17</v>
      </c>
      <c r="H24" s="7">
        <f t="shared" si="0"/>
        <v>0</v>
      </c>
    </row>
    <row r="25" spans="1:9" ht="15.75" thickBot="1" x14ac:dyDescent="0.3">
      <c r="A25">
        <v>12</v>
      </c>
      <c r="B25" s="5" t="s">
        <v>27</v>
      </c>
      <c r="E25">
        <v>1</v>
      </c>
      <c r="F25" s="6" t="s">
        <v>17</v>
      </c>
      <c r="G25" s="7"/>
      <c r="H25" s="7">
        <f t="shared" si="0"/>
        <v>0</v>
      </c>
    </row>
    <row r="26" spans="1:9" ht="15.75" thickBot="1" x14ac:dyDescent="0.3">
      <c r="A26" s="8"/>
      <c r="B26" s="9"/>
      <c r="C26" s="10"/>
      <c r="D26" s="10"/>
      <c r="E26" s="11"/>
      <c r="F26" s="11"/>
      <c r="G26" s="12"/>
      <c r="H26" s="12" t="s">
        <v>28</v>
      </c>
      <c r="I26" s="13">
        <f>+SUM(H14:H25)</f>
        <v>0</v>
      </c>
    </row>
    <row r="27" spans="1:9" x14ac:dyDescent="0.25">
      <c r="B27" s="5"/>
      <c r="E27" s="14"/>
      <c r="F27" s="14"/>
      <c r="G27" s="7"/>
      <c r="H27" s="7"/>
    </row>
    <row r="28" spans="1:9" x14ac:dyDescent="0.25">
      <c r="A28" s="3"/>
      <c r="B28" s="4" t="s">
        <v>29</v>
      </c>
      <c r="C28" s="3"/>
      <c r="D28" s="3"/>
      <c r="E28" s="3"/>
      <c r="F28" s="3"/>
      <c r="G28" s="3"/>
      <c r="H28" s="3"/>
    </row>
    <row r="29" spans="1:9" x14ac:dyDescent="0.25">
      <c r="A29">
        <v>13</v>
      </c>
      <c r="B29" s="5" t="s">
        <v>30</v>
      </c>
      <c r="E29">
        <v>3.35</v>
      </c>
      <c r="F29" s="14" t="s">
        <v>31</v>
      </c>
      <c r="G29" s="7"/>
      <c r="H29" s="7">
        <f t="shared" ref="H29:H34" si="1">+G29*E29</f>
        <v>0</v>
      </c>
    </row>
    <row r="30" spans="1:9" ht="30" x14ac:dyDescent="0.25">
      <c r="A30">
        <v>14</v>
      </c>
      <c r="B30" s="5" t="s">
        <v>32</v>
      </c>
      <c r="E30" s="14">
        <v>1</v>
      </c>
      <c r="F30" s="14" t="s">
        <v>17</v>
      </c>
      <c r="G30" s="7"/>
      <c r="H30" s="7">
        <f t="shared" si="1"/>
        <v>0</v>
      </c>
    </row>
    <row r="31" spans="1:9" ht="30" x14ac:dyDescent="0.25">
      <c r="A31">
        <v>15</v>
      </c>
      <c r="B31" s="5" t="s">
        <v>33</v>
      </c>
      <c r="E31" s="14">
        <v>5.5</v>
      </c>
      <c r="F31" s="14" t="s">
        <v>15</v>
      </c>
      <c r="G31" s="7"/>
      <c r="H31" s="7">
        <f t="shared" si="1"/>
        <v>0</v>
      </c>
    </row>
    <row r="32" spans="1:9" x14ac:dyDescent="0.25">
      <c r="A32">
        <v>16</v>
      </c>
      <c r="B32" s="5" t="s">
        <v>34</v>
      </c>
      <c r="E32" s="14">
        <v>1</v>
      </c>
      <c r="F32" s="14" t="s">
        <v>35</v>
      </c>
      <c r="G32" s="7"/>
      <c r="H32" s="7">
        <f t="shared" si="1"/>
        <v>0</v>
      </c>
    </row>
    <row r="33" spans="1:9" x14ac:dyDescent="0.25">
      <c r="A33">
        <v>17</v>
      </c>
      <c r="B33" s="5" t="s">
        <v>36</v>
      </c>
      <c r="E33" s="14">
        <v>1</v>
      </c>
      <c r="F33" s="14" t="s">
        <v>17</v>
      </c>
      <c r="G33" s="7"/>
      <c r="H33" s="7">
        <f t="shared" si="1"/>
        <v>0</v>
      </c>
    </row>
    <row r="34" spans="1:9" ht="45.75" thickBot="1" x14ac:dyDescent="0.3">
      <c r="A34">
        <v>18</v>
      </c>
      <c r="B34" s="5" t="s">
        <v>37</v>
      </c>
      <c r="E34" s="14">
        <v>10</v>
      </c>
      <c r="F34" s="14" t="s">
        <v>15</v>
      </c>
      <c r="G34" s="7"/>
      <c r="H34" s="7">
        <f t="shared" si="1"/>
        <v>0</v>
      </c>
    </row>
    <row r="35" spans="1:9" ht="15.75" thickBot="1" x14ac:dyDescent="0.3">
      <c r="A35" s="8"/>
      <c r="B35" s="9"/>
      <c r="C35" s="10"/>
      <c r="D35" s="10"/>
      <c r="E35" s="11"/>
      <c r="F35" s="11"/>
      <c r="G35" s="12"/>
      <c r="H35" s="12" t="s">
        <v>28</v>
      </c>
      <c r="I35" s="13">
        <f>+SUM(H29:H34)</f>
        <v>0</v>
      </c>
    </row>
    <row r="36" spans="1:9" x14ac:dyDescent="0.25">
      <c r="B36" s="5"/>
      <c r="E36" s="14"/>
      <c r="F36" s="14"/>
      <c r="G36" s="7"/>
      <c r="H36" s="7"/>
    </row>
    <row r="37" spans="1:9" x14ac:dyDescent="0.25">
      <c r="A37" s="3"/>
      <c r="B37" s="4" t="s">
        <v>38</v>
      </c>
      <c r="C37" s="3"/>
      <c r="D37" s="3"/>
      <c r="E37" s="3"/>
      <c r="F37" s="3"/>
      <c r="G37" s="3"/>
      <c r="H37" s="3"/>
    </row>
    <row r="38" spans="1:9" ht="30" x14ac:dyDescent="0.25">
      <c r="A38">
        <v>19</v>
      </c>
      <c r="B38" s="5" t="s">
        <v>39</v>
      </c>
      <c r="E38" s="15">
        <v>174.97136273864385</v>
      </c>
      <c r="F38" s="14" t="s">
        <v>15</v>
      </c>
      <c r="G38" s="7"/>
      <c r="H38" s="7">
        <f t="shared" ref="H38:H44" si="2">+G38*E38</f>
        <v>0</v>
      </c>
    </row>
    <row r="39" spans="1:9" ht="30" x14ac:dyDescent="0.25">
      <c r="A39">
        <v>20</v>
      </c>
      <c r="B39" s="5" t="s">
        <v>40</v>
      </c>
      <c r="E39" s="16">
        <v>21.996654501216543</v>
      </c>
      <c r="F39" s="14" t="s">
        <v>15</v>
      </c>
      <c r="G39" s="7"/>
      <c r="H39" s="7">
        <f t="shared" si="2"/>
        <v>0</v>
      </c>
    </row>
    <row r="40" spans="1:9" ht="30" x14ac:dyDescent="0.25">
      <c r="A40">
        <v>21</v>
      </c>
      <c r="B40" s="5" t="s">
        <v>41</v>
      </c>
      <c r="E40" s="14">
        <v>18</v>
      </c>
      <c r="F40" s="14" t="s">
        <v>15</v>
      </c>
      <c r="G40" s="7"/>
      <c r="H40" s="7">
        <f t="shared" si="2"/>
        <v>0</v>
      </c>
    </row>
    <row r="41" spans="1:9" ht="30" x14ac:dyDescent="0.25">
      <c r="A41">
        <v>22</v>
      </c>
      <c r="B41" s="5" t="s">
        <v>42</v>
      </c>
      <c r="E41" s="14">
        <v>7.5</v>
      </c>
      <c r="F41" s="14" t="s">
        <v>15</v>
      </c>
      <c r="G41" s="7"/>
      <c r="H41" s="7">
        <f t="shared" si="2"/>
        <v>0</v>
      </c>
    </row>
    <row r="42" spans="1:9" ht="45" x14ac:dyDescent="0.25">
      <c r="A42">
        <v>23</v>
      </c>
      <c r="B42" s="5" t="s">
        <v>43</v>
      </c>
      <c r="E42" s="17">
        <v>153.03598484848484</v>
      </c>
      <c r="F42" s="14" t="s">
        <v>31</v>
      </c>
      <c r="G42" s="7"/>
      <c r="H42" s="7">
        <f t="shared" si="2"/>
        <v>0</v>
      </c>
    </row>
    <row r="43" spans="1:9" ht="30" x14ac:dyDescent="0.25">
      <c r="A43">
        <v>24</v>
      </c>
      <c r="B43" s="5" t="s">
        <v>44</v>
      </c>
      <c r="E43" s="14">
        <v>1</v>
      </c>
      <c r="F43" s="14" t="s">
        <v>17</v>
      </c>
      <c r="G43" s="7"/>
      <c r="H43" s="7">
        <f t="shared" si="2"/>
        <v>0</v>
      </c>
    </row>
    <row r="44" spans="1:9" ht="30.75" thickBot="1" x14ac:dyDescent="0.3">
      <c r="A44">
        <v>25</v>
      </c>
      <c r="B44" s="5" t="s">
        <v>45</v>
      </c>
      <c r="E44" s="14">
        <v>1</v>
      </c>
      <c r="F44" s="14" t="s">
        <v>17</v>
      </c>
      <c r="G44" s="7"/>
      <c r="H44" s="7">
        <f t="shared" si="2"/>
        <v>0</v>
      </c>
    </row>
    <row r="45" spans="1:9" ht="15.75" thickBot="1" x14ac:dyDescent="0.3">
      <c r="A45" s="8"/>
      <c r="B45" s="9"/>
      <c r="C45" s="10"/>
      <c r="D45" s="10"/>
      <c r="E45" s="11"/>
      <c r="F45" s="11"/>
      <c r="G45" s="12"/>
      <c r="H45" s="12" t="s">
        <v>28</v>
      </c>
      <c r="I45" s="13">
        <f>+SUM(H38:H44)</f>
        <v>0</v>
      </c>
    </row>
    <row r="46" spans="1:9" x14ac:dyDescent="0.25">
      <c r="B46" s="5"/>
      <c r="E46" s="14"/>
      <c r="F46" s="14"/>
      <c r="G46" s="7"/>
      <c r="H46" s="7"/>
    </row>
    <row r="47" spans="1:9" x14ac:dyDescent="0.25">
      <c r="A47" s="3"/>
      <c r="B47" s="4" t="s">
        <v>46</v>
      </c>
      <c r="C47" s="3"/>
      <c r="D47" s="3"/>
      <c r="E47" s="3"/>
      <c r="F47" s="3"/>
      <c r="G47" s="3"/>
      <c r="H47" s="3"/>
    </row>
    <row r="48" spans="1:9" ht="45" x14ac:dyDescent="0.25">
      <c r="A48">
        <v>26</v>
      </c>
      <c r="B48" s="5" t="s">
        <v>47</v>
      </c>
      <c r="E48" s="14">
        <v>95</v>
      </c>
      <c r="F48" s="14" t="s">
        <v>15</v>
      </c>
      <c r="G48" s="7"/>
      <c r="H48" s="7">
        <f t="shared" ref="H48:H56" si="3">+G48*E48</f>
        <v>0</v>
      </c>
    </row>
    <row r="49" spans="1:9" ht="30" x14ac:dyDescent="0.25">
      <c r="A49">
        <v>27</v>
      </c>
      <c r="B49" s="5" t="s">
        <v>48</v>
      </c>
      <c r="E49" s="14">
        <v>19.2</v>
      </c>
      <c r="F49" s="14" t="s">
        <v>15</v>
      </c>
      <c r="G49" s="7"/>
      <c r="H49" s="7">
        <f t="shared" si="3"/>
        <v>0</v>
      </c>
    </row>
    <row r="50" spans="1:9" x14ac:dyDescent="0.25">
      <c r="A50">
        <v>28</v>
      </c>
      <c r="B50" s="5" t="s">
        <v>49</v>
      </c>
      <c r="E50" s="14">
        <v>42</v>
      </c>
      <c r="F50" s="14" t="s">
        <v>31</v>
      </c>
      <c r="G50" s="7"/>
      <c r="H50" s="7">
        <f t="shared" si="3"/>
        <v>0</v>
      </c>
    </row>
    <row r="51" spans="1:9" x14ac:dyDescent="0.25">
      <c r="A51">
        <v>29</v>
      </c>
      <c r="B51" s="5" t="s">
        <v>50</v>
      </c>
      <c r="E51" s="14">
        <v>62</v>
      </c>
      <c r="F51" s="14" t="s">
        <v>31</v>
      </c>
      <c r="G51" s="7"/>
      <c r="H51" s="7">
        <f t="shared" si="3"/>
        <v>0</v>
      </c>
    </row>
    <row r="52" spans="1:9" ht="30" x14ac:dyDescent="0.25">
      <c r="A52">
        <v>30</v>
      </c>
      <c r="B52" s="5" t="s">
        <v>51</v>
      </c>
      <c r="E52" s="14">
        <v>47</v>
      </c>
      <c r="F52" s="14" t="s">
        <v>31</v>
      </c>
      <c r="G52" s="7"/>
      <c r="H52" s="7">
        <f t="shared" si="3"/>
        <v>0</v>
      </c>
    </row>
    <row r="53" spans="1:9" x14ac:dyDescent="0.25">
      <c r="A53">
        <v>31</v>
      </c>
      <c r="B53" s="5" t="s">
        <v>52</v>
      </c>
      <c r="E53" s="14">
        <v>4</v>
      </c>
      <c r="F53" s="14" t="s">
        <v>35</v>
      </c>
      <c r="G53" s="7"/>
      <c r="H53" s="7">
        <f t="shared" si="3"/>
        <v>0</v>
      </c>
    </row>
    <row r="54" spans="1:9" x14ac:dyDescent="0.25">
      <c r="A54">
        <v>32</v>
      </c>
      <c r="B54" s="5" t="s">
        <v>53</v>
      </c>
      <c r="E54" s="14">
        <v>3.6</v>
      </c>
      <c r="F54" s="14" t="s">
        <v>31</v>
      </c>
      <c r="G54" s="7"/>
      <c r="H54" s="7">
        <f t="shared" si="3"/>
        <v>0</v>
      </c>
    </row>
    <row r="55" spans="1:9" ht="30" x14ac:dyDescent="0.25">
      <c r="A55">
        <v>33</v>
      </c>
      <c r="B55" s="5" t="s">
        <v>54</v>
      </c>
      <c r="E55" s="14">
        <v>78.099999999999994</v>
      </c>
      <c r="F55" s="14" t="s">
        <v>15</v>
      </c>
      <c r="G55" s="7"/>
      <c r="H55" s="7">
        <f t="shared" si="3"/>
        <v>0</v>
      </c>
    </row>
    <row r="56" spans="1:9" ht="15.75" thickBot="1" x14ac:dyDescent="0.3">
      <c r="A56">
        <v>34</v>
      </c>
      <c r="B56" s="5" t="s">
        <v>55</v>
      </c>
      <c r="E56" s="14">
        <v>71</v>
      </c>
      <c r="F56" s="14" t="s">
        <v>15</v>
      </c>
      <c r="G56" s="7"/>
      <c r="H56" s="7">
        <f t="shared" si="3"/>
        <v>0</v>
      </c>
    </row>
    <row r="57" spans="1:9" ht="15.75" thickBot="1" x14ac:dyDescent="0.3">
      <c r="A57" s="8"/>
      <c r="B57" s="9"/>
      <c r="C57" s="10"/>
      <c r="D57" s="10"/>
      <c r="E57" s="11"/>
      <c r="F57" s="11"/>
      <c r="G57" s="12"/>
      <c r="H57" s="12" t="s">
        <v>28</v>
      </c>
      <c r="I57" s="13">
        <f>+SUM(H48:H56)</f>
        <v>0</v>
      </c>
    </row>
    <row r="58" spans="1:9" x14ac:dyDescent="0.25">
      <c r="B58" s="5"/>
      <c r="E58" s="14"/>
      <c r="F58" s="14"/>
      <c r="G58" s="7"/>
      <c r="H58" s="7"/>
    </row>
    <row r="59" spans="1:9" x14ac:dyDescent="0.25">
      <c r="A59" s="3"/>
      <c r="B59" s="4" t="s">
        <v>56</v>
      </c>
      <c r="C59" s="3"/>
      <c r="D59" s="3"/>
      <c r="E59" s="3"/>
      <c r="F59" s="3"/>
      <c r="G59" s="3"/>
      <c r="H59" s="3"/>
    </row>
    <row r="60" spans="1:9" x14ac:dyDescent="0.25">
      <c r="A60">
        <v>35</v>
      </c>
      <c r="B60" s="5" t="s">
        <v>57</v>
      </c>
      <c r="E60" s="14">
        <v>1</v>
      </c>
      <c r="F60" s="14" t="s">
        <v>17</v>
      </c>
      <c r="G60" s="7"/>
      <c r="H60" s="7">
        <f t="shared" ref="H60:H61" si="4">+G60*E60</f>
        <v>0</v>
      </c>
    </row>
    <row r="61" spans="1:9" ht="15.75" thickBot="1" x14ac:dyDescent="0.3">
      <c r="A61">
        <v>36</v>
      </c>
      <c r="B61" s="5" t="s">
        <v>58</v>
      </c>
      <c r="E61" s="14">
        <v>1</v>
      </c>
      <c r="F61" s="14" t="s">
        <v>17</v>
      </c>
      <c r="G61" s="7"/>
      <c r="H61" s="7">
        <f t="shared" si="4"/>
        <v>0</v>
      </c>
    </row>
    <row r="62" spans="1:9" ht="15.75" thickBot="1" x14ac:dyDescent="0.3">
      <c r="A62" s="8"/>
      <c r="B62" s="9"/>
      <c r="C62" s="10"/>
      <c r="D62" s="10"/>
      <c r="E62" s="11"/>
      <c r="F62" s="11"/>
      <c r="G62" s="12"/>
      <c r="H62" s="12" t="s">
        <v>28</v>
      </c>
      <c r="I62" s="13">
        <f>+SUM(H60:H61)</f>
        <v>0</v>
      </c>
    </row>
    <row r="63" spans="1:9" x14ac:dyDescent="0.25">
      <c r="B63" s="5"/>
      <c r="E63" s="14"/>
      <c r="F63" s="14"/>
      <c r="G63" s="7"/>
      <c r="H63" s="7"/>
    </row>
    <row r="64" spans="1:9" x14ac:dyDescent="0.25">
      <c r="A64" s="3"/>
      <c r="B64" s="4" t="s">
        <v>59</v>
      </c>
      <c r="C64" s="3"/>
      <c r="D64" s="3"/>
      <c r="E64" s="3"/>
      <c r="F64" s="3"/>
      <c r="G64" s="3"/>
      <c r="H64" s="3"/>
    </row>
    <row r="65" spans="1:9" ht="45" x14ac:dyDescent="0.25">
      <c r="A65">
        <v>37</v>
      </c>
      <c r="B65" s="5" t="s">
        <v>60</v>
      </c>
      <c r="E65" s="15">
        <v>194.94907702100573</v>
      </c>
      <c r="F65" s="14" t="s">
        <v>15</v>
      </c>
      <c r="G65" s="7"/>
      <c r="H65" s="7">
        <f t="shared" ref="H65:H74" si="5">+G65*E65</f>
        <v>0</v>
      </c>
    </row>
    <row r="66" spans="1:9" ht="45" x14ac:dyDescent="0.25">
      <c r="A66">
        <v>38</v>
      </c>
      <c r="B66" s="5" t="s">
        <v>61</v>
      </c>
      <c r="E66" s="17">
        <v>79.978994271164865</v>
      </c>
      <c r="F66" s="14" t="s">
        <v>15</v>
      </c>
      <c r="G66" s="7"/>
      <c r="H66" s="7">
        <f t="shared" si="5"/>
        <v>0</v>
      </c>
    </row>
    <row r="67" spans="1:9" x14ac:dyDescent="0.25">
      <c r="A67">
        <v>39</v>
      </c>
      <c r="B67" s="5" t="s">
        <v>62</v>
      </c>
      <c r="E67" s="14">
        <v>267</v>
      </c>
      <c r="F67" s="14" t="s">
        <v>15</v>
      </c>
      <c r="G67" s="7"/>
      <c r="H67" s="7">
        <f t="shared" si="5"/>
        <v>0</v>
      </c>
    </row>
    <row r="68" spans="1:9" x14ac:dyDescent="0.25">
      <c r="A68">
        <v>40</v>
      </c>
      <c r="B68" s="5" t="s">
        <v>63</v>
      </c>
      <c r="E68" s="17">
        <v>25.811676082862526</v>
      </c>
      <c r="F68" s="14" t="s">
        <v>31</v>
      </c>
      <c r="G68" s="7"/>
      <c r="H68" s="7">
        <f t="shared" si="5"/>
        <v>0</v>
      </c>
    </row>
    <row r="69" spans="1:9" ht="30" x14ac:dyDescent="0.25">
      <c r="A69">
        <v>41</v>
      </c>
      <c r="B69" s="5" t="s">
        <v>64</v>
      </c>
      <c r="E69" s="14">
        <v>285.60000000000002</v>
      </c>
      <c r="F69" s="14" t="s">
        <v>31</v>
      </c>
      <c r="G69" s="7"/>
      <c r="H69" s="7">
        <f t="shared" si="5"/>
        <v>0</v>
      </c>
    </row>
    <row r="70" spans="1:9" ht="30" x14ac:dyDescent="0.25">
      <c r="A70">
        <v>42</v>
      </c>
      <c r="B70" s="5" t="s">
        <v>65</v>
      </c>
      <c r="E70" s="16">
        <v>11.996010638297872</v>
      </c>
      <c r="F70" s="14" t="s">
        <v>15</v>
      </c>
      <c r="G70" s="7"/>
      <c r="H70" s="7">
        <f t="shared" si="5"/>
        <v>0</v>
      </c>
    </row>
    <row r="71" spans="1:9" ht="45" x14ac:dyDescent="0.25">
      <c r="A71">
        <v>43</v>
      </c>
      <c r="B71" s="5" t="s">
        <v>66</v>
      </c>
      <c r="E71" s="14">
        <v>50</v>
      </c>
      <c r="F71" s="14" t="s">
        <v>15</v>
      </c>
      <c r="G71" s="7"/>
      <c r="H71" s="7">
        <f t="shared" si="5"/>
        <v>0</v>
      </c>
    </row>
    <row r="72" spans="1:9" ht="30" x14ac:dyDescent="0.25">
      <c r="A72">
        <v>44</v>
      </c>
      <c r="B72" s="5" t="s">
        <v>67</v>
      </c>
      <c r="E72" s="14">
        <v>50</v>
      </c>
      <c r="F72" s="14" t="s">
        <v>15</v>
      </c>
      <c r="G72" s="7"/>
      <c r="H72" s="7">
        <f t="shared" si="5"/>
        <v>0</v>
      </c>
    </row>
    <row r="73" spans="1:9" x14ac:dyDescent="0.25">
      <c r="A73">
        <v>45</v>
      </c>
      <c r="B73" s="5" t="s">
        <v>68</v>
      </c>
      <c r="E73" s="14">
        <v>50</v>
      </c>
      <c r="F73" s="14" t="s">
        <v>15</v>
      </c>
      <c r="G73" s="7"/>
      <c r="H73" s="7">
        <f t="shared" si="5"/>
        <v>0</v>
      </c>
    </row>
    <row r="74" spans="1:9" ht="30.75" thickBot="1" x14ac:dyDescent="0.3">
      <c r="A74">
        <v>46</v>
      </c>
      <c r="B74" s="5" t="s">
        <v>69</v>
      </c>
      <c r="E74" s="14">
        <v>76.44</v>
      </c>
      <c r="F74" s="14" t="s">
        <v>15</v>
      </c>
      <c r="G74" s="7"/>
      <c r="H74" s="7">
        <f t="shared" si="5"/>
        <v>0</v>
      </c>
    </row>
    <row r="75" spans="1:9" ht="15.75" thickBot="1" x14ac:dyDescent="0.3">
      <c r="A75" s="8"/>
      <c r="B75" s="9"/>
      <c r="C75" s="10"/>
      <c r="D75" s="10"/>
      <c r="E75" s="11"/>
      <c r="F75" s="11"/>
      <c r="G75" s="12"/>
      <c r="H75" s="12" t="s">
        <v>28</v>
      </c>
      <c r="I75" s="13">
        <f>+SUM(H65:H74)</f>
        <v>0</v>
      </c>
    </row>
    <row r="76" spans="1:9" x14ac:dyDescent="0.25">
      <c r="B76" s="5"/>
      <c r="E76" s="14"/>
      <c r="F76" s="14"/>
      <c r="G76" s="7"/>
      <c r="H76" s="7"/>
    </row>
    <row r="77" spans="1:9" x14ac:dyDescent="0.25">
      <c r="A77" s="3"/>
      <c r="B77" s="4" t="s">
        <v>70</v>
      </c>
      <c r="C77" s="3"/>
      <c r="D77" s="3"/>
      <c r="E77" s="3"/>
      <c r="F77" s="3"/>
      <c r="G77" s="3"/>
      <c r="H77" s="3"/>
    </row>
    <row r="78" spans="1:9" x14ac:dyDescent="0.25">
      <c r="A78">
        <v>47</v>
      </c>
      <c r="B78" s="5" t="s">
        <v>71</v>
      </c>
      <c r="E78" s="14">
        <v>608</v>
      </c>
      <c r="F78" s="14" t="s">
        <v>15</v>
      </c>
      <c r="G78" s="7"/>
      <c r="H78" s="7">
        <f t="shared" ref="H78:H82" si="6">+G78*E78</f>
        <v>0</v>
      </c>
    </row>
    <row r="79" spans="1:9" x14ac:dyDescent="0.25">
      <c r="A79">
        <v>48</v>
      </c>
      <c r="B79" s="5" t="s">
        <v>72</v>
      </c>
      <c r="E79" s="14">
        <v>104</v>
      </c>
      <c r="F79" s="14" t="s">
        <v>15</v>
      </c>
      <c r="G79" s="7"/>
      <c r="H79" s="7">
        <f t="shared" si="6"/>
        <v>0</v>
      </c>
    </row>
    <row r="80" spans="1:9" x14ac:dyDescent="0.25">
      <c r="A80">
        <v>49</v>
      </c>
      <c r="B80" s="5" t="s">
        <v>73</v>
      </c>
      <c r="E80" s="14">
        <v>28</v>
      </c>
      <c r="F80" s="14" t="s">
        <v>15</v>
      </c>
      <c r="G80" s="7"/>
      <c r="H80" s="7">
        <f t="shared" si="6"/>
        <v>0</v>
      </c>
    </row>
    <row r="81" spans="1:9" ht="45" x14ac:dyDescent="0.25">
      <c r="A81">
        <v>50</v>
      </c>
      <c r="B81" s="5" t="s">
        <v>74</v>
      </c>
      <c r="E81" s="14">
        <v>12</v>
      </c>
      <c r="F81" s="14" t="s">
        <v>15</v>
      </c>
      <c r="G81" s="7"/>
      <c r="H81" s="7">
        <f t="shared" si="6"/>
        <v>0</v>
      </c>
    </row>
    <row r="82" spans="1:9" ht="15.75" thickBot="1" x14ac:dyDescent="0.3">
      <c r="A82">
        <v>51</v>
      </c>
      <c r="B82" s="5" t="s">
        <v>75</v>
      </c>
      <c r="E82" s="14">
        <v>5.3</v>
      </c>
      <c r="F82" s="14" t="s">
        <v>15</v>
      </c>
      <c r="G82" s="7"/>
      <c r="H82" s="31">
        <f t="shared" si="6"/>
        <v>0</v>
      </c>
    </row>
    <row r="83" spans="1:9" ht="15.75" thickBot="1" x14ac:dyDescent="0.3">
      <c r="A83" s="8"/>
      <c r="B83" s="9"/>
      <c r="C83" s="10"/>
      <c r="D83" s="10"/>
      <c r="E83" s="11"/>
      <c r="F83" s="11"/>
      <c r="G83" s="12"/>
      <c r="H83" s="12" t="s">
        <v>28</v>
      </c>
      <c r="I83" s="13">
        <f>+SUM(H78:H82)</f>
        <v>0</v>
      </c>
    </row>
    <row r="84" spans="1:9" x14ac:dyDescent="0.25">
      <c r="B84" s="5"/>
      <c r="E84" s="14"/>
      <c r="F84" s="14"/>
      <c r="G84" s="7"/>
      <c r="H84" s="7"/>
    </row>
    <row r="85" spans="1:9" x14ac:dyDescent="0.25">
      <c r="A85" s="3"/>
      <c r="B85" s="4" t="s">
        <v>76</v>
      </c>
      <c r="C85" s="3"/>
      <c r="D85" s="3"/>
      <c r="E85" s="3"/>
      <c r="F85" s="3"/>
      <c r="G85" s="3"/>
      <c r="H85" s="3"/>
    </row>
    <row r="86" spans="1:9" ht="45.75" thickBot="1" x14ac:dyDescent="0.3">
      <c r="A86">
        <v>52</v>
      </c>
      <c r="B86" s="5" t="s">
        <v>77</v>
      </c>
      <c r="E86" s="14">
        <v>3.7</v>
      </c>
      <c r="F86" s="14" t="s">
        <v>31</v>
      </c>
      <c r="G86" s="7"/>
      <c r="H86" s="7">
        <f>+G86*E86</f>
        <v>0</v>
      </c>
    </row>
    <row r="87" spans="1:9" ht="15.75" thickBot="1" x14ac:dyDescent="0.3">
      <c r="A87" s="8"/>
      <c r="B87" s="9"/>
      <c r="C87" s="10"/>
      <c r="D87" s="10"/>
      <c r="E87" s="11"/>
      <c r="F87" s="11"/>
      <c r="G87" s="12"/>
      <c r="H87" s="12" t="s">
        <v>28</v>
      </c>
      <c r="I87" s="13">
        <f>+H86</f>
        <v>0</v>
      </c>
    </row>
    <row r="88" spans="1:9" x14ac:dyDescent="0.25">
      <c r="B88" s="5"/>
      <c r="E88" s="14"/>
      <c r="F88" s="14"/>
      <c r="G88" s="7"/>
      <c r="H88" s="7"/>
    </row>
    <row r="89" spans="1:9" x14ac:dyDescent="0.25">
      <c r="A89" s="3"/>
      <c r="B89" s="4" t="s">
        <v>78</v>
      </c>
      <c r="C89" s="3"/>
      <c r="D89" s="3"/>
      <c r="E89" s="3"/>
      <c r="F89" s="3"/>
      <c r="G89" s="3"/>
      <c r="H89" s="3"/>
    </row>
    <row r="90" spans="1:9" ht="59.25" customHeight="1" x14ac:dyDescent="0.25">
      <c r="A90">
        <v>53</v>
      </c>
      <c r="B90" s="5" t="s">
        <v>79</v>
      </c>
      <c r="E90" s="14">
        <v>4</v>
      </c>
      <c r="F90" s="14" t="s">
        <v>35</v>
      </c>
      <c r="G90" s="7"/>
      <c r="H90" s="7">
        <f>+G90*E90</f>
        <v>0</v>
      </c>
    </row>
    <row r="91" spans="1:9" ht="45" customHeight="1" x14ac:dyDescent="0.25">
      <c r="A91">
        <v>54</v>
      </c>
      <c r="B91" s="5" t="s">
        <v>80</v>
      </c>
      <c r="E91" s="14">
        <v>1</v>
      </c>
      <c r="F91" s="14" t="s">
        <v>35</v>
      </c>
      <c r="G91" s="7"/>
      <c r="H91" s="7">
        <f t="shared" ref="H91:H100" si="7">+G91*E91</f>
        <v>0</v>
      </c>
    </row>
    <row r="92" spans="1:9" x14ac:dyDescent="0.25">
      <c r="A92">
        <v>55</v>
      </c>
      <c r="B92" s="5" t="s">
        <v>81</v>
      </c>
      <c r="E92" s="14">
        <v>5</v>
      </c>
      <c r="F92" s="14" t="s">
        <v>35</v>
      </c>
      <c r="G92" s="7"/>
      <c r="H92" s="7">
        <f t="shared" si="7"/>
        <v>0</v>
      </c>
    </row>
    <row r="93" spans="1:9" x14ac:dyDescent="0.25">
      <c r="A93">
        <v>56</v>
      </c>
      <c r="B93" s="5" t="s">
        <v>82</v>
      </c>
      <c r="E93" s="14">
        <v>7</v>
      </c>
      <c r="F93" s="14" t="s">
        <v>35</v>
      </c>
      <c r="G93" s="7"/>
      <c r="H93" s="7">
        <f t="shared" si="7"/>
        <v>0</v>
      </c>
    </row>
    <row r="94" spans="1:9" x14ac:dyDescent="0.25">
      <c r="A94">
        <v>57</v>
      </c>
      <c r="B94" s="5" t="s">
        <v>83</v>
      </c>
      <c r="E94" s="14">
        <v>2</v>
      </c>
      <c r="F94" s="14" t="s">
        <v>35</v>
      </c>
      <c r="G94" s="7"/>
      <c r="H94" s="7">
        <f t="shared" si="7"/>
        <v>0</v>
      </c>
    </row>
    <row r="95" spans="1:9" ht="30" x14ac:dyDescent="0.25">
      <c r="A95">
        <v>58</v>
      </c>
      <c r="B95" s="5" t="s">
        <v>84</v>
      </c>
      <c r="E95" s="14">
        <v>36.700000000000003</v>
      </c>
      <c r="F95" s="14" t="s">
        <v>15</v>
      </c>
      <c r="G95" s="7"/>
      <c r="H95" s="7">
        <f t="shared" si="7"/>
        <v>0</v>
      </c>
    </row>
    <row r="96" spans="1:9" ht="45" x14ac:dyDescent="0.25">
      <c r="A96">
        <v>59</v>
      </c>
      <c r="B96" s="5" t="s">
        <v>85</v>
      </c>
      <c r="E96" s="14">
        <v>2</v>
      </c>
      <c r="F96" s="14" t="s">
        <v>35</v>
      </c>
      <c r="G96" s="7"/>
      <c r="H96" s="7">
        <f t="shared" si="7"/>
        <v>0</v>
      </c>
    </row>
    <row r="97" spans="1:9" ht="45" x14ac:dyDescent="0.25">
      <c r="A97">
        <v>60</v>
      </c>
      <c r="B97" s="5" t="s">
        <v>86</v>
      </c>
      <c r="E97" s="14">
        <v>4</v>
      </c>
      <c r="F97" s="14" t="s">
        <v>35</v>
      </c>
      <c r="G97" s="7"/>
      <c r="H97" s="7">
        <f t="shared" si="7"/>
        <v>0</v>
      </c>
    </row>
    <row r="98" spans="1:9" ht="45" x14ac:dyDescent="0.25">
      <c r="A98">
        <v>61</v>
      </c>
      <c r="B98" s="5" t="s">
        <v>87</v>
      </c>
      <c r="E98" s="14">
        <v>1</v>
      </c>
      <c r="F98" s="14" t="s">
        <v>35</v>
      </c>
      <c r="G98" s="7"/>
      <c r="H98" s="7">
        <f t="shared" si="7"/>
        <v>0</v>
      </c>
    </row>
    <row r="99" spans="1:9" x14ac:dyDescent="0.25">
      <c r="A99">
        <v>62</v>
      </c>
      <c r="B99" s="5" t="s">
        <v>88</v>
      </c>
      <c r="E99" s="14">
        <v>7</v>
      </c>
      <c r="F99" s="14" t="s">
        <v>35</v>
      </c>
      <c r="G99" s="7"/>
      <c r="H99" s="7">
        <f t="shared" si="7"/>
        <v>0</v>
      </c>
    </row>
    <row r="100" spans="1:9" ht="30.75" thickBot="1" x14ac:dyDescent="0.3">
      <c r="A100">
        <v>63</v>
      </c>
      <c r="B100" s="5" t="s">
        <v>89</v>
      </c>
      <c r="E100" s="14">
        <v>2</v>
      </c>
      <c r="F100" s="14" t="s">
        <v>35</v>
      </c>
      <c r="G100" s="7"/>
      <c r="H100" s="7">
        <f t="shared" si="7"/>
        <v>0</v>
      </c>
    </row>
    <row r="101" spans="1:9" ht="15.75" thickBot="1" x14ac:dyDescent="0.3">
      <c r="A101" s="8"/>
      <c r="B101" s="9"/>
      <c r="C101" s="10"/>
      <c r="D101" s="10"/>
      <c r="E101" s="11"/>
      <c r="F101" s="11"/>
      <c r="G101" s="12"/>
      <c r="H101" s="12" t="s">
        <v>28</v>
      </c>
      <c r="I101" s="13">
        <f>+SUM(H90:H100)</f>
        <v>0</v>
      </c>
    </row>
    <row r="102" spans="1:9" x14ac:dyDescent="0.25">
      <c r="B102" s="5"/>
      <c r="E102" s="14"/>
      <c r="F102" s="14"/>
      <c r="G102" s="7"/>
      <c r="H102" s="7"/>
    </row>
    <row r="103" spans="1:9" x14ac:dyDescent="0.25">
      <c r="A103" s="3"/>
      <c r="B103" s="4" t="s">
        <v>90</v>
      </c>
      <c r="C103" s="3"/>
      <c r="D103" s="3"/>
      <c r="E103" s="3"/>
      <c r="F103" s="3"/>
      <c r="G103" s="3"/>
      <c r="H103" s="3"/>
    </row>
    <row r="104" spans="1:9" x14ac:dyDescent="0.25">
      <c r="A104">
        <v>64</v>
      </c>
      <c r="B104" s="5" t="s">
        <v>91</v>
      </c>
      <c r="E104" s="14">
        <v>16</v>
      </c>
      <c r="F104" s="14" t="s">
        <v>35</v>
      </c>
      <c r="G104" s="7"/>
      <c r="H104" s="7">
        <f t="shared" ref="H104:H111" si="8">+G104*E104</f>
        <v>0</v>
      </c>
    </row>
    <row r="105" spans="1:9" x14ac:dyDescent="0.25">
      <c r="A105">
        <v>65</v>
      </c>
      <c r="B105" s="5" t="s">
        <v>92</v>
      </c>
      <c r="E105" s="14">
        <v>2</v>
      </c>
      <c r="F105" s="14" t="s">
        <v>35</v>
      </c>
      <c r="G105" s="7"/>
      <c r="H105" s="7">
        <f t="shared" si="8"/>
        <v>0</v>
      </c>
    </row>
    <row r="106" spans="1:9" x14ac:dyDescent="0.25">
      <c r="A106">
        <v>66</v>
      </c>
      <c r="B106" s="5" t="s">
        <v>93</v>
      </c>
      <c r="E106" s="14">
        <v>3</v>
      </c>
      <c r="F106" s="14" t="s">
        <v>35</v>
      </c>
      <c r="G106" s="7"/>
      <c r="H106" s="7">
        <f t="shared" si="8"/>
        <v>0</v>
      </c>
    </row>
    <row r="107" spans="1:9" ht="30" x14ac:dyDescent="0.25">
      <c r="A107">
        <v>67</v>
      </c>
      <c r="B107" s="5" t="s">
        <v>94</v>
      </c>
      <c r="E107" s="14">
        <v>11</v>
      </c>
      <c r="F107" s="14" t="s">
        <v>35</v>
      </c>
      <c r="G107" s="7"/>
      <c r="H107" s="7">
        <f t="shared" si="8"/>
        <v>0</v>
      </c>
    </row>
    <row r="108" spans="1:9" x14ac:dyDescent="0.25">
      <c r="A108">
        <v>68</v>
      </c>
      <c r="B108" s="5" t="s">
        <v>95</v>
      </c>
      <c r="E108" s="14">
        <v>3</v>
      </c>
      <c r="F108" s="14" t="s">
        <v>35</v>
      </c>
      <c r="G108" s="7"/>
      <c r="H108" s="7">
        <f t="shared" si="8"/>
        <v>0</v>
      </c>
    </row>
    <row r="109" spans="1:9" ht="30" x14ac:dyDescent="0.25">
      <c r="A109">
        <v>69</v>
      </c>
      <c r="B109" s="5" t="s">
        <v>96</v>
      </c>
      <c r="E109" s="14">
        <v>23</v>
      </c>
      <c r="F109" s="14" t="s">
        <v>35</v>
      </c>
      <c r="G109" s="7"/>
      <c r="H109" s="7">
        <f t="shared" si="8"/>
        <v>0</v>
      </c>
    </row>
    <row r="110" spans="1:9" ht="30" x14ac:dyDescent="0.25">
      <c r="A110">
        <v>70</v>
      </c>
      <c r="B110" s="5" t="s">
        <v>97</v>
      </c>
      <c r="E110" s="14">
        <v>5</v>
      </c>
      <c r="F110" s="14" t="s">
        <v>35</v>
      </c>
      <c r="G110" s="7"/>
      <c r="H110" s="7">
        <f t="shared" si="8"/>
        <v>0</v>
      </c>
    </row>
    <row r="111" spans="1:9" ht="15.75" thickBot="1" x14ac:dyDescent="0.3">
      <c r="A111">
        <v>71</v>
      </c>
      <c r="B111" s="5" t="s">
        <v>98</v>
      </c>
      <c r="E111" s="14">
        <v>6</v>
      </c>
      <c r="F111" s="14" t="s">
        <v>35</v>
      </c>
      <c r="G111" s="7"/>
      <c r="H111" s="7">
        <f t="shared" si="8"/>
        <v>0</v>
      </c>
    </row>
    <row r="112" spans="1:9" ht="15.75" thickBot="1" x14ac:dyDescent="0.3">
      <c r="A112" s="8"/>
      <c r="B112" s="9"/>
      <c r="C112" s="10"/>
      <c r="D112" s="10"/>
      <c r="E112" s="11"/>
      <c r="F112" s="11"/>
      <c r="G112" s="12"/>
      <c r="H112" s="12" t="s">
        <v>28</v>
      </c>
      <c r="I112" s="13">
        <f>+SUM(H104:H111)</f>
        <v>0</v>
      </c>
    </row>
    <row r="113" spans="1:9" x14ac:dyDescent="0.25">
      <c r="B113" s="5"/>
      <c r="E113" s="14"/>
      <c r="F113" s="14"/>
      <c r="G113" s="7"/>
      <c r="H113" s="7"/>
    </row>
    <row r="114" spans="1:9" x14ac:dyDescent="0.25">
      <c r="A114" s="3"/>
      <c r="B114" s="4" t="s">
        <v>99</v>
      </c>
      <c r="C114" s="3"/>
      <c r="D114" s="3"/>
      <c r="E114" s="3"/>
      <c r="F114" s="3"/>
      <c r="G114" s="3"/>
      <c r="H114" s="3"/>
    </row>
    <row r="115" spans="1:9" x14ac:dyDescent="0.25">
      <c r="A115">
        <v>72</v>
      </c>
      <c r="B115" s="5" t="s">
        <v>100</v>
      </c>
      <c r="E115" s="14">
        <v>10.1</v>
      </c>
      <c r="F115" s="14" t="s">
        <v>15</v>
      </c>
      <c r="G115" s="7"/>
      <c r="H115" s="7">
        <f t="shared" ref="H115:H118" si="9">+G115*E115</f>
        <v>0</v>
      </c>
    </row>
    <row r="116" spans="1:9" x14ac:dyDescent="0.25">
      <c r="A116">
        <v>73</v>
      </c>
      <c r="B116" s="5" t="s">
        <v>101</v>
      </c>
      <c r="E116" s="14">
        <v>1</v>
      </c>
      <c r="F116" s="14" t="s">
        <v>35</v>
      </c>
      <c r="G116" s="7"/>
      <c r="H116" s="7">
        <f t="shared" si="9"/>
        <v>0</v>
      </c>
    </row>
    <row r="117" spans="1:9" x14ac:dyDescent="0.25">
      <c r="A117">
        <v>74</v>
      </c>
      <c r="B117" s="5" t="s">
        <v>102</v>
      </c>
      <c r="E117" s="14">
        <v>1</v>
      </c>
      <c r="F117" s="14" t="s">
        <v>17</v>
      </c>
      <c r="G117" s="7"/>
      <c r="H117" s="7">
        <f t="shared" si="9"/>
        <v>0</v>
      </c>
    </row>
    <row r="118" spans="1:9" ht="15.75" thickBot="1" x14ac:dyDescent="0.3">
      <c r="A118">
        <v>75</v>
      </c>
      <c r="B118" s="5" t="s">
        <v>103</v>
      </c>
      <c r="E118" s="14">
        <v>2</v>
      </c>
      <c r="F118" s="14" t="s">
        <v>35</v>
      </c>
      <c r="G118" s="7"/>
      <c r="H118" s="7">
        <f t="shared" si="9"/>
        <v>0</v>
      </c>
    </row>
    <row r="119" spans="1:9" ht="15.75" thickBot="1" x14ac:dyDescent="0.3">
      <c r="A119" s="8"/>
      <c r="B119" s="9"/>
      <c r="C119" s="10"/>
      <c r="D119" s="10"/>
      <c r="E119" s="11"/>
      <c r="F119" s="11"/>
      <c r="G119" s="12"/>
      <c r="H119" s="12" t="s">
        <v>28</v>
      </c>
      <c r="I119" s="13">
        <f>+SUM(H115:H118)</f>
        <v>0</v>
      </c>
    </row>
    <row r="120" spans="1:9" x14ac:dyDescent="0.25">
      <c r="B120" s="5"/>
      <c r="E120" s="14"/>
      <c r="F120" s="14"/>
      <c r="G120" s="7"/>
      <c r="H120" s="7"/>
    </row>
    <row r="121" spans="1:9" x14ac:dyDescent="0.25">
      <c r="A121" s="3"/>
      <c r="B121" s="18" t="s">
        <v>104</v>
      </c>
      <c r="C121" s="3"/>
      <c r="D121" s="3"/>
      <c r="E121" s="3"/>
      <c r="F121" s="3"/>
      <c r="G121" s="3"/>
      <c r="H121" s="3"/>
    </row>
    <row r="122" spans="1:9" x14ac:dyDescent="0.25">
      <c r="A122">
        <v>76</v>
      </c>
      <c r="B122" s="5" t="s">
        <v>105</v>
      </c>
      <c r="E122" s="14">
        <v>1</v>
      </c>
      <c r="F122" s="14" t="s">
        <v>35</v>
      </c>
      <c r="G122" s="7"/>
      <c r="H122" s="7">
        <f t="shared" ref="H122:H147" si="10">+G122*E122</f>
        <v>0</v>
      </c>
    </row>
    <row r="123" spans="1:9" x14ac:dyDescent="0.25">
      <c r="A123">
        <v>77</v>
      </c>
      <c r="B123" s="5" t="s">
        <v>106</v>
      </c>
      <c r="E123" s="14">
        <v>1</v>
      </c>
      <c r="F123" s="14" t="s">
        <v>35</v>
      </c>
      <c r="G123" s="7"/>
      <c r="H123" s="7">
        <f t="shared" si="10"/>
        <v>0</v>
      </c>
    </row>
    <row r="124" spans="1:9" x14ac:dyDescent="0.25">
      <c r="A124">
        <v>78</v>
      </c>
      <c r="B124" s="5" t="s">
        <v>107</v>
      </c>
      <c r="E124" s="14">
        <v>1</v>
      </c>
      <c r="F124" s="14" t="s">
        <v>17</v>
      </c>
      <c r="G124" s="7"/>
      <c r="H124" s="7">
        <f t="shared" si="10"/>
        <v>0</v>
      </c>
    </row>
    <row r="125" spans="1:9" x14ac:dyDescent="0.25">
      <c r="A125">
        <v>79</v>
      </c>
      <c r="B125" s="5" t="s">
        <v>108</v>
      </c>
      <c r="E125" s="14">
        <v>1</v>
      </c>
      <c r="F125" s="14" t="s">
        <v>17</v>
      </c>
      <c r="G125" s="7"/>
      <c r="H125" s="7">
        <f t="shared" si="10"/>
        <v>0</v>
      </c>
    </row>
    <row r="126" spans="1:9" x14ac:dyDescent="0.25">
      <c r="A126">
        <v>80</v>
      </c>
      <c r="B126" s="5" t="s">
        <v>109</v>
      </c>
      <c r="E126" s="14">
        <v>1</v>
      </c>
      <c r="F126" s="14" t="s">
        <v>17</v>
      </c>
      <c r="G126" s="7"/>
      <c r="H126" s="7">
        <f t="shared" si="10"/>
        <v>0</v>
      </c>
    </row>
    <row r="127" spans="1:9" x14ac:dyDescent="0.25">
      <c r="A127">
        <v>81</v>
      </c>
      <c r="B127" s="5" t="s">
        <v>110</v>
      </c>
      <c r="E127" s="14">
        <v>1</v>
      </c>
      <c r="F127" s="14" t="s">
        <v>17</v>
      </c>
      <c r="G127" s="7"/>
      <c r="H127" s="7">
        <f t="shared" si="10"/>
        <v>0</v>
      </c>
    </row>
    <row r="128" spans="1:9" x14ac:dyDescent="0.25">
      <c r="A128">
        <v>82</v>
      </c>
      <c r="B128" s="5" t="s">
        <v>111</v>
      </c>
      <c r="E128" s="14">
        <v>65</v>
      </c>
      <c r="F128" s="14" t="s">
        <v>35</v>
      </c>
      <c r="G128" s="7"/>
      <c r="H128" s="7">
        <f t="shared" si="10"/>
        <v>0</v>
      </c>
    </row>
    <row r="129" spans="1:8" ht="30" x14ac:dyDescent="0.25">
      <c r="A129">
        <v>83</v>
      </c>
      <c r="B129" s="5" t="s">
        <v>112</v>
      </c>
      <c r="E129" s="14">
        <v>13</v>
      </c>
      <c r="F129" s="14" t="s">
        <v>35</v>
      </c>
      <c r="G129" s="7"/>
      <c r="H129" s="7">
        <f t="shared" si="10"/>
        <v>0</v>
      </c>
    </row>
    <row r="130" spans="1:8" ht="30" x14ac:dyDescent="0.25">
      <c r="A130">
        <v>84</v>
      </c>
      <c r="B130" s="5" t="s">
        <v>113</v>
      </c>
      <c r="E130" s="14">
        <v>9</v>
      </c>
      <c r="F130" s="14" t="s">
        <v>35</v>
      </c>
      <c r="G130" s="7"/>
      <c r="H130" s="7">
        <f t="shared" si="10"/>
        <v>0</v>
      </c>
    </row>
    <row r="131" spans="1:8" ht="45" x14ac:dyDescent="0.25">
      <c r="A131">
        <v>85</v>
      </c>
      <c r="B131" s="5" t="s">
        <v>114</v>
      </c>
      <c r="E131" s="14">
        <v>104</v>
      </c>
      <c r="F131" s="14" t="s">
        <v>35</v>
      </c>
      <c r="G131" s="7"/>
      <c r="H131" s="7">
        <f t="shared" si="10"/>
        <v>0</v>
      </c>
    </row>
    <row r="132" spans="1:8" ht="30" x14ac:dyDescent="0.25">
      <c r="A132">
        <v>86</v>
      </c>
      <c r="B132" s="5" t="s">
        <v>115</v>
      </c>
      <c r="E132" s="14">
        <v>2</v>
      </c>
      <c r="F132" s="14" t="s">
        <v>35</v>
      </c>
      <c r="G132" s="7"/>
      <c r="H132" s="7">
        <f t="shared" si="10"/>
        <v>0</v>
      </c>
    </row>
    <row r="133" spans="1:8" ht="45" x14ac:dyDescent="0.25">
      <c r="A133">
        <v>87</v>
      </c>
      <c r="B133" s="5" t="s">
        <v>116</v>
      </c>
      <c r="E133" s="14">
        <v>7</v>
      </c>
      <c r="F133" s="14" t="s">
        <v>35</v>
      </c>
      <c r="G133" s="7"/>
      <c r="H133" s="7">
        <f t="shared" si="10"/>
        <v>0</v>
      </c>
    </row>
    <row r="134" spans="1:8" x14ac:dyDescent="0.25">
      <c r="A134">
        <v>88</v>
      </c>
      <c r="B134" s="5" t="s">
        <v>117</v>
      </c>
      <c r="E134" s="14">
        <v>12</v>
      </c>
      <c r="F134" s="14" t="s">
        <v>35</v>
      </c>
      <c r="G134" s="7"/>
      <c r="H134" s="7">
        <f t="shared" si="10"/>
        <v>0</v>
      </c>
    </row>
    <row r="135" spans="1:8" x14ac:dyDescent="0.25">
      <c r="A135">
        <v>89</v>
      </c>
      <c r="B135" s="5" t="s">
        <v>118</v>
      </c>
      <c r="E135" s="14">
        <v>11</v>
      </c>
      <c r="F135" s="14" t="s">
        <v>35</v>
      </c>
      <c r="G135" s="7"/>
      <c r="H135" s="7">
        <f t="shared" si="10"/>
        <v>0</v>
      </c>
    </row>
    <row r="136" spans="1:8" ht="45" x14ac:dyDescent="0.25">
      <c r="A136">
        <v>90</v>
      </c>
      <c r="B136" s="5" t="s">
        <v>119</v>
      </c>
      <c r="E136" s="14">
        <v>11</v>
      </c>
      <c r="F136" s="14" t="s">
        <v>35</v>
      </c>
      <c r="G136" s="7"/>
      <c r="H136" s="7">
        <f t="shared" si="10"/>
        <v>0</v>
      </c>
    </row>
    <row r="137" spans="1:8" x14ac:dyDescent="0.25">
      <c r="A137">
        <v>91</v>
      </c>
      <c r="B137" s="5" t="s">
        <v>120</v>
      </c>
      <c r="E137" s="14">
        <v>1</v>
      </c>
      <c r="F137" s="14" t="s">
        <v>35</v>
      </c>
      <c r="G137" s="7"/>
      <c r="H137" s="7">
        <f t="shared" si="10"/>
        <v>0</v>
      </c>
    </row>
    <row r="138" spans="1:8" x14ac:dyDescent="0.25">
      <c r="A138">
        <v>92</v>
      </c>
      <c r="B138" s="5" t="s">
        <v>121</v>
      </c>
      <c r="E138" s="14">
        <v>1</v>
      </c>
      <c r="F138" s="14" t="s">
        <v>35</v>
      </c>
      <c r="G138" s="7"/>
      <c r="H138" s="7">
        <f t="shared" si="10"/>
        <v>0</v>
      </c>
    </row>
    <row r="139" spans="1:8" x14ac:dyDescent="0.25">
      <c r="A139">
        <v>93</v>
      </c>
      <c r="B139" s="5" t="s">
        <v>122</v>
      </c>
      <c r="E139" s="14">
        <v>1</v>
      </c>
      <c r="F139" s="14" t="s">
        <v>35</v>
      </c>
      <c r="G139" s="7"/>
      <c r="H139" s="7">
        <f t="shared" si="10"/>
        <v>0</v>
      </c>
    </row>
    <row r="140" spans="1:8" x14ac:dyDescent="0.25">
      <c r="A140">
        <v>94</v>
      </c>
      <c r="B140" s="5" t="s">
        <v>123</v>
      </c>
      <c r="E140" s="14">
        <v>1</v>
      </c>
      <c r="F140" s="14" t="s">
        <v>35</v>
      </c>
      <c r="G140" s="7"/>
      <c r="H140" s="7">
        <f t="shared" si="10"/>
        <v>0</v>
      </c>
    </row>
    <row r="141" spans="1:8" x14ac:dyDescent="0.25">
      <c r="A141">
        <v>95</v>
      </c>
      <c r="B141" s="5" t="s">
        <v>124</v>
      </c>
      <c r="E141" s="14">
        <v>71</v>
      </c>
      <c r="F141" s="14" t="s">
        <v>35</v>
      </c>
      <c r="G141" s="7"/>
      <c r="H141" s="7">
        <f t="shared" si="10"/>
        <v>0</v>
      </c>
    </row>
    <row r="142" spans="1:8" ht="30" x14ac:dyDescent="0.25">
      <c r="A142">
        <v>96</v>
      </c>
      <c r="B142" s="5" t="s">
        <v>125</v>
      </c>
      <c r="E142" s="14">
        <v>1</v>
      </c>
      <c r="F142" s="14" t="s">
        <v>17</v>
      </c>
      <c r="G142" s="7"/>
      <c r="H142" s="7">
        <f t="shared" si="10"/>
        <v>0</v>
      </c>
    </row>
    <row r="143" spans="1:8" ht="30" x14ac:dyDescent="0.25">
      <c r="A143">
        <v>97</v>
      </c>
      <c r="B143" s="5" t="s">
        <v>126</v>
      </c>
      <c r="E143" s="14">
        <v>1</v>
      </c>
      <c r="F143" s="14" t="s">
        <v>17</v>
      </c>
      <c r="G143" s="7"/>
      <c r="H143" s="7">
        <f t="shared" si="10"/>
        <v>0</v>
      </c>
    </row>
    <row r="144" spans="1:8" x14ac:dyDescent="0.25">
      <c r="A144">
        <v>98</v>
      </c>
      <c r="B144" s="5" t="s">
        <v>127</v>
      </c>
      <c r="E144" s="14">
        <v>1</v>
      </c>
      <c r="F144" s="14" t="s">
        <v>17</v>
      </c>
      <c r="G144" s="7"/>
      <c r="H144" s="7">
        <f t="shared" si="10"/>
        <v>0</v>
      </c>
    </row>
    <row r="145" spans="1:9" x14ac:dyDescent="0.25">
      <c r="A145">
        <v>99</v>
      </c>
      <c r="B145" s="5" t="s">
        <v>128</v>
      </c>
      <c r="E145" s="14">
        <v>1</v>
      </c>
      <c r="F145" s="14" t="s">
        <v>17</v>
      </c>
      <c r="G145" s="7"/>
      <c r="H145" s="7">
        <f t="shared" si="10"/>
        <v>0</v>
      </c>
    </row>
    <row r="146" spans="1:9" x14ac:dyDescent="0.25">
      <c r="A146">
        <v>100</v>
      </c>
      <c r="B146" s="5" t="s">
        <v>129</v>
      </c>
      <c r="E146" s="14">
        <v>1</v>
      </c>
      <c r="F146" s="14" t="s">
        <v>17</v>
      </c>
      <c r="G146" s="7"/>
      <c r="H146" s="7">
        <f t="shared" si="10"/>
        <v>0</v>
      </c>
    </row>
    <row r="147" spans="1:9" ht="15.75" thickBot="1" x14ac:dyDescent="0.3">
      <c r="A147">
        <v>101</v>
      </c>
      <c r="B147" s="5" t="s">
        <v>130</v>
      </c>
      <c r="E147" s="14">
        <v>1</v>
      </c>
      <c r="F147" s="14" t="s">
        <v>35</v>
      </c>
      <c r="G147" s="7"/>
      <c r="H147" s="7">
        <f t="shared" si="10"/>
        <v>0</v>
      </c>
    </row>
    <row r="148" spans="1:9" ht="15.75" thickBot="1" x14ac:dyDescent="0.3">
      <c r="A148" s="8"/>
      <c r="B148" s="9"/>
      <c r="C148" s="10"/>
      <c r="D148" s="10"/>
      <c r="E148" s="11"/>
      <c r="F148" s="11"/>
      <c r="G148" s="12"/>
      <c r="H148" s="12" t="s">
        <v>28</v>
      </c>
      <c r="I148" s="13">
        <f>+SUM(H122:H147)</f>
        <v>0</v>
      </c>
    </row>
    <row r="149" spans="1:9" x14ac:dyDescent="0.25">
      <c r="B149" s="5"/>
      <c r="E149" s="14"/>
      <c r="F149" s="14"/>
      <c r="G149" s="7"/>
      <c r="H149" s="7"/>
    </row>
    <row r="150" spans="1:9" x14ac:dyDescent="0.25">
      <c r="A150" s="3"/>
      <c r="B150" s="18" t="s">
        <v>131</v>
      </c>
      <c r="C150" s="3"/>
      <c r="D150" s="3"/>
      <c r="E150" s="3"/>
      <c r="F150" s="3"/>
      <c r="G150" s="3"/>
      <c r="H150" s="3"/>
    </row>
    <row r="151" spans="1:9" ht="30" x14ac:dyDescent="0.25">
      <c r="A151">
        <v>102</v>
      </c>
      <c r="B151" s="5" t="s">
        <v>132</v>
      </c>
      <c r="E151" s="14">
        <v>4</v>
      </c>
      <c r="F151" s="14" t="s">
        <v>35</v>
      </c>
      <c r="G151" s="7"/>
      <c r="H151" s="7">
        <f t="shared" ref="H151:H160" si="11">+G151*E151</f>
        <v>0</v>
      </c>
    </row>
    <row r="152" spans="1:9" ht="30" x14ac:dyDescent="0.25">
      <c r="A152">
        <v>103</v>
      </c>
      <c r="B152" s="5" t="s">
        <v>133</v>
      </c>
      <c r="E152" s="14">
        <v>1</v>
      </c>
      <c r="F152" s="14" t="s">
        <v>35</v>
      </c>
      <c r="G152" s="7"/>
      <c r="H152" s="7">
        <f t="shared" si="11"/>
        <v>0</v>
      </c>
    </row>
    <row r="153" spans="1:9" ht="30" x14ac:dyDescent="0.25">
      <c r="A153">
        <v>104</v>
      </c>
      <c r="B153" s="5" t="s">
        <v>134</v>
      </c>
      <c r="E153" s="14">
        <v>4</v>
      </c>
      <c r="F153" s="14" t="s">
        <v>35</v>
      </c>
      <c r="G153" s="7"/>
      <c r="H153" s="7">
        <f t="shared" si="11"/>
        <v>0</v>
      </c>
    </row>
    <row r="154" spans="1:9" x14ac:dyDescent="0.25">
      <c r="A154">
        <v>105</v>
      </c>
      <c r="B154" s="5" t="s">
        <v>135</v>
      </c>
      <c r="E154" s="14">
        <v>6</v>
      </c>
      <c r="F154" s="14" t="s">
        <v>35</v>
      </c>
      <c r="G154" s="7"/>
      <c r="H154" s="7">
        <f t="shared" si="11"/>
        <v>0</v>
      </c>
    </row>
    <row r="155" spans="1:9" ht="120.75" customHeight="1" x14ac:dyDescent="0.25">
      <c r="A155">
        <v>106</v>
      </c>
      <c r="B155" s="5" t="s">
        <v>136</v>
      </c>
      <c r="E155" s="14">
        <v>1</v>
      </c>
      <c r="F155" s="14" t="s">
        <v>137</v>
      </c>
      <c r="G155" s="7"/>
      <c r="H155" s="7">
        <f t="shared" si="11"/>
        <v>0</v>
      </c>
    </row>
    <row r="156" spans="1:9" ht="105.75" customHeight="1" x14ac:dyDescent="0.25">
      <c r="A156">
        <v>107</v>
      </c>
      <c r="B156" s="5" t="s">
        <v>138</v>
      </c>
      <c r="E156" s="14">
        <v>1</v>
      </c>
      <c r="F156" s="14" t="s">
        <v>137</v>
      </c>
      <c r="G156" s="7"/>
      <c r="H156" s="7">
        <f t="shared" si="11"/>
        <v>0</v>
      </c>
    </row>
    <row r="157" spans="1:9" ht="30" x14ac:dyDescent="0.25">
      <c r="A157">
        <v>108</v>
      </c>
      <c r="B157" s="5" t="s">
        <v>139</v>
      </c>
      <c r="E157" s="14">
        <v>1</v>
      </c>
      <c r="F157" s="14" t="s">
        <v>137</v>
      </c>
      <c r="G157" s="7"/>
      <c r="H157" s="7">
        <f t="shared" si="11"/>
        <v>0</v>
      </c>
    </row>
    <row r="158" spans="1:9" x14ac:dyDescent="0.25">
      <c r="A158">
        <v>109</v>
      </c>
      <c r="B158" s="5" t="s">
        <v>140</v>
      </c>
      <c r="E158" s="14">
        <v>1</v>
      </c>
      <c r="F158" s="14" t="s">
        <v>137</v>
      </c>
      <c r="G158" s="7"/>
      <c r="H158" s="7">
        <f t="shared" si="11"/>
        <v>0</v>
      </c>
    </row>
    <row r="159" spans="1:9" ht="30" x14ac:dyDescent="0.25">
      <c r="A159">
        <v>110</v>
      </c>
      <c r="B159" s="5" t="s">
        <v>141</v>
      </c>
      <c r="E159" s="14">
        <v>1</v>
      </c>
      <c r="F159" s="14" t="s">
        <v>137</v>
      </c>
      <c r="G159" s="7"/>
      <c r="H159" s="7">
        <f t="shared" si="11"/>
        <v>0</v>
      </c>
    </row>
    <row r="160" spans="1:9" ht="15.75" thickBot="1" x14ac:dyDescent="0.3">
      <c r="A160">
        <v>111</v>
      </c>
      <c r="B160" s="5" t="s">
        <v>142</v>
      </c>
      <c r="E160" s="14">
        <v>1</v>
      </c>
      <c r="F160" s="14" t="s">
        <v>137</v>
      </c>
      <c r="G160" s="7"/>
      <c r="H160" s="7">
        <f t="shared" si="11"/>
        <v>0</v>
      </c>
    </row>
    <row r="161" spans="1:9" ht="15.75" thickBot="1" x14ac:dyDescent="0.3">
      <c r="A161" s="8"/>
      <c r="B161" s="9"/>
      <c r="C161" s="10"/>
      <c r="D161" s="10"/>
      <c r="E161" s="11"/>
      <c r="F161" s="11"/>
      <c r="G161" s="12"/>
      <c r="H161" s="12" t="s">
        <v>28</v>
      </c>
      <c r="I161" s="19">
        <f>+SUM(H151:H160)</f>
        <v>0</v>
      </c>
    </row>
    <row r="162" spans="1:9" x14ac:dyDescent="0.25">
      <c r="B162" s="5"/>
      <c r="E162" s="14"/>
      <c r="F162" s="14"/>
      <c r="G162" s="7"/>
      <c r="H162" s="7"/>
    </row>
    <row r="163" spans="1:9" x14ac:dyDescent="0.25">
      <c r="A163" s="3"/>
      <c r="B163" s="18" t="s">
        <v>143</v>
      </c>
      <c r="C163" s="3"/>
      <c r="D163" s="3"/>
      <c r="E163" s="3"/>
      <c r="F163" s="3"/>
      <c r="G163" s="3"/>
      <c r="H163" s="3"/>
    </row>
    <row r="164" spans="1:9" ht="58.5" customHeight="1" x14ac:dyDescent="0.25">
      <c r="A164">
        <v>112</v>
      </c>
      <c r="B164" s="5" t="s">
        <v>144</v>
      </c>
      <c r="E164" s="14">
        <v>1</v>
      </c>
      <c r="F164" s="14" t="s">
        <v>17</v>
      </c>
      <c r="G164" s="7"/>
      <c r="H164" s="7">
        <f t="shared" ref="H164:H168" si="12">+G164*E164</f>
        <v>0</v>
      </c>
    </row>
    <row r="165" spans="1:9" x14ac:dyDescent="0.25">
      <c r="A165">
        <v>113</v>
      </c>
      <c r="B165" s="5" t="s">
        <v>145</v>
      </c>
      <c r="E165" s="14">
        <v>1</v>
      </c>
      <c r="F165" s="14" t="s">
        <v>17</v>
      </c>
      <c r="G165" s="7"/>
      <c r="H165" s="7">
        <f t="shared" si="12"/>
        <v>0</v>
      </c>
    </row>
    <row r="166" spans="1:9" x14ac:dyDescent="0.25">
      <c r="A166">
        <v>114</v>
      </c>
      <c r="B166" s="5" t="s">
        <v>146</v>
      </c>
      <c r="E166" s="14">
        <v>2</v>
      </c>
      <c r="F166" s="14" t="s">
        <v>35</v>
      </c>
      <c r="G166" s="7"/>
      <c r="H166" s="7">
        <f t="shared" si="12"/>
        <v>0</v>
      </c>
    </row>
    <row r="167" spans="1:9" x14ac:dyDescent="0.25">
      <c r="A167">
        <v>115</v>
      </c>
      <c r="B167" s="5" t="s">
        <v>147</v>
      </c>
      <c r="E167" s="14">
        <v>2</v>
      </c>
      <c r="F167" s="14" t="s">
        <v>35</v>
      </c>
      <c r="G167" s="7"/>
      <c r="H167" s="7">
        <f t="shared" si="12"/>
        <v>0</v>
      </c>
    </row>
    <row r="168" spans="1:9" ht="15.75" thickBot="1" x14ac:dyDescent="0.3">
      <c r="A168">
        <v>116</v>
      </c>
      <c r="B168" s="5" t="s">
        <v>148</v>
      </c>
      <c r="E168" s="14">
        <v>4</v>
      </c>
      <c r="F168" s="14" t="s">
        <v>35</v>
      </c>
      <c r="G168" s="7"/>
      <c r="H168" s="7">
        <f t="shared" si="12"/>
        <v>0</v>
      </c>
    </row>
    <row r="169" spans="1:9" ht="15.75" thickBot="1" x14ac:dyDescent="0.3">
      <c r="A169" s="8"/>
      <c r="B169" s="9"/>
      <c r="C169" s="10"/>
      <c r="D169" s="10"/>
      <c r="E169" s="11"/>
      <c r="F169" s="11"/>
      <c r="G169" s="12"/>
      <c r="H169" s="12" t="s">
        <v>28</v>
      </c>
      <c r="I169" s="19">
        <f>+SUM(H164:H168)</f>
        <v>0</v>
      </c>
    </row>
    <row r="170" spans="1:9" x14ac:dyDescent="0.25">
      <c r="B170" s="5"/>
      <c r="E170" s="14"/>
      <c r="F170" s="14"/>
      <c r="G170" s="7"/>
      <c r="H170" s="7"/>
    </row>
    <row r="171" spans="1:9" x14ac:dyDescent="0.25">
      <c r="A171" s="3"/>
      <c r="B171" s="18" t="s">
        <v>149</v>
      </c>
      <c r="C171" s="3"/>
      <c r="D171" s="3"/>
      <c r="E171" s="3"/>
      <c r="F171" s="3"/>
      <c r="G171" s="3"/>
      <c r="H171" s="3"/>
    </row>
    <row r="172" spans="1:9" x14ac:dyDescent="0.25">
      <c r="A172">
        <v>117</v>
      </c>
      <c r="B172" s="5" t="s">
        <v>150</v>
      </c>
      <c r="E172" s="14">
        <v>1</v>
      </c>
      <c r="F172" t="s">
        <v>35</v>
      </c>
      <c r="H172" s="7">
        <f t="shared" ref="H172:H190" si="13">+G172*E172</f>
        <v>0</v>
      </c>
    </row>
    <row r="173" spans="1:9" x14ac:dyDescent="0.25">
      <c r="A173">
        <v>118</v>
      </c>
      <c r="B173" s="5" t="s">
        <v>151</v>
      </c>
      <c r="E173" s="14">
        <v>2</v>
      </c>
      <c r="F173" s="14" t="s">
        <v>35</v>
      </c>
      <c r="H173" s="7">
        <f t="shared" si="13"/>
        <v>0</v>
      </c>
    </row>
    <row r="174" spans="1:9" x14ac:dyDescent="0.25">
      <c r="A174">
        <v>119</v>
      </c>
      <c r="B174" s="5" t="s">
        <v>152</v>
      </c>
      <c r="E174" s="14">
        <v>24</v>
      </c>
      <c r="F174" s="14" t="s">
        <v>35</v>
      </c>
      <c r="H174" s="7">
        <f t="shared" si="13"/>
        <v>0</v>
      </c>
    </row>
    <row r="175" spans="1:9" x14ac:dyDescent="0.25">
      <c r="A175">
        <v>120</v>
      </c>
      <c r="B175" s="5" t="s">
        <v>153</v>
      </c>
      <c r="E175" s="14">
        <v>1</v>
      </c>
      <c r="F175" s="14" t="s">
        <v>35</v>
      </c>
      <c r="H175" s="7">
        <f t="shared" si="13"/>
        <v>0</v>
      </c>
    </row>
    <row r="176" spans="1:9" x14ac:dyDescent="0.25">
      <c r="A176">
        <v>121</v>
      </c>
      <c r="B176" s="5" t="s">
        <v>154</v>
      </c>
      <c r="E176" s="14">
        <v>3</v>
      </c>
      <c r="F176" s="14" t="s">
        <v>35</v>
      </c>
      <c r="H176" s="7">
        <f t="shared" si="13"/>
        <v>0</v>
      </c>
    </row>
    <row r="177" spans="1:9" x14ac:dyDescent="0.25">
      <c r="A177">
        <v>122</v>
      </c>
      <c r="B177" s="5" t="s">
        <v>155</v>
      </c>
      <c r="E177" s="14">
        <v>3</v>
      </c>
      <c r="F177" s="14" t="s">
        <v>35</v>
      </c>
      <c r="G177" s="7"/>
      <c r="H177" s="7">
        <f t="shared" si="13"/>
        <v>0</v>
      </c>
    </row>
    <row r="178" spans="1:9" x14ac:dyDescent="0.25">
      <c r="A178">
        <v>123</v>
      </c>
      <c r="B178" s="5" t="s">
        <v>156</v>
      </c>
      <c r="E178" s="14">
        <v>1</v>
      </c>
      <c r="F178" s="14" t="s">
        <v>17</v>
      </c>
      <c r="G178" s="7"/>
      <c r="H178" s="7">
        <f t="shared" si="13"/>
        <v>0</v>
      </c>
    </row>
    <row r="179" spans="1:9" x14ac:dyDescent="0.25">
      <c r="A179">
        <v>124</v>
      </c>
      <c r="B179" s="5" t="s">
        <v>157</v>
      </c>
      <c r="E179" s="14">
        <v>22</v>
      </c>
      <c r="F179" s="14" t="s">
        <v>35</v>
      </c>
      <c r="G179" s="7"/>
      <c r="H179" s="7">
        <f t="shared" si="13"/>
        <v>0</v>
      </c>
    </row>
    <row r="180" spans="1:9" x14ac:dyDescent="0.25">
      <c r="A180">
        <v>125</v>
      </c>
      <c r="B180" s="5" t="s">
        <v>158</v>
      </c>
      <c r="E180" s="14">
        <v>20</v>
      </c>
      <c r="F180" s="14" t="s">
        <v>35</v>
      </c>
      <c r="G180" s="7"/>
      <c r="H180" s="7">
        <f t="shared" si="13"/>
        <v>0</v>
      </c>
    </row>
    <row r="181" spans="1:9" x14ac:dyDescent="0.25">
      <c r="A181">
        <v>126</v>
      </c>
      <c r="B181" s="5" t="s">
        <v>159</v>
      </c>
      <c r="E181" s="14">
        <v>22</v>
      </c>
      <c r="F181" s="14" t="s">
        <v>35</v>
      </c>
      <c r="G181" s="7"/>
      <c r="H181" s="7">
        <f t="shared" si="13"/>
        <v>0</v>
      </c>
    </row>
    <row r="182" spans="1:9" x14ac:dyDescent="0.25">
      <c r="A182">
        <v>127</v>
      </c>
      <c r="B182" s="5" t="s">
        <v>160</v>
      </c>
      <c r="E182" s="14">
        <v>2</v>
      </c>
      <c r="F182" s="14" t="s">
        <v>35</v>
      </c>
      <c r="G182" s="7"/>
      <c r="H182" s="7">
        <f t="shared" si="13"/>
        <v>0</v>
      </c>
    </row>
    <row r="183" spans="1:9" x14ac:dyDescent="0.25">
      <c r="A183">
        <v>128</v>
      </c>
      <c r="B183" s="5" t="s">
        <v>161</v>
      </c>
      <c r="E183" s="14">
        <v>2</v>
      </c>
      <c r="F183" s="14" t="s">
        <v>35</v>
      </c>
      <c r="G183" s="7"/>
      <c r="H183" s="7">
        <f t="shared" si="13"/>
        <v>0</v>
      </c>
    </row>
    <row r="184" spans="1:9" x14ac:dyDescent="0.25">
      <c r="A184">
        <v>129</v>
      </c>
      <c r="B184" s="5" t="s">
        <v>162</v>
      </c>
      <c r="E184" s="14">
        <v>2</v>
      </c>
      <c r="F184" s="14" t="s">
        <v>35</v>
      </c>
      <c r="G184" s="7"/>
      <c r="H184" s="7">
        <f t="shared" si="13"/>
        <v>0</v>
      </c>
    </row>
    <row r="185" spans="1:9" x14ac:dyDescent="0.25">
      <c r="A185">
        <v>130</v>
      </c>
      <c r="B185" s="5" t="s">
        <v>163</v>
      </c>
      <c r="E185" s="14">
        <v>2</v>
      </c>
      <c r="F185" s="14" t="s">
        <v>17</v>
      </c>
      <c r="G185" s="7"/>
      <c r="H185" s="7">
        <f t="shared" si="13"/>
        <v>0</v>
      </c>
    </row>
    <row r="186" spans="1:9" ht="18.75" customHeight="1" x14ac:dyDescent="0.25">
      <c r="A186">
        <v>131</v>
      </c>
      <c r="B186" s="5" t="s">
        <v>164</v>
      </c>
      <c r="E186" s="14">
        <v>1</v>
      </c>
      <c r="F186" s="14" t="s">
        <v>17</v>
      </c>
      <c r="G186" s="7"/>
      <c r="H186" s="7">
        <f t="shared" si="13"/>
        <v>0</v>
      </c>
    </row>
    <row r="187" spans="1:9" ht="45" customHeight="1" x14ac:dyDescent="0.25">
      <c r="A187">
        <v>132</v>
      </c>
      <c r="B187" s="5" t="s">
        <v>165</v>
      </c>
      <c r="E187" s="14">
        <v>1</v>
      </c>
      <c r="F187" s="14" t="s">
        <v>17</v>
      </c>
      <c r="G187" s="7"/>
      <c r="H187" s="7">
        <f t="shared" si="13"/>
        <v>0</v>
      </c>
    </row>
    <row r="188" spans="1:9" ht="57.75" customHeight="1" x14ac:dyDescent="0.25">
      <c r="A188">
        <v>133</v>
      </c>
      <c r="B188" s="5" t="s">
        <v>166</v>
      </c>
      <c r="E188" s="14">
        <v>1</v>
      </c>
      <c r="F188" s="14" t="s">
        <v>17</v>
      </c>
      <c r="G188" s="7"/>
      <c r="H188" s="7">
        <f t="shared" si="13"/>
        <v>0</v>
      </c>
    </row>
    <row r="189" spans="1:9" x14ac:dyDescent="0.25">
      <c r="A189">
        <v>134</v>
      </c>
      <c r="B189" s="5" t="s">
        <v>167</v>
      </c>
      <c r="E189" s="14">
        <v>1</v>
      </c>
      <c r="F189" s="14" t="s">
        <v>17</v>
      </c>
      <c r="G189" s="7"/>
      <c r="H189" s="7">
        <f t="shared" si="13"/>
        <v>0</v>
      </c>
    </row>
    <row r="190" spans="1:9" ht="30.75" thickBot="1" x14ac:dyDescent="0.3">
      <c r="A190">
        <v>135</v>
      </c>
      <c r="B190" s="5" t="s">
        <v>168</v>
      </c>
      <c r="E190" s="14">
        <v>1</v>
      </c>
      <c r="F190" s="14" t="s">
        <v>17</v>
      </c>
      <c r="G190" s="7"/>
      <c r="H190" s="7">
        <f t="shared" si="13"/>
        <v>0</v>
      </c>
    </row>
    <row r="191" spans="1:9" ht="15.75" thickBot="1" x14ac:dyDescent="0.3">
      <c r="A191" s="8"/>
      <c r="B191" s="9"/>
      <c r="C191" s="10"/>
      <c r="D191" s="10"/>
      <c r="E191" s="11"/>
      <c r="F191" s="11"/>
      <c r="G191" s="12"/>
      <c r="H191" s="12" t="s">
        <v>28</v>
      </c>
      <c r="I191" s="19">
        <f>+SUM(H172:H190)</f>
        <v>0</v>
      </c>
    </row>
    <row r="192" spans="1:9" x14ac:dyDescent="0.25">
      <c r="B192" s="5"/>
      <c r="E192" s="14"/>
      <c r="F192" s="14"/>
      <c r="G192" s="7"/>
      <c r="H192" s="7"/>
    </row>
    <row r="193" spans="1:9" x14ac:dyDescent="0.25">
      <c r="A193" s="3"/>
      <c r="B193" s="4" t="s">
        <v>169</v>
      </c>
      <c r="C193" s="3"/>
      <c r="D193" s="3"/>
      <c r="E193" s="3"/>
      <c r="F193" s="3"/>
      <c r="G193" s="3">
        <v>18.75</v>
      </c>
      <c r="H193" s="3"/>
    </row>
    <row r="194" spans="1:9" ht="45" x14ac:dyDescent="0.25">
      <c r="A194">
        <v>136</v>
      </c>
      <c r="B194" s="5" t="s">
        <v>170</v>
      </c>
      <c r="E194" s="14">
        <v>1</v>
      </c>
      <c r="F194" s="14" t="s">
        <v>35</v>
      </c>
      <c r="G194" s="7"/>
      <c r="H194" s="7">
        <f t="shared" ref="H194:H205" si="14">+G194*E194</f>
        <v>0</v>
      </c>
    </row>
    <row r="195" spans="1:9" x14ac:dyDescent="0.25">
      <c r="A195">
        <v>137</v>
      </c>
      <c r="B195" s="5" t="s">
        <v>171</v>
      </c>
      <c r="E195" s="14">
        <v>1</v>
      </c>
      <c r="F195" s="14" t="s">
        <v>35</v>
      </c>
      <c r="G195" s="7"/>
      <c r="H195" s="7">
        <f t="shared" si="14"/>
        <v>0</v>
      </c>
    </row>
    <row r="196" spans="1:9" x14ac:dyDescent="0.25">
      <c r="A196">
        <v>138</v>
      </c>
      <c r="B196" s="5" t="s">
        <v>172</v>
      </c>
      <c r="E196" s="14">
        <v>1</v>
      </c>
      <c r="F196" s="14" t="s">
        <v>35</v>
      </c>
      <c r="G196" s="7"/>
      <c r="H196" s="7">
        <f t="shared" si="14"/>
        <v>0</v>
      </c>
    </row>
    <row r="197" spans="1:9" x14ac:dyDescent="0.25">
      <c r="A197">
        <v>139</v>
      </c>
      <c r="B197" s="5" t="s">
        <v>173</v>
      </c>
      <c r="E197" s="14">
        <v>2</v>
      </c>
      <c r="F197" s="14" t="s">
        <v>35</v>
      </c>
      <c r="G197" s="7"/>
      <c r="H197" s="7">
        <f t="shared" si="14"/>
        <v>0</v>
      </c>
    </row>
    <row r="198" spans="1:9" x14ac:dyDescent="0.25">
      <c r="A198">
        <v>140</v>
      </c>
      <c r="B198" s="5" t="s">
        <v>174</v>
      </c>
      <c r="E198" s="14">
        <v>2</v>
      </c>
      <c r="F198" s="14" t="s">
        <v>35</v>
      </c>
      <c r="G198" s="7"/>
      <c r="H198" s="7">
        <f t="shared" si="14"/>
        <v>0</v>
      </c>
    </row>
    <row r="199" spans="1:9" x14ac:dyDescent="0.25">
      <c r="A199">
        <v>141</v>
      </c>
      <c r="B199" s="5" t="s">
        <v>175</v>
      </c>
      <c r="E199" s="14">
        <v>1</v>
      </c>
      <c r="F199" s="14" t="s">
        <v>35</v>
      </c>
      <c r="G199" s="7"/>
      <c r="H199" s="7">
        <f t="shared" si="14"/>
        <v>0</v>
      </c>
    </row>
    <row r="200" spans="1:9" x14ac:dyDescent="0.25">
      <c r="A200">
        <v>142</v>
      </c>
      <c r="B200" t="s">
        <v>176</v>
      </c>
      <c r="E200" s="14">
        <v>1</v>
      </c>
      <c r="F200" s="14" t="s">
        <v>35</v>
      </c>
      <c r="G200" s="7"/>
      <c r="H200" s="7">
        <f t="shared" si="14"/>
        <v>0</v>
      </c>
    </row>
    <row r="201" spans="1:9" x14ac:dyDescent="0.25">
      <c r="A201">
        <v>143</v>
      </c>
      <c r="B201" s="5" t="s">
        <v>177</v>
      </c>
      <c r="E201" s="14">
        <v>1</v>
      </c>
      <c r="F201" s="14" t="s">
        <v>35</v>
      </c>
      <c r="G201" s="7"/>
      <c r="H201" s="7">
        <f t="shared" si="14"/>
        <v>0</v>
      </c>
    </row>
    <row r="202" spans="1:9" x14ac:dyDescent="0.25">
      <c r="A202">
        <v>144</v>
      </c>
      <c r="B202" s="5" t="s">
        <v>178</v>
      </c>
      <c r="E202" s="14">
        <v>1</v>
      </c>
      <c r="F202" s="14" t="s">
        <v>35</v>
      </c>
      <c r="G202" s="7"/>
      <c r="H202" s="7">
        <f t="shared" si="14"/>
        <v>0</v>
      </c>
    </row>
    <row r="203" spans="1:9" x14ac:dyDescent="0.25">
      <c r="A203">
        <v>145</v>
      </c>
      <c r="B203" s="5" t="s">
        <v>179</v>
      </c>
      <c r="E203" s="14">
        <v>1</v>
      </c>
      <c r="F203" s="14" t="s">
        <v>35</v>
      </c>
      <c r="G203" s="7"/>
      <c r="H203" s="7">
        <f t="shared" si="14"/>
        <v>0</v>
      </c>
    </row>
    <row r="204" spans="1:9" x14ac:dyDescent="0.25">
      <c r="A204">
        <v>146</v>
      </c>
      <c r="B204" s="5" t="s">
        <v>180</v>
      </c>
      <c r="E204" s="14">
        <v>1</v>
      </c>
      <c r="F204" s="14" t="s">
        <v>17</v>
      </c>
      <c r="G204" s="7"/>
      <c r="H204" s="7">
        <f t="shared" si="14"/>
        <v>0</v>
      </c>
    </row>
    <row r="205" spans="1:9" ht="15.75" thickBot="1" x14ac:dyDescent="0.3">
      <c r="A205">
        <v>147</v>
      </c>
      <c r="B205" s="5" t="s">
        <v>156</v>
      </c>
      <c r="E205" s="14">
        <v>1</v>
      </c>
      <c r="F205" s="14" t="s">
        <v>17</v>
      </c>
      <c r="G205" s="7"/>
      <c r="H205" s="7">
        <f t="shared" si="14"/>
        <v>0</v>
      </c>
    </row>
    <row r="206" spans="1:9" ht="15.75" thickBot="1" x14ac:dyDescent="0.3">
      <c r="A206" s="8"/>
      <c r="B206" s="9"/>
      <c r="C206" s="10"/>
      <c r="D206" s="10"/>
      <c r="E206" s="11"/>
      <c r="F206" s="11"/>
      <c r="G206" s="12"/>
      <c r="H206" s="12" t="s">
        <v>28</v>
      </c>
      <c r="I206" s="13">
        <f>+SUM(H194:H205)</f>
        <v>0</v>
      </c>
    </row>
    <row r="207" spans="1:9" x14ac:dyDescent="0.25">
      <c r="B207" s="5"/>
      <c r="E207" s="14"/>
      <c r="F207" s="14"/>
      <c r="G207" s="7"/>
      <c r="H207" s="7"/>
    </row>
    <row r="208" spans="1:9" x14ac:dyDescent="0.25">
      <c r="A208" s="3"/>
      <c r="B208" s="4" t="s">
        <v>181</v>
      </c>
      <c r="C208" s="3"/>
      <c r="D208" s="3"/>
      <c r="E208" s="3"/>
      <c r="F208" s="3"/>
      <c r="G208" s="3"/>
      <c r="H208" s="3"/>
    </row>
    <row r="209" spans="1:9" ht="30.75" thickBot="1" x14ac:dyDescent="0.3">
      <c r="A209">
        <v>148</v>
      </c>
      <c r="B209" s="5" t="s">
        <v>182</v>
      </c>
      <c r="E209" s="14">
        <v>1</v>
      </c>
      <c r="F209" s="14" t="s">
        <v>137</v>
      </c>
      <c r="G209" s="7"/>
      <c r="H209" s="7">
        <f>+G209*E209</f>
        <v>0</v>
      </c>
    </row>
    <row r="210" spans="1:9" ht="15.75" thickBot="1" x14ac:dyDescent="0.3">
      <c r="A210" s="8"/>
      <c r="B210" s="9"/>
      <c r="C210" s="10"/>
      <c r="D210" s="10"/>
      <c r="E210" s="11"/>
      <c r="F210" s="11"/>
      <c r="G210" s="12"/>
      <c r="H210" s="12" t="s">
        <v>28</v>
      </c>
      <c r="I210" s="13">
        <f>+H209</f>
        <v>0</v>
      </c>
    </row>
    <row r="211" spans="1:9" x14ac:dyDescent="0.25">
      <c r="B211" s="5"/>
      <c r="E211" s="14"/>
      <c r="F211" s="14"/>
      <c r="G211" s="7"/>
      <c r="H211" s="7"/>
    </row>
    <row r="212" spans="1:9" x14ac:dyDescent="0.25">
      <c r="A212" s="3"/>
      <c r="B212" s="4" t="s">
        <v>183</v>
      </c>
      <c r="C212" s="3"/>
      <c r="D212" s="3"/>
      <c r="E212" s="3"/>
      <c r="F212" s="3"/>
      <c r="G212" s="3"/>
      <c r="H212" s="3"/>
    </row>
    <row r="213" spans="1:9" x14ac:dyDescent="0.25">
      <c r="A213">
        <v>149</v>
      </c>
      <c r="B213" t="s">
        <v>184</v>
      </c>
      <c r="E213" s="14">
        <v>2</v>
      </c>
      <c r="F213" s="14" t="s">
        <v>35</v>
      </c>
      <c r="G213" s="7"/>
      <c r="H213" s="7">
        <f>+G213*E213</f>
        <v>0</v>
      </c>
    </row>
    <row r="214" spans="1:9" ht="15.75" thickBot="1" x14ac:dyDescent="0.3">
      <c r="A214">
        <v>150</v>
      </c>
      <c r="B214" s="5" t="s">
        <v>185</v>
      </c>
      <c r="E214" s="14">
        <v>1</v>
      </c>
      <c r="F214" s="14" t="s">
        <v>35</v>
      </c>
      <c r="G214" s="7"/>
      <c r="H214" s="7">
        <f>+G214*E214</f>
        <v>0</v>
      </c>
    </row>
    <row r="215" spans="1:9" ht="15.75" thickBot="1" x14ac:dyDescent="0.3">
      <c r="A215" s="8"/>
      <c r="B215" s="9"/>
      <c r="C215" s="10"/>
      <c r="D215" s="10"/>
      <c r="E215" s="11"/>
      <c r="F215" s="11"/>
      <c r="G215" s="12"/>
      <c r="H215" s="12" t="s">
        <v>28</v>
      </c>
      <c r="I215" s="13">
        <f>+SUM(H213:H214)</f>
        <v>0</v>
      </c>
    </row>
    <row r="216" spans="1:9" x14ac:dyDescent="0.25">
      <c r="A216" s="3"/>
      <c r="B216" s="4" t="s">
        <v>186</v>
      </c>
      <c r="C216" s="3"/>
      <c r="D216" s="3"/>
      <c r="E216" s="3"/>
      <c r="F216" s="20"/>
      <c r="G216" s="3"/>
      <c r="H216" s="3"/>
    </row>
    <row r="217" spans="1:9" x14ac:dyDescent="0.25">
      <c r="B217" s="21" t="s">
        <v>207</v>
      </c>
      <c r="E217" s="14"/>
      <c r="F217" s="14"/>
      <c r="G217" s="7"/>
      <c r="H217" s="7"/>
      <c r="I217" s="22"/>
    </row>
    <row r="218" spans="1:9" ht="15.75" thickBot="1" x14ac:dyDescent="0.3"/>
    <row r="219" spans="1:9" ht="15.75" thickBot="1" x14ac:dyDescent="0.3">
      <c r="A219" s="8"/>
      <c r="B219" s="9"/>
      <c r="C219" s="10"/>
      <c r="D219" s="10"/>
      <c r="E219" s="11"/>
      <c r="F219" s="11"/>
      <c r="G219" s="12"/>
      <c r="H219" s="12" t="s">
        <v>28</v>
      </c>
      <c r="I219" s="13"/>
    </row>
    <row r="220" spans="1:9" x14ac:dyDescent="0.25">
      <c r="B220" s="5"/>
      <c r="E220" s="14"/>
      <c r="F220" s="14"/>
      <c r="G220" s="7"/>
      <c r="H220" s="7"/>
    </row>
    <row r="221" spans="1:9" x14ac:dyDescent="0.25">
      <c r="B221" s="5"/>
      <c r="E221" s="14"/>
      <c r="F221" s="14"/>
      <c r="G221" s="7"/>
      <c r="H221" s="7"/>
    </row>
    <row r="222" spans="1:9" x14ac:dyDescent="0.25">
      <c r="A222" s="3"/>
      <c r="B222" s="4" t="s">
        <v>187</v>
      </c>
      <c r="C222" s="3"/>
      <c r="D222" s="3"/>
      <c r="E222" s="3"/>
      <c r="F222" s="3"/>
      <c r="G222" s="3"/>
      <c r="H222" s="3"/>
    </row>
    <row r="223" spans="1:9" s="28" customFormat="1" x14ac:dyDescent="0.25">
      <c r="A223" s="28">
        <v>31</v>
      </c>
      <c r="B223" s="34" t="s">
        <v>188</v>
      </c>
      <c r="E223" s="29">
        <v>1</v>
      </c>
      <c r="F223" s="29" t="s">
        <v>35</v>
      </c>
      <c r="G223" s="31"/>
      <c r="I223" s="31">
        <f t="shared" ref="I223:I226" si="15">+G223*E223</f>
        <v>0</v>
      </c>
    </row>
    <row r="224" spans="1:9" s="28" customFormat="1" x14ac:dyDescent="0.25">
      <c r="A224" s="28">
        <v>48</v>
      </c>
      <c r="B224" s="27" t="s">
        <v>189</v>
      </c>
      <c r="E224" s="29">
        <v>1</v>
      </c>
      <c r="F224" s="29" t="s">
        <v>35</v>
      </c>
      <c r="G224" s="31"/>
      <c r="I224" s="31">
        <f t="shared" si="15"/>
        <v>0</v>
      </c>
    </row>
    <row r="225" spans="1:9" s="28" customFormat="1" x14ac:dyDescent="0.25">
      <c r="A225" s="28">
        <v>49</v>
      </c>
      <c r="B225" s="27" t="s">
        <v>190</v>
      </c>
      <c r="E225" s="29">
        <v>1</v>
      </c>
      <c r="F225" s="29" t="s">
        <v>35</v>
      </c>
      <c r="G225" s="31"/>
      <c r="I225" s="31">
        <f t="shared" si="15"/>
        <v>0</v>
      </c>
    </row>
    <row r="226" spans="1:9" s="28" customFormat="1" ht="15.75" thickBot="1" x14ac:dyDescent="0.3">
      <c r="A226" s="28">
        <v>50</v>
      </c>
      <c r="B226" s="27" t="s">
        <v>191</v>
      </c>
      <c r="E226" s="29">
        <v>1</v>
      </c>
      <c r="F226" s="29" t="s">
        <v>35</v>
      </c>
      <c r="G226" s="31"/>
      <c r="I226" s="31">
        <f t="shared" si="15"/>
        <v>0</v>
      </c>
    </row>
    <row r="227" spans="1:9" ht="15.75" thickBot="1" x14ac:dyDescent="0.3">
      <c r="A227" s="8"/>
      <c r="B227" s="9"/>
      <c r="C227" s="10"/>
      <c r="D227" s="10"/>
      <c r="E227" s="11"/>
      <c r="F227" s="11"/>
      <c r="G227" s="12"/>
      <c r="H227" s="12" t="s">
        <v>28</v>
      </c>
      <c r="I227" s="13">
        <f>SUM(I223:I226)</f>
        <v>0</v>
      </c>
    </row>
    <row r="228" spans="1:9" x14ac:dyDescent="0.25">
      <c r="B228" s="5"/>
      <c r="E228" s="14"/>
      <c r="F228" s="14"/>
      <c r="G228" s="7"/>
      <c r="H228" s="7"/>
    </row>
    <row r="229" spans="1:9" x14ac:dyDescent="0.25">
      <c r="A229" s="3"/>
      <c r="B229" s="4" t="s">
        <v>192</v>
      </c>
      <c r="C229" s="3"/>
      <c r="D229" s="3"/>
      <c r="E229" s="3"/>
      <c r="F229" s="3"/>
      <c r="G229" s="3"/>
      <c r="H229" s="3"/>
    </row>
    <row r="230" spans="1:9" ht="32.25" customHeight="1" x14ac:dyDescent="0.25">
      <c r="A230" s="23">
        <v>52</v>
      </c>
      <c r="B230" s="5" t="s">
        <v>193</v>
      </c>
      <c r="E230" s="15">
        <v>2</v>
      </c>
      <c r="F230" s="6" t="s">
        <v>35</v>
      </c>
      <c r="G230" s="7"/>
      <c r="I230" s="7">
        <f t="shared" ref="I230:I236" si="16">+G230*E230</f>
        <v>0</v>
      </c>
    </row>
    <row r="231" spans="1:9" ht="30" x14ac:dyDescent="0.25">
      <c r="A231" s="23">
        <v>53</v>
      </c>
      <c r="B231" s="5" t="s">
        <v>194</v>
      </c>
      <c r="E231" s="15">
        <v>1</v>
      </c>
      <c r="F231" s="6" t="s">
        <v>35</v>
      </c>
      <c r="G231" s="7"/>
      <c r="I231" s="7">
        <f t="shared" si="16"/>
        <v>0</v>
      </c>
    </row>
    <row r="232" spans="1:9" ht="29.25" customHeight="1" x14ac:dyDescent="0.25">
      <c r="A232" s="23">
        <v>54</v>
      </c>
      <c r="B232" s="5" t="s">
        <v>195</v>
      </c>
      <c r="E232" s="15">
        <v>1</v>
      </c>
      <c r="F232" s="6" t="s">
        <v>35</v>
      </c>
      <c r="G232" s="7"/>
      <c r="I232" s="7">
        <f t="shared" si="16"/>
        <v>0</v>
      </c>
    </row>
    <row r="233" spans="1:9" ht="28.5" customHeight="1" x14ac:dyDescent="0.25">
      <c r="A233" s="23">
        <v>55</v>
      </c>
      <c r="B233" s="5" t="s">
        <v>196</v>
      </c>
      <c r="E233" s="15">
        <v>1</v>
      </c>
      <c r="F233" s="6" t="s">
        <v>35</v>
      </c>
      <c r="G233" s="7"/>
      <c r="I233" s="7">
        <f t="shared" si="16"/>
        <v>0</v>
      </c>
    </row>
    <row r="234" spans="1:9" x14ac:dyDescent="0.25">
      <c r="A234">
        <v>58</v>
      </c>
      <c r="B234" s="5" t="s">
        <v>197</v>
      </c>
      <c r="E234" s="15">
        <v>1</v>
      </c>
      <c r="F234" s="6" t="s">
        <v>35</v>
      </c>
      <c r="G234" s="7"/>
      <c r="I234" s="7">
        <f t="shared" si="16"/>
        <v>0</v>
      </c>
    </row>
    <row r="235" spans="1:9" x14ac:dyDescent="0.25">
      <c r="A235">
        <v>59</v>
      </c>
      <c r="B235" s="5" t="s">
        <v>198</v>
      </c>
      <c r="E235" s="15">
        <v>1</v>
      </c>
      <c r="F235" s="6" t="s">
        <v>35</v>
      </c>
      <c r="G235" s="7"/>
      <c r="I235" s="7">
        <f t="shared" si="16"/>
        <v>0</v>
      </c>
    </row>
    <row r="236" spans="1:9" ht="15.75" thickBot="1" x14ac:dyDescent="0.3">
      <c r="A236">
        <v>60</v>
      </c>
      <c r="B236" s="5" t="s">
        <v>199</v>
      </c>
      <c r="E236" s="15">
        <v>1</v>
      </c>
      <c r="F236" s="6" t="s">
        <v>35</v>
      </c>
      <c r="G236" s="7"/>
      <c r="I236" s="7">
        <f t="shared" si="16"/>
        <v>0</v>
      </c>
    </row>
    <row r="237" spans="1:9" ht="15.75" thickBot="1" x14ac:dyDescent="0.3">
      <c r="A237" s="8"/>
      <c r="B237" s="9"/>
      <c r="C237" s="10"/>
      <c r="D237" s="10"/>
      <c r="E237" s="11"/>
      <c r="F237" s="11"/>
      <c r="G237" s="12"/>
      <c r="H237" s="12" t="s">
        <v>28</v>
      </c>
      <c r="I237" s="24">
        <f>+SUM(I230:I236)</f>
        <v>0</v>
      </c>
    </row>
    <row r="238" spans="1:9" x14ac:dyDescent="0.25">
      <c r="B238" s="5"/>
      <c r="E238" s="14"/>
      <c r="F238" s="14"/>
      <c r="G238" s="7"/>
      <c r="H238" s="7"/>
    </row>
    <row r="239" spans="1:9" x14ac:dyDescent="0.25">
      <c r="A239" s="3"/>
      <c r="B239" s="4" t="s">
        <v>183</v>
      </c>
      <c r="C239" s="3"/>
      <c r="D239" s="3"/>
      <c r="E239" s="3"/>
      <c r="F239" s="3"/>
      <c r="G239" s="3"/>
      <c r="H239" s="3"/>
    </row>
    <row r="240" spans="1:9" s="28" customFormat="1" ht="30" x14ac:dyDescent="0.25">
      <c r="A240" s="26">
        <v>61</v>
      </c>
      <c r="B240" s="27" t="s">
        <v>200</v>
      </c>
      <c r="E240" s="29">
        <v>1</v>
      </c>
      <c r="F240" s="30" t="s">
        <v>35</v>
      </c>
      <c r="G240" s="31"/>
      <c r="H240" s="31">
        <f t="shared" ref="H240:H242" si="17">+G240*E240</f>
        <v>0</v>
      </c>
    </row>
    <row r="241" spans="1:9" s="28" customFormat="1" x14ac:dyDescent="0.25">
      <c r="A241" s="26">
        <v>62</v>
      </c>
      <c r="B241" s="27" t="s">
        <v>201</v>
      </c>
      <c r="E241" s="29">
        <v>2</v>
      </c>
      <c r="F241" s="30" t="s">
        <v>35</v>
      </c>
      <c r="G241" s="31"/>
      <c r="H241" s="31">
        <f t="shared" si="17"/>
        <v>0</v>
      </c>
    </row>
    <row r="242" spans="1:9" s="28" customFormat="1" ht="15.75" thickBot="1" x14ac:dyDescent="0.3">
      <c r="A242" s="26">
        <v>63</v>
      </c>
      <c r="B242" s="27" t="s">
        <v>202</v>
      </c>
      <c r="E242" s="29">
        <v>3</v>
      </c>
      <c r="F242" s="30" t="s">
        <v>35</v>
      </c>
      <c r="G242" s="31"/>
      <c r="H242" s="31">
        <f t="shared" si="17"/>
        <v>0</v>
      </c>
    </row>
    <row r="243" spans="1:9" ht="15.75" thickBot="1" x14ac:dyDescent="0.3">
      <c r="A243" s="8"/>
      <c r="B243" s="9"/>
      <c r="C243" s="10"/>
      <c r="D243" s="10"/>
      <c r="E243" s="11"/>
      <c r="F243" s="25"/>
      <c r="G243" s="12"/>
      <c r="H243" s="12" t="s">
        <v>28</v>
      </c>
      <c r="I243" s="24">
        <f>+SUM(H240:H242)</f>
        <v>0</v>
      </c>
    </row>
    <row r="244" spans="1:9" x14ac:dyDescent="0.25">
      <c r="B244" s="5"/>
      <c r="E244" s="14"/>
      <c r="F244" s="6"/>
      <c r="G244" s="7"/>
      <c r="H244" s="7"/>
    </row>
    <row r="245" spans="1:9" x14ac:dyDescent="0.25">
      <c r="A245" s="3"/>
      <c r="B245" s="4" t="s">
        <v>203</v>
      </c>
      <c r="C245" s="3"/>
      <c r="D245" s="3"/>
      <c r="E245" s="3"/>
      <c r="F245" s="20"/>
      <c r="G245" s="3"/>
      <c r="H245" s="3"/>
    </row>
    <row r="246" spans="1:9" s="28" customFormat="1" x14ac:dyDescent="0.25">
      <c r="A246" s="28">
        <v>66</v>
      </c>
      <c r="B246" s="27" t="s">
        <v>204</v>
      </c>
      <c r="E246" s="29">
        <v>17</v>
      </c>
      <c r="F246" s="30" t="s">
        <v>35</v>
      </c>
      <c r="G246" s="31"/>
      <c r="I246" s="31">
        <f>+G246*E246</f>
        <v>0</v>
      </c>
    </row>
    <row r="247" spans="1:9" s="28" customFormat="1" ht="15.75" thickBot="1" x14ac:dyDescent="0.3">
      <c r="A247" s="32" t="s">
        <v>205</v>
      </c>
      <c r="B247" s="27" t="s">
        <v>206</v>
      </c>
      <c r="E247" s="33">
        <v>10</v>
      </c>
      <c r="F247" s="30" t="s">
        <v>35</v>
      </c>
      <c r="G247" s="31"/>
      <c r="I247" s="31">
        <f>+G247*E247</f>
        <v>0</v>
      </c>
    </row>
    <row r="248" spans="1:9" ht="15.75" thickBot="1" x14ac:dyDescent="0.3">
      <c r="A248" s="8"/>
      <c r="B248" s="9"/>
      <c r="C248" s="10"/>
      <c r="D248" s="10"/>
      <c r="E248" s="11"/>
      <c r="F248" s="11"/>
      <c r="G248" s="12"/>
      <c r="H248" s="12" t="s">
        <v>28</v>
      </c>
      <c r="I248" s="24">
        <f>+SUM(I246:I247)</f>
        <v>0</v>
      </c>
    </row>
  </sheetData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 DE PRESUPUESTO</vt:lpstr>
      <vt:lpstr>'PLANTILLA DE PRESUPUESTO'!Área_de_impresión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userih-092019</dc:creator>
  <cp:lastModifiedBy>userih-092019</cp:lastModifiedBy>
  <dcterms:created xsi:type="dcterms:W3CDTF">2020-03-02T13:37:01Z</dcterms:created>
  <dcterms:modified xsi:type="dcterms:W3CDTF">2020-03-04T14:31:38Z</dcterms:modified>
</cp:coreProperties>
</file>