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lzate/Desktop/Class Activities/Python/labs/Homework/14-ML-challenge/tests/"/>
    </mc:Choice>
  </mc:AlternateContent>
  <xr:revisionPtr revIDLastSave="0" documentId="13_ncr:1_{4D261CF7-99C9-FA4F-9894-1600CDD84B11}" xr6:coauthVersionLast="45" xr6:coauthVersionMax="45" xr10:uidLastSave="{00000000-0000-0000-0000-000000000000}"/>
  <bookViews>
    <workbookView xWindow="740" yWindow="500" windowWidth="27640" windowHeight="16540" activeTab="4" xr2:uid="{AFA69E92-9B7B-9547-8666-D27589263C5E}"/>
  </bookViews>
  <sheets>
    <sheet name="Formula" sheetId="1" r:id="rId1"/>
    <sheet name="diff_LR" sheetId="5" r:id="rId2"/>
    <sheet name="diff_OMP" sheetId="7" r:id="rId3"/>
    <sheet name="diff_RFR" sheetId="6" r:id="rId4"/>
    <sheet name="diff_RFR log1p(y)" sheetId="8" r:id="rId5"/>
  </sheets>
  <definedNames>
    <definedName name="diff_LR" localSheetId="1">diff_LR!$A$1:$D$29</definedName>
    <definedName name="diff_OMP" localSheetId="2">diff_OMP!$A$1:$D$29</definedName>
    <definedName name="diff_RFR" localSheetId="3">diff_RFR!$A$1:$D$29</definedName>
    <definedName name="diff_RFR" localSheetId="4">'diff_RFR log1p(y)'!$A$1:$D$29</definedName>
    <definedName name="fish_holdout_demo" localSheetId="0">Formula!$A$1:$G$29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8" l="1"/>
  <c r="E2" i="7"/>
  <c r="E2" i="6"/>
  <c r="E2" i="5"/>
  <c r="H2" i="1"/>
  <c r="I2" i="1"/>
  <c r="K2" i="1"/>
  <c r="H3" i="1"/>
  <c r="I3" i="1"/>
  <c r="K3" i="1"/>
  <c r="H4" i="1"/>
  <c r="I4" i="1"/>
  <c r="K4" i="1"/>
  <c r="H5" i="1"/>
  <c r="I5" i="1"/>
  <c r="K5" i="1"/>
  <c r="H6" i="1"/>
  <c r="I6" i="1"/>
  <c r="K6" i="1"/>
  <c r="H7" i="1"/>
  <c r="I7" i="1"/>
  <c r="K7" i="1"/>
  <c r="H8" i="1"/>
  <c r="I8" i="1"/>
  <c r="K8" i="1"/>
  <c r="H9" i="1"/>
  <c r="I9" i="1"/>
  <c r="K9" i="1"/>
  <c r="H10" i="1"/>
  <c r="I10" i="1"/>
  <c r="K10" i="1"/>
  <c r="H11" i="1"/>
  <c r="I11" i="1"/>
  <c r="K11" i="1"/>
  <c r="H12" i="1"/>
  <c r="I12" i="1"/>
  <c r="K12" i="1"/>
  <c r="H13" i="1"/>
  <c r="I13" i="1"/>
  <c r="K13" i="1"/>
  <c r="H14" i="1"/>
  <c r="I14" i="1"/>
  <c r="K14" i="1"/>
  <c r="H15" i="1"/>
  <c r="I15" i="1"/>
  <c r="K15" i="1"/>
  <c r="H16" i="1"/>
  <c r="I16" i="1"/>
  <c r="K16" i="1"/>
  <c r="H17" i="1"/>
  <c r="I17" i="1"/>
  <c r="K17" i="1"/>
  <c r="H18" i="1"/>
  <c r="I18" i="1"/>
  <c r="K18" i="1"/>
  <c r="H19" i="1"/>
  <c r="I19" i="1"/>
  <c r="K19" i="1"/>
  <c r="H20" i="1"/>
  <c r="I20" i="1"/>
  <c r="K20" i="1"/>
  <c r="H21" i="1"/>
  <c r="I21" i="1"/>
  <c r="K21" i="1"/>
  <c r="H22" i="1"/>
  <c r="I22" i="1"/>
  <c r="K22" i="1"/>
  <c r="H23" i="1"/>
  <c r="I23" i="1"/>
  <c r="K23" i="1"/>
  <c r="H24" i="1"/>
  <c r="I24" i="1"/>
  <c r="K24" i="1"/>
  <c r="H25" i="1"/>
  <c r="I25" i="1"/>
  <c r="K25" i="1"/>
  <c r="H26" i="1"/>
  <c r="I26" i="1"/>
  <c r="K26" i="1"/>
  <c r="H27" i="1"/>
  <c r="I27" i="1"/>
  <c r="K27" i="1"/>
  <c r="H28" i="1"/>
  <c r="I28" i="1"/>
  <c r="K28" i="1"/>
  <c r="H29" i="1"/>
  <c r="I29" i="1"/>
  <c r="K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E632D9-B81F-A24C-A3A4-EADB60ED7378}" name="diff_LR" type="6" refreshedVersion="6" background="1" saveData="1">
    <textPr codePage="10000" sourceFile="/Users/carlosalzate/Desktop/Class Activities/Python/labs/Homework/14-ML-challenge/tests/diff_LR.csv" tab="0" comma="1" qualifier="none">
      <textFields count="4">
        <textField/>
        <textField/>
        <textField/>
        <textField/>
      </textFields>
    </textPr>
  </connection>
  <connection id="2" xr16:uid="{79996685-8D46-A242-B770-264C3710646C}" name="diff_OMP" type="6" refreshedVersion="6" background="1" saveData="1">
    <textPr codePage="10000" sourceFile="/Users/carlosalzate/Desktop/Class Activities/Python/labs/Homework/14-ML-challenge/tests/diff_OMP.csv" tab="0" comma="1" qualifier="none">
      <textFields count="4">
        <textField/>
        <textField/>
        <textField/>
        <textField/>
      </textFields>
    </textPr>
  </connection>
  <connection id="3" xr16:uid="{46AB2D1A-2F97-0C45-ACD2-2066E4562610}" name="diff_RFR" type="6" refreshedVersion="6" background="1" saveData="1">
    <textPr codePage="10000" sourceFile="/Users/carlosalzate/Desktop/Class Activities/Python/labs/Homework/14-ML-challenge/tests/diff_RFR.csv" tab="0" comma="1" qualifier="none">
      <textFields count="4">
        <textField/>
        <textField/>
        <textField/>
        <textField/>
      </textFields>
    </textPr>
  </connection>
  <connection id="4" xr16:uid="{06BD35FD-F0A0-5947-9908-BD747E7CE239}" name="diff_RFR1" type="6" refreshedVersion="6" background="1" saveData="1">
    <textPr codePage="10000" sourceFile="/Users/carlosalzate/Desktop/Class Activities/Python/labs/Homework/14-ML-challenge/tests/diff_RFR.csv" tab="0" comma="1" qualifier="none">
      <textFields count="4">
        <textField/>
        <textField/>
        <textField/>
        <textField/>
      </textFields>
    </textPr>
  </connection>
  <connection id="5" xr16:uid="{AEAC6ED5-BE29-D741-BDF6-78C32FC565C7}" name="fish_holdout_demo" type="6" refreshedVersion="6" background="1" saveData="1">
    <textPr codePage="10000" sourceFile="/Users/carlosalzate/Desktop/UT-MCB-DATA-PT-11-2019-U-C/Homework/18-ML/fish_holdout_demo.csv" tab="0" comma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<sst xmlns="http://schemas.openxmlformats.org/spreadsheetml/2006/main" count="55" uniqueCount="22">
  <si>
    <t>Roach</t>
  </si>
  <si>
    <t>Perch</t>
  </si>
  <si>
    <t>Bream</t>
  </si>
  <si>
    <t>Whitefish</t>
  </si>
  <si>
    <t>Smelt</t>
  </si>
  <si>
    <t>Pike</t>
  </si>
  <si>
    <t>Parkki</t>
  </si>
  <si>
    <t>Mass</t>
  </si>
  <si>
    <t>air p (kg/m3)</t>
  </si>
  <si>
    <t>Vol</t>
  </si>
  <si>
    <t>Lmax</t>
  </si>
  <si>
    <t>Width</t>
  </si>
  <si>
    <t>Height</t>
  </si>
  <si>
    <t>Length3</t>
  </si>
  <si>
    <t>Length2</t>
  </si>
  <si>
    <t>Length1</t>
  </si>
  <si>
    <t>Weight</t>
  </si>
  <si>
    <t>Species</t>
  </si>
  <si>
    <t>error2</t>
  </si>
  <si>
    <t>predictions</t>
  </si>
  <si>
    <t>y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</si>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</sst>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sh_holdout_demo" connectionId="5" xr16:uid="{F18F3204-82BD-3C44-A48A-0A3FC967DF8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_LR" connectionId="1" xr16:uid="{5CDAA407-0F29-0D4E-96D5-212E9D1D98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_OMP" connectionId="2" xr16:uid="{D8A5F4D4-98A1-994A-9BA2-05861AB6B63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_RFR" connectionId="3" xr16:uid="{3DE60016-181A-874E-891E-C916B13C56F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_RFR" connectionId="4" xr16:uid="{452FA5E1-3742-2949-A94F-53C79DD4AD5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3E9A-FC52-3B44-A976-9CEC41F2071C}">
  <dimension ref="A1:K29"/>
  <sheetViews>
    <sheetView zoomScale="132" workbookViewId="0">
      <selection activeCell="L2" sqref="L2"/>
    </sheetView>
  </sheetViews>
  <sheetFormatPr baseColWidth="10" defaultRowHeight="15" x14ac:dyDescent="0.2"/>
  <cols>
    <col min="1" max="1" width="8.5" bestFit="1" customWidth="1"/>
    <col min="2" max="2" width="6.6640625" bestFit="1" customWidth="1"/>
    <col min="3" max="5" width="7.33203125" bestFit="1" customWidth="1"/>
    <col min="6" max="6" width="8.1640625" bestFit="1" customWidth="1"/>
    <col min="7" max="7" width="7.1640625" bestFit="1" customWidth="1"/>
  </cols>
  <sheetData>
    <row r="1" spans="1:11" x14ac:dyDescent="0.2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</row>
    <row r="2" spans="1:11" x14ac:dyDescent="0.2">
      <c r="A2" t="s">
        <v>6</v>
      </c>
      <c r="B2">
        <v>140</v>
      </c>
      <c r="C2">
        <v>19</v>
      </c>
      <c r="D2">
        <v>20.7</v>
      </c>
      <c r="E2">
        <v>23.2</v>
      </c>
      <c r="F2">
        <v>8.5375999999999994</v>
      </c>
      <c r="G2">
        <v>3.2944</v>
      </c>
      <c r="H2">
        <f>MAX(C2:E2)</f>
        <v>23.2</v>
      </c>
      <c r="I2" s="1">
        <f>H2*F2*G2</f>
        <v>652.52945100800002</v>
      </c>
      <c r="J2">
        <v>1.2250000000000001</v>
      </c>
      <c r="K2" s="1">
        <f>I2*J2</f>
        <v>799.3485774848001</v>
      </c>
    </row>
    <row r="3" spans="1:11" x14ac:dyDescent="0.2">
      <c r="A3" t="s">
        <v>6</v>
      </c>
      <c r="B3">
        <v>150</v>
      </c>
      <c r="C3">
        <v>18.399999999999999</v>
      </c>
      <c r="D3">
        <v>20</v>
      </c>
      <c r="E3">
        <v>22.4</v>
      </c>
      <c r="F3">
        <v>8.8927999999999994</v>
      </c>
      <c r="G3">
        <v>3.2928000000000002</v>
      </c>
      <c r="H3">
        <f>MAX(C3:E3)</f>
        <v>22.4</v>
      </c>
      <c r="I3" s="1">
        <f>H3*F3*G3</f>
        <v>655.92154521599991</v>
      </c>
      <c r="J3">
        <v>1.2250000000000001</v>
      </c>
      <c r="K3" s="1">
        <f>I3*J3</f>
        <v>803.50389288959991</v>
      </c>
    </row>
    <row r="4" spans="1:11" x14ac:dyDescent="0.2">
      <c r="A4" t="s">
        <v>4</v>
      </c>
      <c r="B4">
        <v>9.8000000000000007</v>
      </c>
      <c r="C4">
        <v>11.4</v>
      </c>
      <c r="D4">
        <v>12</v>
      </c>
      <c r="E4">
        <v>13.2</v>
      </c>
      <c r="F4">
        <v>2.2044000000000001</v>
      </c>
      <c r="G4">
        <v>1.1484000000000001</v>
      </c>
      <c r="H4">
        <f>MAX(C4:E4)</f>
        <v>13.2</v>
      </c>
      <c r="I4" s="1">
        <f>H4*F4*G4</f>
        <v>33.416235071999999</v>
      </c>
      <c r="J4">
        <v>1.2250000000000001</v>
      </c>
      <c r="K4" s="1">
        <f>I4*J4</f>
        <v>40.934887963200005</v>
      </c>
    </row>
    <row r="5" spans="1:11" x14ac:dyDescent="0.2">
      <c r="A5" t="s">
        <v>5</v>
      </c>
      <c r="B5">
        <v>430</v>
      </c>
      <c r="C5">
        <v>35.5</v>
      </c>
      <c r="D5">
        <v>38</v>
      </c>
      <c r="E5">
        <v>40.5</v>
      </c>
      <c r="F5">
        <v>7.29</v>
      </c>
      <c r="G5">
        <v>4.5765000000000002</v>
      </c>
      <c r="H5">
        <f>MAX(C5:E5)</f>
        <v>40.5</v>
      </c>
      <c r="I5" s="1">
        <f>H5*F5*G5</f>
        <v>1351.1887425</v>
      </c>
      <c r="J5">
        <v>1.2250000000000001</v>
      </c>
      <c r="K5" s="1">
        <f>I5*J5</f>
        <v>1655.2062095625001</v>
      </c>
    </row>
    <row r="6" spans="1:11" x14ac:dyDescent="0.2">
      <c r="A6" t="s">
        <v>5</v>
      </c>
      <c r="B6">
        <v>456</v>
      </c>
      <c r="C6">
        <v>40</v>
      </c>
      <c r="D6">
        <v>42.5</v>
      </c>
      <c r="E6">
        <v>45.5</v>
      </c>
      <c r="F6">
        <v>7.28</v>
      </c>
      <c r="G6">
        <v>4.3224999999999998</v>
      </c>
      <c r="H6">
        <f>MAX(C6:E6)</f>
        <v>45.5</v>
      </c>
      <c r="I6" s="1">
        <f>H6*F6*G6</f>
        <v>1431.7848999999999</v>
      </c>
      <c r="J6">
        <v>1.2250000000000001</v>
      </c>
      <c r="K6" s="1">
        <f>I6*J6</f>
        <v>1753.9365025</v>
      </c>
    </row>
    <row r="7" spans="1:11" x14ac:dyDescent="0.2">
      <c r="A7" t="s">
        <v>0</v>
      </c>
      <c r="B7">
        <v>169</v>
      </c>
      <c r="C7">
        <v>22</v>
      </c>
      <c r="D7">
        <v>24</v>
      </c>
      <c r="E7">
        <v>27.2</v>
      </c>
      <c r="F7">
        <v>7.5343999999999998</v>
      </c>
      <c r="G7">
        <v>3.8351999999999999</v>
      </c>
      <c r="H7">
        <f>MAX(C7:E7)</f>
        <v>27.2</v>
      </c>
      <c r="I7" s="1">
        <f>H7*F7*G7</f>
        <v>785.96931993599992</v>
      </c>
      <c r="J7">
        <v>1.2250000000000001</v>
      </c>
      <c r="K7" s="1">
        <f>I7*J7</f>
        <v>962.81241692159995</v>
      </c>
    </row>
    <row r="8" spans="1:11" x14ac:dyDescent="0.2">
      <c r="A8" t="s">
        <v>5</v>
      </c>
      <c r="B8">
        <v>567</v>
      </c>
      <c r="C8">
        <v>43.2</v>
      </c>
      <c r="D8">
        <v>46</v>
      </c>
      <c r="E8">
        <v>48.7</v>
      </c>
      <c r="F8">
        <v>7.7919999999999998</v>
      </c>
      <c r="G8">
        <v>4.87</v>
      </c>
      <c r="H8">
        <f>MAX(C8:E8)</f>
        <v>48.7</v>
      </c>
      <c r="I8" s="1">
        <f>H8*F8*G8</f>
        <v>1848.0208480000003</v>
      </c>
      <c r="J8">
        <v>1.2250000000000001</v>
      </c>
      <c r="K8" s="1">
        <f>I8*J8</f>
        <v>2263.8255388000007</v>
      </c>
    </row>
    <row r="9" spans="1:11" x14ac:dyDescent="0.2">
      <c r="A9" t="s">
        <v>4</v>
      </c>
      <c r="B9">
        <v>8.6999999999999993</v>
      </c>
      <c r="C9">
        <v>10.8</v>
      </c>
      <c r="D9">
        <v>11.3</v>
      </c>
      <c r="E9">
        <v>12.6</v>
      </c>
      <c r="F9">
        <v>1.9782</v>
      </c>
      <c r="G9">
        <v>1.2851999999999999</v>
      </c>
      <c r="H9">
        <f>MAX(C9:E9)</f>
        <v>12.6</v>
      </c>
      <c r="I9" s="1">
        <f>H9*F9*G9</f>
        <v>32.034021263999996</v>
      </c>
      <c r="J9">
        <v>1.2250000000000001</v>
      </c>
      <c r="K9" s="1">
        <f>I9*J9</f>
        <v>39.241676048399995</v>
      </c>
    </row>
    <row r="10" spans="1:11" x14ac:dyDescent="0.2">
      <c r="A10" t="s">
        <v>2</v>
      </c>
      <c r="B10">
        <v>340</v>
      </c>
      <c r="C10">
        <v>29.5</v>
      </c>
      <c r="D10">
        <v>32</v>
      </c>
      <c r="E10">
        <v>37.299999999999997</v>
      </c>
      <c r="F10">
        <v>13.9129</v>
      </c>
      <c r="G10">
        <v>5.0728</v>
      </c>
      <c r="H10">
        <f>MAX(C10:E10)</f>
        <v>37.299999999999997</v>
      </c>
      <c r="I10" s="1">
        <f>H10*F10*G10</f>
        <v>2632.5354951759996</v>
      </c>
      <c r="J10">
        <v>1.2250000000000001</v>
      </c>
      <c r="K10" s="1">
        <f>I10*J10</f>
        <v>3224.8559815905996</v>
      </c>
    </row>
    <row r="11" spans="1:11" x14ac:dyDescent="0.2">
      <c r="A11" t="s">
        <v>1</v>
      </c>
      <c r="B11">
        <v>320</v>
      </c>
      <c r="C11">
        <v>27.8</v>
      </c>
      <c r="D11">
        <v>30</v>
      </c>
      <c r="E11">
        <v>31.6</v>
      </c>
      <c r="F11">
        <v>7.6155999999999997</v>
      </c>
      <c r="G11">
        <v>4.7716000000000003</v>
      </c>
      <c r="H11">
        <f>MAX(C11:E11)</f>
        <v>31.6</v>
      </c>
      <c r="I11" s="1">
        <f>H11*F11*G11</f>
        <v>1148.2996639360001</v>
      </c>
      <c r="J11">
        <v>1.2250000000000001</v>
      </c>
      <c r="K11" s="1">
        <f>I11*J11</f>
        <v>1406.6670883216002</v>
      </c>
    </row>
    <row r="12" spans="1:11" x14ac:dyDescent="0.2">
      <c r="A12" t="s">
        <v>2</v>
      </c>
      <c r="B12">
        <v>500</v>
      </c>
      <c r="C12">
        <v>29.1</v>
      </c>
      <c r="D12">
        <v>31.5</v>
      </c>
      <c r="E12">
        <v>36.4</v>
      </c>
      <c r="F12">
        <v>13.7592</v>
      </c>
      <c r="G12">
        <v>4.3680000000000003</v>
      </c>
      <c r="H12">
        <f>MAX(C12:E12)</f>
        <v>36.4</v>
      </c>
      <c r="I12" s="1">
        <f>H12*F12*G12</f>
        <v>2187.64675584</v>
      </c>
      <c r="J12">
        <v>1.2250000000000001</v>
      </c>
      <c r="K12" s="1">
        <f>I12*J12</f>
        <v>2679.8672759040001</v>
      </c>
    </row>
    <row r="13" spans="1:11" x14ac:dyDescent="0.2">
      <c r="A13" t="s">
        <v>1</v>
      </c>
      <c r="B13">
        <v>188</v>
      </c>
      <c r="C13">
        <v>22.6</v>
      </c>
      <c r="D13">
        <v>24.6</v>
      </c>
      <c r="E13">
        <v>26.2</v>
      </c>
      <c r="F13">
        <v>6.7333999999999996</v>
      </c>
      <c r="G13">
        <v>4.1657999999999999</v>
      </c>
      <c r="H13">
        <f>MAX(C13:E13)</f>
        <v>26.2</v>
      </c>
      <c r="I13" s="1">
        <f>H13*F13*G13</f>
        <v>734.90994026399994</v>
      </c>
      <c r="J13">
        <v>1.2250000000000001</v>
      </c>
      <c r="K13" s="1">
        <f>I13*J13</f>
        <v>900.26467682340001</v>
      </c>
    </row>
    <row r="14" spans="1:11" x14ac:dyDescent="0.2">
      <c r="A14" t="s">
        <v>1</v>
      </c>
      <c r="B14">
        <v>260</v>
      </c>
      <c r="C14">
        <v>25.4</v>
      </c>
      <c r="D14">
        <v>27.5</v>
      </c>
      <c r="E14">
        <v>28.9</v>
      </c>
      <c r="F14">
        <v>7.1672000000000002</v>
      </c>
      <c r="G14">
        <v>4.335</v>
      </c>
      <c r="H14">
        <f>MAX(C14:E14)</f>
        <v>28.9</v>
      </c>
      <c r="I14" s="1">
        <f>H14*F14*G14</f>
        <v>897.91756680000003</v>
      </c>
      <c r="J14">
        <v>1.2250000000000001</v>
      </c>
      <c r="K14" s="1">
        <f>I14*J14</f>
        <v>1099.9490193300001</v>
      </c>
    </row>
    <row r="15" spans="1:11" x14ac:dyDescent="0.2">
      <c r="A15" t="s">
        <v>1</v>
      </c>
      <c r="B15">
        <v>70</v>
      </c>
      <c r="C15">
        <v>15.7</v>
      </c>
      <c r="D15">
        <v>17.399999999999999</v>
      </c>
      <c r="E15">
        <v>18.5</v>
      </c>
      <c r="F15">
        <v>4.5880000000000001</v>
      </c>
      <c r="G15">
        <v>2.9415</v>
      </c>
      <c r="H15">
        <f>MAX(C15:E15)</f>
        <v>18.5</v>
      </c>
      <c r="I15" s="1">
        <f>H15*F15*G15</f>
        <v>249.66863699999999</v>
      </c>
      <c r="J15">
        <v>1.2250000000000001</v>
      </c>
      <c r="K15" s="1">
        <f>I15*J15</f>
        <v>305.84408032499999</v>
      </c>
    </row>
    <row r="16" spans="1:11" x14ac:dyDescent="0.2">
      <c r="A16" t="s">
        <v>2</v>
      </c>
      <c r="B16">
        <v>363</v>
      </c>
      <c r="C16">
        <v>26.3</v>
      </c>
      <c r="D16">
        <v>29</v>
      </c>
      <c r="E16">
        <v>33.5</v>
      </c>
      <c r="F16">
        <v>12.73</v>
      </c>
      <c r="G16">
        <v>4.4554999999999998</v>
      </c>
      <c r="H16">
        <f>MAX(C16:E16)</f>
        <v>33.5</v>
      </c>
      <c r="I16" s="1">
        <f>H16*F16*G16</f>
        <v>1900.0702525000002</v>
      </c>
      <c r="J16">
        <v>1.2250000000000001</v>
      </c>
      <c r="K16" s="1">
        <f>I16*J16</f>
        <v>2327.5860593125003</v>
      </c>
    </row>
    <row r="17" spans="1:11" x14ac:dyDescent="0.2">
      <c r="A17" t="s">
        <v>2</v>
      </c>
      <c r="B17">
        <v>500</v>
      </c>
      <c r="C17">
        <v>28.5</v>
      </c>
      <c r="D17">
        <v>30.7</v>
      </c>
      <c r="E17">
        <v>36.200000000000003</v>
      </c>
      <c r="F17">
        <v>14.226599999999999</v>
      </c>
      <c r="G17">
        <v>4.9593999999999996</v>
      </c>
      <c r="H17">
        <f>MAX(C17:E17)</f>
        <v>36.200000000000003</v>
      </c>
      <c r="I17" s="1">
        <f>H17*F17*G17</f>
        <v>2554.1054814479999</v>
      </c>
      <c r="J17">
        <v>1.2250000000000001</v>
      </c>
      <c r="K17" s="1">
        <f>I17*J17</f>
        <v>3128.7792147738</v>
      </c>
    </row>
    <row r="18" spans="1:11" x14ac:dyDescent="0.2">
      <c r="A18" t="s">
        <v>1</v>
      </c>
      <c r="B18">
        <v>5.9</v>
      </c>
      <c r="C18">
        <v>7.5</v>
      </c>
      <c r="D18">
        <v>8.4</v>
      </c>
      <c r="E18">
        <v>8.8000000000000007</v>
      </c>
      <c r="F18">
        <v>2.1120000000000001</v>
      </c>
      <c r="G18">
        <v>1.4079999999999999</v>
      </c>
      <c r="H18">
        <f>MAX(C18:E18)</f>
        <v>8.8000000000000007</v>
      </c>
      <c r="I18" s="1">
        <f>H18*F18*G18</f>
        <v>26.168524800000004</v>
      </c>
      <c r="J18">
        <v>1.2250000000000001</v>
      </c>
      <c r="K18" s="1">
        <f>I18*J18</f>
        <v>32.056442880000006</v>
      </c>
    </row>
    <row r="19" spans="1:11" x14ac:dyDescent="0.2">
      <c r="A19" t="s">
        <v>2</v>
      </c>
      <c r="B19">
        <v>700</v>
      </c>
      <c r="C19">
        <v>30.4</v>
      </c>
      <c r="D19">
        <v>33</v>
      </c>
      <c r="E19">
        <v>38.5</v>
      </c>
      <c r="F19">
        <v>14.937999999999899</v>
      </c>
      <c r="G19">
        <v>5.1974999999999998</v>
      </c>
      <c r="H19">
        <f>MAX(C19:E19)</f>
        <v>38.5</v>
      </c>
      <c r="I19" s="1">
        <f>H19*F19*G19</f>
        <v>2989.1498174999797</v>
      </c>
      <c r="J19">
        <v>1.2250000000000001</v>
      </c>
      <c r="K19" s="1">
        <f>I19*J19</f>
        <v>3661.7085264374755</v>
      </c>
    </row>
    <row r="20" spans="1:11" x14ac:dyDescent="0.2">
      <c r="A20" t="s">
        <v>1</v>
      </c>
      <c r="B20">
        <v>125</v>
      </c>
      <c r="C20">
        <v>19</v>
      </c>
      <c r="D20">
        <v>21</v>
      </c>
      <c r="E20">
        <v>22.5</v>
      </c>
      <c r="F20">
        <v>5.6924999999999999</v>
      </c>
      <c r="G20">
        <v>3.6675</v>
      </c>
      <c r="H20">
        <f>MAX(C20:E20)</f>
        <v>22.5</v>
      </c>
      <c r="I20" s="1">
        <f>H20*F20*G20</f>
        <v>469.73798437500005</v>
      </c>
      <c r="J20">
        <v>1.2250000000000001</v>
      </c>
      <c r="K20" s="1">
        <f>I20*J20</f>
        <v>575.42903085937508</v>
      </c>
    </row>
    <row r="21" spans="1:11" x14ac:dyDescent="0.2">
      <c r="A21" t="s">
        <v>0</v>
      </c>
      <c r="B21">
        <v>87</v>
      </c>
      <c r="C21">
        <v>18.2</v>
      </c>
      <c r="D21">
        <v>19.8</v>
      </c>
      <c r="E21">
        <v>22.2</v>
      </c>
      <c r="F21">
        <v>5.6166</v>
      </c>
      <c r="G21">
        <v>3.1745999999999999</v>
      </c>
      <c r="H21">
        <f>MAX(C21:E21)</f>
        <v>22.2</v>
      </c>
      <c r="I21" s="1">
        <f>H21*F21*G21</f>
        <v>395.83617559199996</v>
      </c>
      <c r="J21">
        <v>1.2250000000000001</v>
      </c>
      <c r="K21" s="1">
        <f>I21*J21</f>
        <v>484.8993151002</v>
      </c>
    </row>
    <row r="22" spans="1:11" x14ac:dyDescent="0.2">
      <c r="A22" t="s">
        <v>0</v>
      </c>
      <c r="B22">
        <v>272</v>
      </c>
      <c r="C22">
        <v>25</v>
      </c>
      <c r="D22">
        <v>27</v>
      </c>
      <c r="E22">
        <v>30.6</v>
      </c>
      <c r="F22">
        <v>8.5679999999999996</v>
      </c>
      <c r="G22">
        <v>4.7736000000000001</v>
      </c>
      <c r="H22">
        <f>MAX(C22:E22)</f>
        <v>30.6</v>
      </c>
      <c r="I22" s="1">
        <f>H22*F22*G22</f>
        <v>1251.5462668799998</v>
      </c>
      <c r="J22">
        <v>1.2250000000000001</v>
      </c>
      <c r="K22" s="1">
        <f>I22*J22</f>
        <v>1533.144176928</v>
      </c>
    </row>
    <row r="23" spans="1:11" x14ac:dyDescent="0.2">
      <c r="A23" t="s">
        <v>3</v>
      </c>
      <c r="B23">
        <v>1000</v>
      </c>
      <c r="C23">
        <v>37.299999999999997</v>
      </c>
      <c r="D23">
        <v>40</v>
      </c>
      <c r="E23">
        <v>43.5</v>
      </c>
      <c r="F23">
        <v>12.353999999999999</v>
      </c>
      <c r="G23">
        <v>6.5250000000000004</v>
      </c>
      <c r="H23">
        <f>MAX(C23:E23)</f>
        <v>43.5</v>
      </c>
      <c r="I23" s="1">
        <f>H23*F23*G23</f>
        <v>3506.5284750000001</v>
      </c>
      <c r="J23">
        <v>1.2250000000000001</v>
      </c>
      <c r="K23" s="1">
        <f>I23*J23</f>
        <v>4295.4973818750004</v>
      </c>
    </row>
    <row r="24" spans="1:11" x14ac:dyDescent="0.2">
      <c r="A24" t="s">
        <v>1</v>
      </c>
      <c r="B24">
        <v>170</v>
      </c>
      <c r="C24">
        <v>21.5</v>
      </c>
      <c r="D24">
        <v>23.5</v>
      </c>
      <c r="E24">
        <v>25</v>
      </c>
      <c r="F24">
        <v>6.2750000000000004</v>
      </c>
      <c r="G24">
        <v>3.7250000000000001</v>
      </c>
      <c r="H24">
        <f>MAX(C24:E24)</f>
        <v>25</v>
      </c>
      <c r="I24" s="1">
        <f>H24*F24*G24</f>
        <v>584.359375</v>
      </c>
      <c r="J24">
        <v>1.2250000000000001</v>
      </c>
      <c r="K24" s="1">
        <f>I24*J24</f>
        <v>715.84023437500002</v>
      </c>
    </row>
    <row r="25" spans="1:11" x14ac:dyDescent="0.2">
      <c r="A25" t="s">
        <v>1</v>
      </c>
      <c r="B25">
        <v>1000</v>
      </c>
      <c r="C25">
        <v>39.799999999999997</v>
      </c>
      <c r="D25">
        <v>43</v>
      </c>
      <c r="E25">
        <v>45.2</v>
      </c>
      <c r="F25">
        <v>11.9328</v>
      </c>
      <c r="G25">
        <v>7.2771999999999997</v>
      </c>
      <c r="H25">
        <f>MAX(C25:E25)</f>
        <v>45.2</v>
      </c>
      <c r="I25" s="1">
        <f>H25*F25*G25</f>
        <v>3925.0492216319999</v>
      </c>
      <c r="J25">
        <v>1.2250000000000001</v>
      </c>
      <c r="K25" s="1">
        <f>I25*J25</f>
        <v>4808.1852964992004</v>
      </c>
    </row>
    <row r="26" spans="1:11" x14ac:dyDescent="0.2">
      <c r="A26" t="s">
        <v>2</v>
      </c>
      <c r="B26">
        <v>720</v>
      </c>
      <c r="C26">
        <v>32</v>
      </c>
      <c r="D26">
        <v>35</v>
      </c>
      <c r="E26">
        <v>40.6</v>
      </c>
      <c r="F26">
        <v>16.361799999999999</v>
      </c>
      <c r="G26">
        <v>6.09</v>
      </c>
      <c r="H26">
        <f>MAX(C26:E26)</f>
        <v>40.6</v>
      </c>
      <c r="I26" s="1">
        <f>H26*F26*G26</f>
        <v>4045.5204972000001</v>
      </c>
      <c r="J26">
        <v>1.2250000000000001</v>
      </c>
      <c r="K26" s="1">
        <f>I26*J26</f>
        <v>4955.7626090700005</v>
      </c>
    </row>
    <row r="27" spans="1:11" x14ac:dyDescent="0.2">
      <c r="A27" t="s">
        <v>1</v>
      </c>
      <c r="B27">
        <v>1100</v>
      </c>
      <c r="C27">
        <v>39</v>
      </c>
      <c r="D27">
        <v>42</v>
      </c>
      <c r="E27">
        <v>44.6</v>
      </c>
      <c r="F27">
        <v>12.8002</v>
      </c>
      <c r="G27">
        <v>6.8684000000000003</v>
      </c>
      <c r="H27">
        <f>MAX(C27:E27)</f>
        <v>44.6</v>
      </c>
      <c r="I27" s="1">
        <f>H27*F27*G27</f>
        <v>3921.0934581279998</v>
      </c>
      <c r="J27">
        <v>1.2250000000000001</v>
      </c>
      <c r="K27" s="1">
        <f>I27*J27</f>
        <v>4803.3394862067998</v>
      </c>
    </row>
    <row r="28" spans="1:11" x14ac:dyDescent="0.2">
      <c r="A28" t="s">
        <v>1</v>
      </c>
      <c r="B28">
        <v>100</v>
      </c>
      <c r="C28">
        <v>16.2</v>
      </c>
      <c r="D28">
        <v>18</v>
      </c>
      <c r="E28">
        <v>19.2</v>
      </c>
      <c r="F28">
        <v>5.2224000000000004</v>
      </c>
      <c r="G28">
        <v>3.3216000000000001</v>
      </c>
      <c r="H28">
        <f>MAX(C28:E28)</f>
        <v>19.2</v>
      </c>
      <c r="I28" s="1">
        <f>H28*F28*G28</f>
        <v>333.05709772800003</v>
      </c>
      <c r="J28">
        <v>1.2250000000000001</v>
      </c>
      <c r="K28" s="1">
        <f>I28*J28</f>
        <v>407.99494471680009</v>
      </c>
    </row>
    <row r="29" spans="1:11" x14ac:dyDescent="0.2">
      <c r="A29" t="s">
        <v>0</v>
      </c>
      <c r="B29">
        <v>160</v>
      </c>
      <c r="C29">
        <v>21.1</v>
      </c>
      <c r="D29">
        <v>22.5</v>
      </c>
      <c r="E29">
        <v>25</v>
      </c>
      <c r="F29">
        <v>6.4</v>
      </c>
      <c r="G29">
        <v>3.8</v>
      </c>
      <c r="H29">
        <f>MAX(C29:E29)</f>
        <v>25</v>
      </c>
      <c r="I29" s="1">
        <f>H29*F29*G29</f>
        <v>608</v>
      </c>
      <c r="J29">
        <v>1.2250000000000001</v>
      </c>
      <c r="K29" s="1">
        <f>I29*J29</f>
        <v>744.80000000000007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3010-8C29-894A-A0AD-879738DFBB5E}">
  <dimension ref="A1:E29"/>
  <sheetViews>
    <sheetView workbookViewId="0">
      <selection activeCell="E1" sqref="E1:E2"/>
    </sheetView>
  </sheetViews>
  <sheetFormatPr baseColWidth="10" defaultRowHeight="15" x14ac:dyDescent="0.2"/>
  <cols>
    <col min="1" max="1" width="3.1640625" bestFit="1" customWidth="1"/>
    <col min="2" max="2" width="5.1640625" bestFit="1" customWidth="1"/>
    <col min="3" max="3" width="12.6640625" bestFit="1" customWidth="1"/>
    <col min="4" max="4" width="6.1640625" bestFit="1" customWidth="1"/>
  </cols>
  <sheetData>
    <row r="1" spans="1:5" x14ac:dyDescent="0.2">
      <c r="B1" t="s">
        <v>20</v>
      </c>
      <c r="C1" t="s">
        <v>19</v>
      </c>
      <c r="D1" t="s">
        <v>18</v>
      </c>
      <c r="E1" t="s">
        <v>21</v>
      </c>
    </row>
    <row r="2" spans="1:5" x14ac:dyDescent="0.2">
      <c r="A2">
        <v>0</v>
      </c>
      <c r="B2">
        <v>140</v>
      </c>
      <c r="C2">
        <v>108.510596297238</v>
      </c>
      <c r="D2">
        <v>992</v>
      </c>
      <c r="E2">
        <f>SUM(D2:D29)/COUNT(D2:D29)</f>
        <v>5104.8928571428569</v>
      </c>
    </row>
    <row r="3" spans="1:5" x14ac:dyDescent="0.2">
      <c r="A3">
        <v>1</v>
      </c>
      <c r="B3">
        <v>150</v>
      </c>
      <c r="C3">
        <v>98.736048559114195</v>
      </c>
      <c r="D3">
        <v>2628</v>
      </c>
    </row>
    <row r="4" spans="1:5" x14ac:dyDescent="0.2">
      <c r="A4">
        <v>2</v>
      </c>
      <c r="B4">
        <v>9.8000000000000007</v>
      </c>
      <c r="C4">
        <v>13.9260667734385</v>
      </c>
      <c r="D4">
        <v>17</v>
      </c>
    </row>
    <row r="5" spans="1:5" x14ac:dyDescent="0.2">
      <c r="A5">
        <v>3</v>
      </c>
      <c r="B5">
        <v>430</v>
      </c>
      <c r="C5">
        <v>483.68083019259501</v>
      </c>
      <c r="D5">
        <v>2882</v>
      </c>
    </row>
    <row r="6" spans="1:5" x14ac:dyDescent="0.2">
      <c r="A6">
        <v>4</v>
      </c>
      <c r="B6">
        <v>456</v>
      </c>
      <c r="C6">
        <v>559.22758395633696</v>
      </c>
      <c r="D6">
        <v>10656</v>
      </c>
    </row>
    <row r="7" spans="1:5" x14ac:dyDescent="0.2">
      <c r="A7">
        <v>5</v>
      </c>
      <c r="B7">
        <v>169</v>
      </c>
      <c r="C7">
        <v>178.30082400320299</v>
      </c>
      <c r="D7">
        <v>87</v>
      </c>
    </row>
    <row r="8" spans="1:5" x14ac:dyDescent="0.2">
      <c r="A8">
        <v>6</v>
      </c>
      <c r="B8">
        <v>567</v>
      </c>
      <c r="C8">
        <v>674.74292330625701</v>
      </c>
      <c r="D8">
        <v>11609</v>
      </c>
    </row>
    <row r="9" spans="1:5" x14ac:dyDescent="0.2">
      <c r="A9">
        <v>7</v>
      </c>
      <c r="B9">
        <v>8.6999999999999993</v>
      </c>
      <c r="C9">
        <v>9.9404069831802193</v>
      </c>
      <c r="D9">
        <v>2</v>
      </c>
    </row>
    <row r="10" spans="1:5" x14ac:dyDescent="0.2">
      <c r="A10">
        <v>8</v>
      </c>
      <c r="B10">
        <v>340</v>
      </c>
      <c r="C10">
        <v>513.41395492694301</v>
      </c>
      <c r="D10">
        <v>30072</v>
      </c>
    </row>
    <row r="11" spans="1:5" x14ac:dyDescent="0.2">
      <c r="A11">
        <v>9</v>
      </c>
      <c r="B11">
        <v>320</v>
      </c>
      <c r="C11">
        <v>345.16412556139397</v>
      </c>
      <c r="D11">
        <v>633</v>
      </c>
    </row>
    <row r="12" spans="1:5" x14ac:dyDescent="0.2">
      <c r="A12">
        <v>10</v>
      </c>
      <c r="B12">
        <v>500</v>
      </c>
      <c r="C12">
        <v>430.19989642520801</v>
      </c>
      <c r="D12">
        <v>4872</v>
      </c>
    </row>
    <row r="13" spans="1:5" x14ac:dyDescent="0.2">
      <c r="A13">
        <v>11</v>
      </c>
      <c r="B13">
        <v>188</v>
      </c>
      <c r="C13">
        <v>207.285081169476</v>
      </c>
      <c r="D13">
        <v>372</v>
      </c>
    </row>
    <row r="14" spans="1:5" x14ac:dyDescent="0.2">
      <c r="A14">
        <v>12</v>
      </c>
      <c r="B14">
        <v>260</v>
      </c>
      <c r="C14">
        <v>272.87535155855602</v>
      </c>
      <c r="D14">
        <v>166</v>
      </c>
    </row>
    <row r="15" spans="1:5" x14ac:dyDescent="0.2">
      <c r="A15">
        <v>13</v>
      </c>
      <c r="B15">
        <v>70</v>
      </c>
      <c r="C15">
        <v>57.200487567503799</v>
      </c>
      <c r="D15">
        <v>164</v>
      </c>
    </row>
    <row r="16" spans="1:5" x14ac:dyDescent="0.2">
      <c r="A16">
        <v>14</v>
      </c>
      <c r="B16">
        <v>363</v>
      </c>
      <c r="C16">
        <v>346.13359293724398</v>
      </c>
      <c r="D16">
        <v>284</v>
      </c>
    </row>
    <row r="17" spans="1:4" x14ac:dyDescent="0.2">
      <c r="A17">
        <v>15</v>
      </c>
      <c r="B17">
        <v>500</v>
      </c>
      <c r="C17">
        <v>484.34704556732601</v>
      </c>
      <c r="D17">
        <v>245</v>
      </c>
    </row>
    <row r="18" spans="1:4" x14ac:dyDescent="0.2">
      <c r="A18">
        <v>16</v>
      </c>
      <c r="B18">
        <v>5.9</v>
      </c>
      <c r="C18">
        <v>-41.569022534293303</v>
      </c>
      <c r="D18">
        <v>2253</v>
      </c>
    </row>
    <row r="19" spans="1:4" x14ac:dyDescent="0.2">
      <c r="A19">
        <v>17</v>
      </c>
      <c r="B19">
        <v>700</v>
      </c>
      <c r="C19">
        <v>575.30592545631202</v>
      </c>
      <c r="D19">
        <v>15549</v>
      </c>
    </row>
    <row r="20" spans="1:4" x14ac:dyDescent="0.2">
      <c r="A20">
        <v>18</v>
      </c>
      <c r="B20">
        <v>125</v>
      </c>
      <c r="C20">
        <v>119.828011138847</v>
      </c>
      <c r="D20">
        <v>27</v>
      </c>
    </row>
    <row r="21" spans="1:4" x14ac:dyDescent="0.2">
      <c r="A21">
        <v>19</v>
      </c>
      <c r="B21">
        <v>87</v>
      </c>
      <c r="C21">
        <v>94.862247135524996</v>
      </c>
      <c r="D21">
        <v>62</v>
      </c>
    </row>
    <row r="22" spans="1:4" x14ac:dyDescent="0.2">
      <c r="A22">
        <v>20</v>
      </c>
      <c r="B22">
        <v>272</v>
      </c>
      <c r="C22">
        <v>292.99039005382502</v>
      </c>
      <c r="D22">
        <v>441</v>
      </c>
    </row>
    <row r="23" spans="1:4" x14ac:dyDescent="0.2">
      <c r="A23">
        <v>21</v>
      </c>
      <c r="B23">
        <v>1000</v>
      </c>
      <c r="C23">
        <v>835.75649031129296</v>
      </c>
      <c r="D23">
        <v>26976</v>
      </c>
    </row>
    <row r="24" spans="1:4" x14ac:dyDescent="0.2">
      <c r="A24">
        <v>22</v>
      </c>
      <c r="B24">
        <v>170</v>
      </c>
      <c r="C24">
        <v>169.70239290829301</v>
      </c>
      <c r="D24">
        <v>0</v>
      </c>
    </row>
    <row r="25" spans="1:4" x14ac:dyDescent="0.2">
      <c r="A25">
        <v>23</v>
      </c>
      <c r="B25">
        <v>1000</v>
      </c>
      <c r="C25">
        <v>961.68465909271004</v>
      </c>
      <c r="D25">
        <v>1468</v>
      </c>
    </row>
    <row r="26" spans="1:4" x14ac:dyDescent="0.2">
      <c r="A26">
        <v>24</v>
      </c>
      <c r="B26">
        <v>720</v>
      </c>
      <c r="C26">
        <v>770.74927314228205</v>
      </c>
      <c r="D26">
        <v>2575</v>
      </c>
    </row>
    <row r="27" spans="1:4" x14ac:dyDescent="0.2">
      <c r="A27">
        <v>25</v>
      </c>
      <c r="B27">
        <v>1100</v>
      </c>
      <c r="C27">
        <v>936.46339969473399</v>
      </c>
      <c r="D27">
        <v>26744</v>
      </c>
    </row>
    <row r="28" spans="1:4" x14ac:dyDescent="0.2">
      <c r="A28">
        <v>26</v>
      </c>
      <c r="B28">
        <v>100</v>
      </c>
      <c r="C28">
        <v>67.767991274733106</v>
      </c>
      <c r="D28">
        <v>1039</v>
      </c>
    </row>
    <row r="29" spans="1:4" x14ac:dyDescent="0.2">
      <c r="A29">
        <v>27</v>
      </c>
      <c r="B29">
        <v>160</v>
      </c>
      <c r="C29">
        <v>171.04485704200701</v>
      </c>
      <c r="D29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5C0E-2200-4D48-AF09-4C4E6978ACDB}">
  <dimension ref="A1:E29"/>
  <sheetViews>
    <sheetView workbookViewId="0">
      <selection activeCell="E1" sqref="E1:E2"/>
    </sheetView>
  </sheetViews>
  <sheetFormatPr baseColWidth="10" defaultRowHeight="15" x14ac:dyDescent="0.2"/>
  <cols>
    <col min="1" max="1" width="3.1640625" bestFit="1" customWidth="1"/>
    <col min="2" max="2" width="5.1640625" bestFit="1" customWidth="1"/>
    <col min="3" max="3" width="12.6640625" bestFit="1" customWidth="1"/>
    <col min="4" max="4" width="6.1640625" bestFit="1" customWidth="1"/>
  </cols>
  <sheetData>
    <row r="1" spans="1:5" x14ac:dyDescent="0.2">
      <c r="B1" t="s">
        <v>20</v>
      </c>
      <c r="C1" t="s">
        <v>19</v>
      </c>
      <c r="D1" t="s">
        <v>18</v>
      </c>
      <c r="E1" t="s">
        <v>21</v>
      </c>
    </row>
    <row r="2" spans="1:5" x14ac:dyDescent="0.2">
      <c r="A2">
        <v>0</v>
      </c>
      <c r="B2">
        <v>140</v>
      </c>
      <c r="C2">
        <v>108.510596297234</v>
      </c>
      <c r="D2">
        <v>992</v>
      </c>
      <c r="E2">
        <f>SUM(D2:D29)/COUNT(D2:D29)</f>
        <v>5104.8928571428569</v>
      </c>
    </row>
    <row r="3" spans="1:5" x14ac:dyDescent="0.2">
      <c r="A3">
        <v>1</v>
      </c>
      <c r="B3">
        <v>150</v>
      </c>
      <c r="C3">
        <v>98.736048559108099</v>
      </c>
      <c r="D3">
        <v>2628</v>
      </c>
    </row>
    <row r="4" spans="1:5" x14ac:dyDescent="0.2">
      <c r="A4">
        <v>2</v>
      </c>
      <c r="B4">
        <v>9.8000000000000007</v>
      </c>
      <c r="C4">
        <v>13.9260667734187</v>
      </c>
      <c r="D4">
        <v>17</v>
      </c>
    </row>
    <row r="5" spans="1:5" x14ac:dyDescent="0.2">
      <c r="A5">
        <v>3</v>
      </c>
      <c r="B5">
        <v>430</v>
      </c>
      <c r="C5">
        <v>483.68083019259001</v>
      </c>
      <c r="D5">
        <v>2882</v>
      </c>
    </row>
    <row r="6" spans="1:5" x14ac:dyDescent="0.2">
      <c r="A6">
        <v>4</v>
      </c>
      <c r="B6">
        <v>456</v>
      </c>
      <c r="C6">
        <v>559.22758395631899</v>
      </c>
      <c r="D6">
        <v>10656</v>
      </c>
    </row>
    <row r="7" spans="1:5" x14ac:dyDescent="0.2">
      <c r="A7">
        <v>5</v>
      </c>
      <c r="B7">
        <v>169</v>
      </c>
      <c r="C7">
        <v>178.30082400319901</v>
      </c>
      <c r="D7">
        <v>87</v>
      </c>
    </row>
    <row r="8" spans="1:5" x14ac:dyDescent="0.2">
      <c r="A8">
        <v>6</v>
      </c>
      <c r="B8">
        <v>567</v>
      </c>
      <c r="C8">
        <v>674.74292330624905</v>
      </c>
      <c r="D8">
        <v>11609</v>
      </c>
    </row>
    <row r="9" spans="1:5" x14ac:dyDescent="0.2">
      <c r="A9">
        <v>7</v>
      </c>
      <c r="B9">
        <v>8.6999999999999993</v>
      </c>
      <c r="C9">
        <v>9.9404069831550803</v>
      </c>
      <c r="D9">
        <v>2</v>
      </c>
    </row>
    <row r="10" spans="1:5" x14ac:dyDescent="0.2">
      <c r="A10">
        <v>8</v>
      </c>
      <c r="B10">
        <v>340</v>
      </c>
      <c r="C10">
        <v>513.41395492693596</v>
      </c>
      <c r="D10">
        <v>30072</v>
      </c>
    </row>
    <row r="11" spans="1:5" x14ac:dyDescent="0.2">
      <c r="A11">
        <v>9</v>
      </c>
      <c r="B11">
        <v>320</v>
      </c>
      <c r="C11">
        <v>345.164125561395</v>
      </c>
      <c r="D11">
        <v>633</v>
      </c>
    </row>
    <row r="12" spans="1:5" x14ac:dyDescent="0.2">
      <c r="A12">
        <v>10</v>
      </c>
      <c r="B12">
        <v>500</v>
      </c>
      <c r="C12">
        <v>430.19989642520198</v>
      </c>
      <c r="D12">
        <v>4872</v>
      </c>
    </row>
    <row r="13" spans="1:5" x14ac:dyDescent="0.2">
      <c r="A13">
        <v>11</v>
      </c>
      <c r="B13">
        <v>188</v>
      </c>
      <c r="C13">
        <v>207.28508116948001</v>
      </c>
      <c r="D13">
        <v>372</v>
      </c>
    </row>
    <row r="14" spans="1:5" x14ac:dyDescent="0.2">
      <c r="A14">
        <v>12</v>
      </c>
      <c r="B14">
        <v>260</v>
      </c>
      <c r="C14">
        <v>272.87535155856</v>
      </c>
      <c r="D14">
        <v>166</v>
      </c>
    </row>
    <row r="15" spans="1:5" x14ac:dyDescent="0.2">
      <c r="A15">
        <v>13</v>
      </c>
      <c r="B15">
        <v>70</v>
      </c>
      <c r="C15">
        <v>57.200487567517897</v>
      </c>
      <c r="D15">
        <v>164</v>
      </c>
    </row>
    <row r="16" spans="1:5" x14ac:dyDescent="0.2">
      <c r="A16">
        <v>14</v>
      </c>
      <c r="B16">
        <v>363</v>
      </c>
      <c r="C16">
        <v>346.13359293726</v>
      </c>
      <c r="D16">
        <v>284</v>
      </c>
    </row>
    <row r="17" spans="1:4" x14ac:dyDescent="0.2">
      <c r="A17">
        <v>15</v>
      </c>
      <c r="B17">
        <v>500</v>
      </c>
      <c r="C17">
        <v>484.34704556730497</v>
      </c>
      <c r="D17">
        <v>245</v>
      </c>
    </row>
    <row r="18" spans="1:4" x14ac:dyDescent="0.2">
      <c r="A18">
        <v>16</v>
      </c>
      <c r="B18">
        <v>5.9</v>
      </c>
      <c r="C18">
        <v>-41.569022534285303</v>
      </c>
      <c r="D18">
        <v>2253</v>
      </c>
    </row>
    <row r="19" spans="1:4" x14ac:dyDescent="0.2">
      <c r="A19">
        <v>17</v>
      </c>
      <c r="B19">
        <v>700</v>
      </c>
      <c r="C19">
        <v>575.30592545630805</v>
      </c>
      <c r="D19">
        <v>15549</v>
      </c>
    </row>
    <row r="20" spans="1:4" x14ac:dyDescent="0.2">
      <c r="A20">
        <v>18</v>
      </c>
      <c r="B20">
        <v>125</v>
      </c>
      <c r="C20">
        <v>119.828011138862</v>
      </c>
      <c r="D20">
        <v>27</v>
      </c>
    </row>
    <row r="21" spans="1:4" x14ac:dyDescent="0.2">
      <c r="A21">
        <v>19</v>
      </c>
      <c r="B21">
        <v>87</v>
      </c>
      <c r="C21">
        <v>94.862247135518004</v>
      </c>
      <c r="D21">
        <v>62</v>
      </c>
    </row>
    <row r="22" spans="1:4" x14ac:dyDescent="0.2">
      <c r="A22">
        <v>20</v>
      </c>
      <c r="B22">
        <v>272</v>
      </c>
      <c r="C22">
        <v>292.99039005380803</v>
      </c>
      <c r="D22">
        <v>441</v>
      </c>
    </row>
    <row r="23" spans="1:4" x14ac:dyDescent="0.2">
      <c r="A23">
        <v>21</v>
      </c>
      <c r="B23">
        <v>1000</v>
      </c>
      <c r="C23">
        <v>835.75649031128796</v>
      </c>
      <c r="D23">
        <v>26976</v>
      </c>
    </row>
    <row r="24" spans="1:4" x14ac:dyDescent="0.2">
      <c r="A24">
        <v>22</v>
      </c>
      <c r="B24">
        <v>170</v>
      </c>
      <c r="C24">
        <v>169.70239290830301</v>
      </c>
      <c r="D24">
        <v>0</v>
      </c>
    </row>
    <row r="25" spans="1:4" x14ac:dyDescent="0.2">
      <c r="A25">
        <v>23</v>
      </c>
      <c r="B25">
        <v>1000</v>
      </c>
      <c r="C25">
        <v>961.684659092733</v>
      </c>
      <c r="D25">
        <v>1468</v>
      </c>
    </row>
    <row r="26" spans="1:4" x14ac:dyDescent="0.2">
      <c r="A26">
        <v>24</v>
      </c>
      <c r="B26">
        <v>720</v>
      </c>
      <c r="C26">
        <v>770.74927314229603</v>
      </c>
      <c r="D26">
        <v>2575</v>
      </c>
    </row>
    <row r="27" spans="1:4" x14ac:dyDescent="0.2">
      <c r="A27">
        <v>25</v>
      </c>
      <c r="B27">
        <v>1100</v>
      </c>
      <c r="C27">
        <v>936.46339969474695</v>
      </c>
      <c r="D27">
        <v>26744</v>
      </c>
    </row>
    <row r="28" spans="1:4" x14ac:dyDescent="0.2">
      <c r="A28">
        <v>26</v>
      </c>
      <c r="B28">
        <v>100</v>
      </c>
      <c r="C28">
        <v>67.767991274747999</v>
      </c>
      <c r="D28">
        <v>1039</v>
      </c>
    </row>
    <row r="29" spans="1:4" x14ac:dyDescent="0.2">
      <c r="A29">
        <v>27</v>
      </c>
      <c r="B29">
        <v>160</v>
      </c>
      <c r="C29">
        <v>171.04485704197899</v>
      </c>
      <c r="D29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0057-B82A-D042-A669-EE916CFC8BA4}">
  <dimension ref="A1:E29"/>
  <sheetViews>
    <sheetView workbookViewId="0">
      <selection activeCell="E1" sqref="E1:E2"/>
    </sheetView>
  </sheetViews>
  <sheetFormatPr baseColWidth="10" defaultRowHeight="15" x14ac:dyDescent="0.2"/>
  <cols>
    <col min="1" max="1" width="3.1640625" bestFit="1" customWidth="1"/>
    <col min="2" max="2" width="5.1640625" bestFit="1" customWidth="1"/>
    <col min="3" max="3" width="9.83203125" bestFit="1" customWidth="1"/>
    <col min="4" max="4" width="6" bestFit="1" customWidth="1"/>
  </cols>
  <sheetData>
    <row r="1" spans="1:5" x14ac:dyDescent="0.2">
      <c r="B1" t="s">
        <v>20</v>
      </c>
      <c r="C1" t="s">
        <v>19</v>
      </c>
      <c r="D1" t="s">
        <v>18</v>
      </c>
      <c r="E1" t="s">
        <v>21</v>
      </c>
    </row>
    <row r="2" spans="1:5" x14ac:dyDescent="0.2">
      <c r="A2">
        <v>0</v>
      </c>
      <c r="B2">
        <v>140</v>
      </c>
      <c r="C2">
        <v>138.69999999999999</v>
      </c>
      <c r="D2">
        <v>2</v>
      </c>
      <c r="E2">
        <f>SUM(D2:D29)/COUNT(D2:D29)</f>
        <v>580.60714285714289</v>
      </c>
    </row>
    <row r="3" spans="1:5" x14ac:dyDescent="0.2">
      <c r="A3">
        <v>1</v>
      </c>
      <c r="B3">
        <v>150</v>
      </c>
      <c r="C3">
        <v>141.22999999999999</v>
      </c>
      <c r="D3">
        <v>77</v>
      </c>
    </row>
    <row r="4" spans="1:5" x14ac:dyDescent="0.2">
      <c r="A4">
        <v>2</v>
      </c>
      <c r="B4">
        <v>9.8000000000000007</v>
      </c>
      <c r="C4">
        <v>9.7739999999999796</v>
      </c>
      <c r="D4">
        <v>0</v>
      </c>
    </row>
    <row r="5" spans="1:5" x14ac:dyDescent="0.2">
      <c r="A5">
        <v>3</v>
      </c>
      <c r="B5">
        <v>430</v>
      </c>
      <c r="C5">
        <v>400.2</v>
      </c>
      <c r="D5">
        <v>888</v>
      </c>
    </row>
    <row r="6" spans="1:5" x14ac:dyDescent="0.2">
      <c r="A6">
        <v>4</v>
      </c>
      <c r="B6">
        <v>456</v>
      </c>
      <c r="C6">
        <v>438.1</v>
      </c>
      <c r="D6">
        <v>320</v>
      </c>
    </row>
    <row r="7" spans="1:5" x14ac:dyDescent="0.2">
      <c r="A7">
        <v>5</v>
      </c>
      <c r="B7">
        <v>169</v>
      </c>
      <c r="C7">
        <v>175.18</v>
      </c>
      <c r="D7">
        <v>38</v>
      </c>
    </row>
    <row r="8" spans="1:5" x14ac:dyDescent="0.2">
      <c r="A8">
        <v>6</v>
      </c>
      <c r="B8">
        <v>567</v>
      </c>
      <c r="C8">
        <v>550.88</v>
      </c>
      <c r="D8">
        <v>260</v>
      </c>
    </row>
    <row r="9" spans="1:5" x14ac:dyDescent="0.2">
      <c r="A9">
        <v>7</v>
      </c>
      <c r="B9">
        <v>8.6999999999999993</v>
      </c>
      <c r="C9">
        <v>9.0489999999999995</v>
      </c>
      <c r="D9">
        <v>0</v>
      </c>
    </row>
    <row r="10" spans="1:5" x14ac:dyDescent="0.2">
      <c r="A10">
        <v>8</v>
      </c>
      <c r="B10">
        <v>340</v>
      </c>
      <c r="C10">
        <v>433.96</v>
      </c>
      <c r="D10">
        <v>8828</v>
      </c>
    </row>
    <row r="11" spans="1:5" x14ac:dyDescent="0.2">
      <c r="A11">
        <v>9</v>
      </c>
      <c r="B11">
        <v>320</v>
      </c>
      <c r="C11">
        <v>313.39999999999998</v>
      </c>
      <c r="D11">
        <v>44</v>
      </c>
    </row>
    <row r="12" spans="1:5" x14ac:dyDescent="0.2">
      <c r="A12">
        <v>10</v>
      </c>
      <c r="B12">
        <v>500</v>
      </c>
      <c r="C12">
        <v>482.19</v>
      </c>
      <c r="D12">
        <v>317</v>
      </c>
    </row>
    <row r="13" spans="1:5" x14ac:dyDescent="0.2">
      <c r="A13">
        <v>11</v>
      </c>
      <c r="B13">
        <v>188</v>
      </c>
      <c r="C13">
        <v>187.18</v>
      </c>
      <c r="D13">
        <v>1</v>
      </c>
    </row>
    <row r="14" spans="1:5" x14ac:dyDescent="0.2">
      <c r="A14">
        <v>12</v>
      </c>
      <c r="B14">
        <v>260</v>
      </c>
      <c r="C14">
        <v>261.77999999999997</v>
      </c>
      <c r="D14">
        <v>3</v>
      </c>
    </row>
    <row r="15" spans="1:5" x14ac:dyDescent="0.2">
      <c r="A15">
        <v>13</v>
      </c>
      <c r="B15">
        <v>70</v>
      </c>
      <c r="C15">
        <v>69.7</v>
      </c>
      <c r="D15">
        <v>0</v>
      </c>
    </row>
    <row r="16" spans="1:5" x14ac:dyDescent="0.2">
      <c r="A16">
        <v>14</v>
      </c>
      <c r="B16">
        <v>363</v>
      </c>
      <c r="C16">
        <v>398.47</v>
      </c>
      <c r="D16">
        <v>1258</v>
      </c>
    </row>
    <row r="17" spans="1:4" x14ac:dyDescent="0.2">
      <c r="A17">
        <v>15</v>
      </c>
      <c r="B17">
        <v>500</v>
      </c>
      <c r="C17">
        <v>492.3</v>
      </c>
      <c r="D17">
        <v>59</v>
      </c>
    </row>
    <row r="18" spans="1:4" x14ac:dyDescent="0.2">
      <c r="A18">
        <v>16</v>
      </c>
      <c r="B18">
        <v>5.9</v>
      </c>
      <c r="C18">
        <v>6.5639999999999903</v>
      </c>
      <c r="D18">
        <v>0</v>
      </c>
    </row>
    <row r="19" spans="1:4" x14ac:dyDescent="0.2">
      <c r="A19">
        <v>17</v>
      </c>
      <c r="B19">
        <v>700</v>
      </c>
      <c r="C19">
        <v>653.15</v>
      </c>
      <c r="D19">
        <v>2195</v>
      </c>
    </row>
    <row r="20" spans="1:4" x14ac:dyDescent="0.2">
      <c r="A20">
        <v>18</v>
      </c>
      <c r="B20">
        <v>125</v>
      </c>
      <c r="C20">
        <v>121.65</v>
      </c>
      <c r="D20">
        <v>11</v>
      </c>
    </row>
    <row r="21" spans="1:4" x14ac:dyDescent="0.2">
      <c r="A21">
        <v>19</v>
      </c>
      <c r="B21">
        <v>87</v>
      </c>
      <c r="C21">
        <v>97.5</v>
      </c>
      <c r="D21">
        <v>110</v>
      </c>
    </row>
    <row r="22" spans="1:4" x14ac:dyDescent="0.2">
      <c r="A22">
        <v>20</v>
      </c>
      <c r="B22">
        <v>272</v>
      </c>
      <c r="C22">
        <v>283.99</v>
      </c>
      <c r="D22">
        <v>144</v>
      </c>
    </row>
    <row r="23" spans="1:4" x14ac:dyDescent="0.2">
      <c r="A23">
        <v>21</v>
      </c>
      <c r="B23">
        <v>1000</v>
      </c>
      <c r="C23">
        <v>984.8</v>
      </c>
      <c r="D23">
        <v>231</v>
      </c>
    </row>
    <row r="24" spans="1:4" x14ac:dyDescent="0.2">
      <c r="A24">
        <v>22</v>
      </c>
      <c r="B24">
        <v>170</v>
      </c>
      <c r="C24">
        <v>165.78</v>
      </c>
      <c r="D24">
        <v>18</v>
      </c>
    </row>
    <row r="25" spans="1:4" x14ac:dyDescent="0.2">
      <c r="A25">
        <v>23</v>
      </c>
      <c r="B25">
        <v>1000</v>
      </c>
      <c r="C25">
        <v>1010.25</v>
      </c>
      <c r="D25">
        <v>105</v>
      </c>
    </row>
    <row r="26" spans="1:4" x14ac:dyDescent="0.2">
      <c r="A26">
        <v>24</v>
      </c>
      <c r="B26">
        <v>720</v>
      </c>
      <c r="C26">
        <v>715.92</v>
      </c>
      <c r="D26">
        <v>17</v>
      </c>
    </row>
    <row r="27" spans="1:4" x14ac:dyDescent="0.2">
      <c r="A27">
        <v>25</v>
      </c>
      <c r="B27">
        <v>1100</v>
      </c>
      <c r="C27">
        <v>1064.25</v>
      </c>
      <c r="D27">
        <v>1278</v>
      </c>
    </row>
    <row r="28" spans="1:4" x14ac:dyDescent="0.2">
      <c r="A28">
        <v>26</v>
      </c>
      <c r="B28">
        <v>100</v>
      </c>
      <c r="C28">
        <v>92.71</v>
      </c>
      <c r="D28">
        <v>53</v>
      </c>
    </row>
    <row r="29" spans="1:4" x14ac:dyDescent="0.2">
      <c r="A29">
        <v>27</v>
      </c>
      <c r="B29">
        <v>160</v>
      </c>
      <c r="C29">
        <v>159.38</v>
      </c>
      <c r="D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A448-C867-E94F-9962-C26942A8D096}">
  <dimension ref="A1:E29"/>
  <sheetViews>
    <sheetView tabSelected="1" workbookViewId="0">
      <selection activeCell="E2" sqref="E2"/>
    </sheetView>
  </sheetViews>
  <sheetFormatPr baseColWidth="10" defaultRowHeight="15" x14ac:dyDescent="0.2"/>
  <cols>
    <col min="1" max="1" width="3.1640625" bestFit="1" customWidth="1"/>
    <col min="2" max="3" width="12.1640625" bestFit="1" customWidth="1"/>
    <col min="4" max="4" width="6.1640625" bestFit="1" customWidth="1"/>
  </cols>
  <sheetData>
    <row r="1" spans="1:5" x14ac:dyDescent="0.2">
      <c r="B1" t="s">
        <v>20</v>
      </c>
      <c r="C1" t="s">
        <v>19</v>
      </c>
      <c r="D1" t="s">
        <v>18</v>
      </c>
      <c r="E1" t="s">
        <v>21</v>
      </c>
    </row>
    <row r="2" spans="1:5" x14ac:dyDescent="0.2">
      <c r="A2">
        <v>0</v>
      </c>
      <c r="B2">
        <v>4.9487598903781604</v>
      </c>
      <c r="C2">
        <v>4.9450810765947102</v>
      </c>
      <c r="D2">
        <v>0</v>
      </c>
      <c r="E2">
        <f>SUM(D2:D29)/COUNT(D2:D29)</f>
        <v>3.7499999999999999E-3</v>
      </c>
    </row>
    <row r="3" spans="1:5" x14ac:dyDescent="0.2">
      <c r="A3">
        <v>1</v>
      </c>
      <c r="B3">
        <v>5.0172798368149198</v>
      </c>
      <c r="C3">
        <v>4.9656306625823703</v>
      </c>
      <c r="D3">
        <v>3.0000000000000001E-3</v>
      </c>
    </row>
    <row r="4" spans="1:5" x14ac:dyDescent="0.2">
      <c r="A4">
        <v>2</v>
      </c>
      <c r="B4">
        <v>2.37954613413017</v>
      </c>
      <c r="C4">
        <v>2.3769519615468502</v>
      </c>
      <c r="D4">
        <v>0</v>
      </c>
    </row>
    <row r="5" spans="1:5" x14ac:dyDescent="0.2">
      <c r="A5">
        <v>3</v>
      </c>
      <c r="B5">
        <v>6.0661080901037403</v>
      </c>
      <c r="C5">
        <v>6.0245563956068402</v>
      </c>
      <c r="D5">
        <v>2E-3</v>
      </c>
    </row>
    <row r="6" spans="1:5" x14ac:dyDescent="0.2">
      <c r="A6">
        <v>4</v>
      </c>
      <c r="B6">
        <v>6.1246833908941998</v>
      </c>
      <c r="C6">
        <v>6.0885364497775596</v>
      </c>
      <c r="D6">
        <v>1E-3</v>
      </c>
    </row>
    <row r="7" spans="1:5" x14ac:dyDescent="0.2">
      <c r="A7">
        <v>5</v>
      </c>
      <c r="B7">
        <v>5.1357984370502603</v>
      </c>
      <c r="C7">
        <v>5.1908048098612696</v>
      </c>
      <c r="D7">
        <v>3.0000000000000001E-3</v>
      </c>
    </row>
    <row r="8" spans="1:5" x14ac:dyDescent="0.2">
      <c r="A8">
        <v>6</v>
      </c>
      <c r="B8">
        <v>6.3421214187211499</v>
      </c>
      <c r="C8">
        <v>6.3010426118784402</v>
      </c>
      <c r="D8">
        <v>2E-3</v>
      </c>
    </row>
    <row r="9" spans="1:5" x14ac:dyDescent="0.2">
      <c r="A9">
        <v>7</v>
      </c>
      <c r="B9">
        <v>2.2721258855093298</v>
      </c>
      <c r="C9">
        <v>2.29715697556014</v>
      </c>
      <c r="D9">
        <v>1E-3</v>
      </c>
    </row>
    <row r="10" spans="1:5" x14ac:dyDescent="0.2">
      <c r="A10">
        <v>8</v>
      </c>
      <c r="B10">
        <v>5.8318824772835098</v>
      </c>
      <c r="C10">
        <v>6.01764066292652</v>
      </c>
      <c r="D10">
        <v>3.5000000000000003E-2</v>
      </c>
    </row>
    <row r="11" spans="1:5" x14ac:dyDescent="0.2">
      <c r="A11">
        <v>9</v>
      </c>
      <c r="B11">
        <v>5.7714411231300096</v>
      </c>
      <c r="C11">
        <v>5.7410128792440602</v>
      </c>
      <c r="D11">
        <v>1E-3</v>
      </c>
    </row>
    <row r="12" spans="1:5" x14ac:dyDescent="0.2">
      <c r="A12">
        <v>10</v>
      </c>
      <c r="B12">
        <v>6.2166061010848601</v>
      </c>
      <c r="C12">
        <v>6.1359249200230597</v>
      </c>
      <c r="D12">
        <v>7.0000000000000001E-3</v>
      </c>
    </row>
    <row r="13" spans="1:5" x14ac:dyDescent="0.2">
      <c r="A13">
        <v>11</v>
      </c>
      <c r="B13">
        <v>5.2417470150596399</v>
      </c>
      <c r="C13">
        <v>5.23807107872077</v>
      </c>
      <c r="D13">
        <v>0</v>
      </c>
    </row>
    <row r="14" spans="1:5" x14ac:dyDescent="0.2">
      <c r="A14">
        <v>12</v>
      </c>
      <c r="B14">
        <v>5.5645204073226902</v>
      </c>
      <c r="C14">
        <v>5.5651894563892998</v>
      </c>
      <c r="D14">
        <v>0</v>
      </c>
    </row>
    <row r="15" spans="1:5" x14ac:dyDescent="0.2">
      <c r="A15">
        <v>13</v>
      </c>
      <c r="B15">
        <v>4.2626798770413101</v>
      </c>
      <c r="C15">
        <v>4.2532527679983598</v>
      </c>
      <c r="D15">
        <v>0</v>
      </c>
    </row>
    <row r="16" spans="1:5" x14ac:dyDescent="0.2">
      <c r="A16">
        <v>14</v>
      </c>
      <c r="B16">
        <v>5.8971538676367397</v>
      </c>
      <c r="C16">
        <v>5.9725801629846202</v>
      </c>
      <c r="D16">
        <v>6.0000000000000001E-3</v>
      </c>
    </row>
    <row r="17" spans="1:4" x14ac:dyDescent="0.2">
      <c r="A17">
        <v>15</v>
      </c>
      <c r="B17">
        <v>6.2166061010848601</v>
      </c>
      <c r="C17">
        <v>6.1908818074908698</v>
      </c>
      <c r="D17">
        <v>1E-3</v>
      </c>
    </row>
    <row r="18" spans="1:4" x14ac:dyDescent="0.2">
      <c r="A18">
        <v>16</v>
      </c>
      <c r="B18">
        <v>1.93152141160321</v>
      </c>
      <c r="C18">
        <v>2.0389857336756898</v>
      </c>
      <c r="D18">
        <v>1.2E-2</v>
      </c>
    </row>
    <row r="19" spans="1:4" x14ac:dyDescent="0.2">
      <c r="A19">
        <v>17</v>
      </c>
      <c r="B19">
        <v>6.5525078870345901</v>
      </c>
      <c r="C19">
        <v>6.4893611847055697</v>
      </c>
      <c r="D19">
        <v>4.0000000000000001E-3</v>
      </c>
    </row>
    <row r="20" spans="1:4" x14ac:dyDescent="0.2">
      <c r="A20">
        <v>18</v>
      </c>
      <c r="B20">
        <v>4.83628190695147</v>
      </c>
      <c r="C20">
        <v>4.7933989383188402</v>
      </c>
      <c r="D20">
        <v>2E-3</v>
      </c>
    </row>
    <row r="21" spans="1:4" x14ac:dyDescent="0.2">
      <c r="A21">
        <v>19</v>
      </c>
      <c r="B21">
        <v>4.4773368144781998</v>
      </c>
      <c r="C21">
        <v>4.5699064878672004</v>
      </c>
      <c r="D21">
        <v>8.9999999999999993E-3</v>
      </c>
    </row>
    <row r="22" spans="1:4" x14ac:dyDescent="0.2">
      <c r="A22">
        <v>20</v>
      </c>
      <c r="B22">
        <v>5.6094717951849598</v>
      </c>
      <c r="C22">
        <v>5.6557338335803697</v>
      </c>
      <c r="D22">
        <v>2E-3</v>
      </c>
    </row>
    <row r="23" spans="1:4" x14ac:dyDescent="0.2">
      <c r="A23">
        <v>21</v>
      </c>
      <c r="B23">
        <v>6.9087547793152204</v>
      </c>
      <c r="C23">
        <v>6.8766877625557399</v>
      </c>
      <c r="D23">
        <v>1E-3</v>
      </c>
    </row>
    <row r="24" spans="1:4" x14ac:dyDescent="0.2">
      <c r="A24">
        <v>22</v>
      </c>
      <c r="B24">
        <v>5.1416635565026603</v>
      </c>
      <c r="C24">
        <v>5.1095249160560003</v>
      </c>
      <c r="D24">
        <v>1E-3</v>
      </c>
    </row>
    <row r="25" spans="1:4" x14ac:dyDescent="0.2">
      <c r="A25">
        <v>23</v>
      </c>
      <c r="B25">
        <v>6.9087547793152204</v>
      </c>
      <c r="C25">
        <v>6.9148794091223698</v>
      </c>
      <c r="D25">
        <v>0</v>
      </c>
    </row>
    <row r="26" spans="1:4" x14ac:dyDescent="0.2">
      <c r="A26">
        <v>24</v>
      </c>
      <c r="B26">
        <v>6.5806391372849404</v>
      </c>
      <c r="C26">
        <v>6.5830141196749796</v>
      </c>
      <c r="D26">
        <v>0</v>
      </c>
    </row>
    <row r="27" spans="1:4" x14ac:dyDescent="0.2">
      <c r="A27">
        <v>25</v>
      </c>
      <c r="B27">
        <v>7.0039741367226798</v>
      </c>
      <c r="C27">
        <v>6.9464007158180197</v>
      </c>
      <c r="D27">
        <v>3.0000000000000001E-3</v>
      </c>
    </row>
    <row r="28" spans="1:4" x14ac:dyDescent="0.2">
      <c r="A28">
        <v>26</v>
      </c>
      <c r="B28">
        <v>4.6151205168412597</v>
      </c>
      <c r="C28">
        <v>4.5223191283296202</v>
      </c>
      <c r="D28">
        <v>8.9999999999999993E-3</v>
      </c>
    </row>
    <row r="29" spans="1:4" x14ac:dyDescent="0.2">
      <c r="A29">
        <v>27</v>
      </c>
      <c r="B29">
        <v>5.0814043649844596</v>
      </c>
      <c r="C29">
        <v>5.0939574866377901</v>
      </c>
      <c r="D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Formula</vt:lpstr>
      <vt:lpstr>diff_LR</vt:lpstr>
      <vt:lpstr>diff_OMP</vt:lpstr>
      <vt:lpstr>diff_RFR</vt:lpstr>
      <vt:lpstr>diff_RFR log1p(y)</vt:lpstr>
      <vt:lpstr>diff_LR!diff_LR</vt:lpstr>
      <vt:lpstr>diff_OMP!diff_OMP</vt:lpstr>
      <vt:lpstr>diff_RFR!diff_RFR</vt:lpstr>
      <vt:lpstr>'diff_RFR log1p(y)'!diff_RFR</vt:lpstr>
      <vt:lpstr>Formula!fish_holdout_demo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2020-05-03T20:23:49Z</dcterms:created>
  <dcterms:modified xsi:type="dcterms:W3CDTF">2020-05-03T21:32:32Z</dcterms:modified>
</cp:coreProperties>
</file>