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ferentialFeeding\ManualFeeding_SpreadSheet\"/>
    </mc:Choice>
  </mc:AlternateContent>
  <xr:revisionPtr revIDLastSave="0" documentId="13_ncr:1_{B5E01025-7B5B-46B6-9C4E-3FC12B83CF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nsertDerivative" sheetId="1" r:id="rId1"/>
    <sheet name="Sheet1" sheetId="3" r:id="rId2"/>
    <sheet name="ENUM" sheetId="2" r:id="rId3"/>
  </sheets>
  <calcPr calcId="191029" concurrentCalc="0"/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2" i="3"/>
  <c r="B7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R3" i="1"/>
  <c r="S3" i="1"/>
  <c r="B14" i="3"/>
  <c r="B18" i="3"/>
  <c r="B15" i="3"/>
  <c r="B19" i="3"/>
  <c r="B16" i="3"/>
  <c r="B20" i="3"/>
  <c r="B17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R6" i="1"/>
  <c r="S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R7" i="1"/>
  <c r="S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R8" i="1"/>
  <c r="S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R9" i="1"/>
  <c r="S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R10" i="1"/>
  <c r="S10" i="1"/>
  <c r="S5" i="1"/>
  <c r="R5" i="1"/>
  <c r="O5" i="1"/>
  <c r="P5" i="1"/>
  <c r="M5" i="1"/>
  <c r="N5" i="1"/>
  <c r="L5" i="1"/>
  <c r="C5" i="1"/>
  <c r="K5" i="1"/>
  <c r="J5" i="1"/>
  <c r="I5" i="1"/>
  <c r="G5" i="1"/>
  <c r="H5" i="1"/>
  <c r="F5" i="1"/>
  <c r="E5" i="1"/>
  <c r="D5" i="1"/>
  <c r="B5" i="1"/>
  <c r="S4" i="1"/>
  <c r="R4" i="1"/>
  <c r="O4" i="1"/>
  <c r="P4" i="1"/>
  <c r="M4" i="1"/>
  <c r="N4" i="1"/>
  <c r="L4" i="1"/>
  <c r="C4" i="1"/>
  <c r="K4" i="1"/>
  <c r="J4" i="1"/>
  <c r="I4" i="1"/>
  <c r="G4" i="1"/>
  <c r="H4" i="1"/>
  <c r="F4" i="1"/>
  <c r="E4" i="1"/>
  <c r="D4" i="1"/>
  <c r="B4" i="1"/>
</calcChain>
</file>

<file path=xl/sharedStrings.xml><?xml version="1.0" encoding="utf-8"?>
<sst xmlns="http://schemas.openxmlformats.org/spreadsheetml/2006/main" count="267" uniqueCount="42">
  <si>
    <t>Derivative</t>
  </si>
  <si>
    <t>Listing</t>
  </si>
  <si>
    <t>Underlying</t>
  </si>
  <si>
    <t>Ticker</t>
  </si>
  <si>
    <t>Name</t>
  </si>
  <si>
    <t>Isin</t>
  </si>
  <si>
    <t>Figi</t>
  </si>
  <si>
    <t>Cusip</t>
  </si>
  <si>
    <t>Ric</t>
  </si>
  <si>
    <t>Mic</t>
  </si>
  <si>
    <t>PrimaryMic</t>
  </si>
  <si>
    <t>BBGCode</t>
  </si>
  <si>
    <t>Sedol</t>
  </si>
  <si>
    <t>CurrencyCode</t>
  </si>
  <si>
    <t>CurrencyMultiplier</t>
  </si>
  <si>
    <t>Underling Isin</t>
  </si>
  <si>
    <t>DerivativeType</t>
  </si>
  <si>
    <t>ExpirationDate</t>
  </si>
  <si>
    <t>PV</t>
  </si>
  <si>
    <t>VHOZ1 Index</t>
  </si>
  <si>
    <t>FUTURE</t>
  </si>
  <si>
    <t>TOTALRETURNFUTURE</t>
  </si>
  <si>
    <t>DIVIDENDFUTURE</t>
  </si>
  <si>
    <t>VHOZ2 Index</t>
  </si>
  <si>
    <t>Z</t>
  </si>
  <si>
    <t>H</t>
  </si>
  <si>
    <t>M</t>
  </si>
  <si>
    <t>U</t>
  </si>
  <si>
    <t>VG</t>
  </si>
  <si>
    <t>VHO</t>
  </si>
  <si>
    <t>CF</t>
  </si>
  <si>
    <t>TRC</t>
  </si>
  <si>
    <t>DEDZ</t>
  </si>
  <si>
    <t>VHOZ</t>
  </si>
  <si>
    <t>TRCZ</t>
  </si>
  <si>
    <t>XFDZ</t>
  </si>
  <si>
    <t>VHOZ0 Index</t>
  </si>
  <si>
    <t>VHOZ3 Index</t>
  </si>
  <si>
    <t>VHOZ4 Index</t>
  </si>
  <si>
    <t>VHOZ5 Index</t>
  </si>
  <si>
    <t>VHOZ6 Index</t>
  </si>
  <si>
    <t>VHOZ7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</si>
</sst>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3" fillId="33" borderId="11" xfId="0" applyFont="1" applyFill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13" fillId="34" borderId="11" xfId="0" applyFont="1" applyFill="1" applyBorder="1"/>
    <xf numFmtId="0" fontId="13" fillId="34" borderId="12" xfId="0" applyFont="1" applyFill="1" applyBorder="1"/>
    <xf numFmtId="0" fontId="13" fillId="34" borderId="13" xfId="0" applyFont="1" applyFill="1" applyBorder="1"/>
    <xf numFmtId="0" fontId="13" fillId="35" borderId="11" xfId="0" applyFont="1" applyFill="1" applyBorder="1"/>
    <xf numFmtId="0" fontId="13" fillId="35" borderId="13" xfId="0" applyFont="1" applyFill="1" applyBorder="1"/>
    <xf numFmtId="0" fontId="13" fillId="33" borderId="10" xfId="0" applyFont="1" applyFill="1" applyBorder="1"/>
    <xf numFmtId="0" fontId="13" fillId="34" borderId="10" xfId="0" applyFont="1" applyFill="1" applyBorder="1"/>
    <xf numFmtId="0" fontId="13" fillId="35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EU0009658145</v>
        <stp/>
        <stp>##V3_BDPV12</stp>
        <stp>SX5E index</stp>
        <stp>ID005</stp>
        <stp>[InsertDerivativeFormula.xlsx]InsertDerivative!R6C16</stp>
        <tr r="P6" s="1"/>
      </tp>
      <tp t="s">
        <v>EU0009658145</v>
        <stp/>
        <stp>##V3_BDPV12</stp>
        <stp>SX5E index</stp>
        <stp>ID005</stp>
        <stp>[InsertDerivativeFormula.xlsx]InsertDerivative!R7C16</stp>
        <tr r="P7" s="1"/>
      </tp>
      <tp t="s">
        <v>EU0009658145</v>
        <stp/>
        <stp>##V3_BDPV12</stp>
        <stp>SX5E index</stp>
        <stp>ID005</stp>
        <stp>[InsertDerivativeFormula.xlsx]InsertDerivative!R4C16</stp>
        <tr r="P4" s="1"/>
      </tp>
      <tp t="s">
        <v>EU0009658145</v>
        <stp/>
        <stp>##V3_BDPV12</stp>
        <stp>SX5E index</stp>
        <stp>ID005</stp>
        <stp>[InsertDerivativeFormula.xlsx]InsertDerivative!R5C16</stp>
        <tr r="P5" s="1"/>
      </tp>
      <tp t="s">
        <v>EU0009658145</v>
        <stp/>
        <stp>##V3_BDPV12</stp>
        <stp>SX5E index</stp>
        <stp>ID005</stp>
        <stp>[InsertDerivativeFormula.xlsx]InsertDerivative!R3C16</stp>
        <tr r="P3" s="1"/>
      </tp>
      <tp t="s">
        <v>EU0009658145</v>
        <stp/>
        <stp>##V3_BDPV12</stp>
        <stp>SX5E index</stp>
        <stp>ID005</stp>
        <stp>[InsertDerivativeFormula.xlsx]InsertDerivative!R8C16</stp>
        <tr r="P8" s="1"/>
      </tp>
      <tp t="s">
        <v>EU0009658145</v>
        <stp/>
        <stp>##V3_BDPV12</stp>
        <stp>SX5E index</stp>
        <stp>ID005</stp>
        <stp>[InsertDerivativeFormula.xlsx]InsertDerivative!R9C16</stp>
        <tr r="P9" s="1"/>
      </tp>
      <tp t="s">
        <v>EURO STOXX 50     Dec27</v>
        <stp/>
        <stp>##V3_BDPV12</stp>
        <stp>VHOZ7 Index</stp>
        <stp>DS002</stp>
        <stp>[InsertDerivativeFormula.xlsx]InsertDerivative!R10C2</stp>
        <tr r="B10" s="1"/>
      </tp>
      <tp t="s">
        <v>XEUR</v>
        <stp/>
        <stp>##V3_BDPV12</stp>
        <stp>VHOZ7 Index</stp>
        <stp>ID205</stp>
        <stp>[InsertDerivativeFormula.xlsx]InsertDerivative!R10C7</stp>
        <tr r="G10" s="1"/>
      </tp>
      <tp t="s">
        <v>DE000C1JUGX2</v>
        <stp/>
        <stp>##V3_BDPV12</stp>
        <stp>VHOZ7 Index</stp>
        <stp>ID005</stp>
        <stp>[InsertDerivativeFormula.xlsx]InsertDerivative!R10C3</stp>
        <tr r="C10" s="1"/>
      </tp>
      <tp t="s">
        <v>17.12.2027</v>
        <stp/>
        <stp>##V3_BDPV12</stp>
        <stp>VHOZ7 Index</stp>
        <stp>FO226</stp>
        <stp>[InsertDerivativeFormula.xlsx]InsertDerivative!R10C18</stp>
        <tr r="R10" s="1"/>
      </tp>
      <tp t="s">
        <v>SX5E</v>
        <stp/>
        <stp>##V3_BDPV12</stp>
        <stp>VHOZ7 Index</stp>
        <stp>FO136</stp>
        <stp>[InsertDerivativeFormula.xlsx]InsertDerivative!R10C15</stp>
        <tr r="O10" s="1"/>
      </tp>
      <tp t="s">
        <v>EUR</v>
        <stp/>
        <stp>##V3_BDPV12</stp>
        <stp>VHOZ7 Index</stp>
        <stp>DS004</stp>
        <stp>[InsertDerivativeFormula.xlsx]InsertDerivative!R10C13</stp>
        <tr r="M10" s="1"/>
      </tp>
      <tp t="s">
        <v>10.00</v>
        <stp/>
        <stp>##V3_BDPV12</stp>
        <stp>VHOZ7 Index</stp>
        <stp>FO165</stp>
        <stp>[InsertDerivativeFormula.xlsx]InsertDerivative!R10C19</stp>
        <tr r="S10" s="1"/>
      </tp>
    </main>
    <main first="bloomberg.rtd">
      <tp t="s">
        <v>EURO STOXX 50     Dec26</v>
        <stp/>
        <stp>##V3_BDPV12</stp>
        <stp>VHOZ6 Index</stp>
        <stp>DS002</stp>
        <stp>[InsertDerivativeFormula.xlsx]InsertDerivative!R9C2</stp>
        <tr r="B9" s="1"/>
      </tp>
      <tp t="s">
        <v>DE000C04S320</v>
        <stp/>
        <stp>##V3_BDPV12</stp>
        <stp>VHOZ6 Index</stp>
        <stp>ID005</stp>
        <stp>[InsertDerivativeFormula.xlsx]InsertDerivative!R9C3</stp>
        <tr r="C9" s="1"/>
      </tp>
      <tp t="s">
        <v>EURO STOXX 50     Dec25</v>
        <stp/>
        <stp>##V3_BDPV12</stp>
        <stp>VHOZ5 Index</stp>
        <stp>DS002</stp>
        <stp>[InsertDerivativeFormula.xlsx]InsertDerivative!R8C2</stp>
        <tr r="B8" s="1"/>
      </tp>
      <tp t="s">
        <v>DE000C04S312</v>
        <stp/>
        <stp>##V3_BDPV12</stp>
        <stp>VHOZ5 Index</stp>
        <stp>ID005</stp>
        <stp>[InsertDerivativeFormula.xlsx]InsertDerivative!R8C3</stp>
        <tr r="C8" s="1"/>
      </tp>
      <tp t="s">
        <v>XEUR</v>
        <stp/>
        <stp>##V3_BDPV12</stp>
        <stp>VHOZ6 Index</stp>
        <stp>ID205</stp>
        <stp>[InsertDerivativeFormula.xlsx]InsertDerivative!R9C7</stp>
        <tr r="G9" s="1"/>
      </tp>
      <tp t="s">
        <v>XEUR</v>
        <stp/>
        <stp>##V3_BDPV12</stp>
        <stp>VHOZ5 Index</stp>
        <stp>ID205</stp>
        <stp>[InsertDerivativeFormula.xlsx]InsertDerivative!R8C7</stp>
        <tr r="G8" s="1"/>
      </tp>
      <tp t="s">
        <v>EURO STOXX 50     Dec22</v>
        <stp/>
        <stp>##V3_BDPV12</stp>
        <stp>VHOZ2 Index</stp>
        <stp>DS002</stp>
        <stp>[InsertDerivativeFormula.xlsx]InsertDerivative!R5C2</stp>
        <tr r="B5" s="1"/>
      </tp>
      <tp t="s">
        <v>DE000C04S2Y9</v>
        <stp/>
        <stp>##V3_BDPV12</stp>
        <stp>VHOZ2 Index</stp>
        <stp>ID005</stp>
        <stp>[InsertDerivativeFormula.xlsx]InsertDerivative!R5C3</stp>
        <tr r="C5" s="1"/>
      </tp>
      <tp t="s">
        <v>XEUR</v>
        <stp/>
        <stp>##V3_BDPV12</stp>
        <stp>VHOZ4 Index</stp>
        <stp>ID205</stp>
        <stp>[InsertDerivativeFormula.xlsx]InsertDerivative!R7C7</stp>
        <tr r="G7" s="1"/>
      </tp>
      <tp t="s">
        <v>EURO STOXX 50     Dec21</v>
        <stp/>
        <stp>##V3_BDPV12</stp>
        <stp>VHOZ1 Index</stp>
        <stp>DS002</stp>
        <stp>[InsertDerivativeFormula.xlsx]InsertDerivative!R4C2</stp>
        <tr r="B4" s="1"/>
      </tp>
      <tp t="s">
        <v>DE000C0GY2J2</v>
        <stp/>
        <stp>##V3_BDPV12</stp>
        <stp>VHOZ1 Index</stp>
        <stp>ID005</stp>
        <stp>[InsertDerivativeFormula.xlsx]InsertDerivative!R4C3</stp>
        <tr r="C4" s="1"/>
      </tp>
      <tp t="s">
        <v>XEUR</v>
        <stp/>
        <stp>##V3_BDPV12</stp>
        <stp>VHOZ3 Index</stp>
        <stp>ID205</stp>
        <stp>[InsertDerivativeFormula.xlsx]InsertDerivative!R6C7</stp>
        <tr r="G6" s="1"/>
      </tp>
      <tp t="s">
        <v>EURO STOXX 50     Dec24</v>
        <stp/>
        <stp>##V3_BDPV12</stp>
        <stp>VHOZ4 Index</stp>
        <stp>DS002</stp>
        <stp>[InsertDerivativeFormula.xlsx]InsertDerivative!R7C2</stp>
        <tr r="B7" s="1"/>
      </tp>
      <tp t="s">
        <v>XEUR</v>
        <stp/>
        <stp>##V3_BDPV12</stp>
        <stp>VHOZ2 Index</stp>
        <stp>ID205</stp>
        <stp>[InsertDerivativeFormula.xlsx]InsertDerivative!R5C7</stp>
        <tr r="G5" s="1"/>
      </tp>
      <tp t="s">
        <v>DE000C04S304</v>
        <stp/>
        <stp>##V3_BDPV12</stp>
        <stp>VHOZ4 Index</stp>
        <stp>ID005</stp>
        <stp>[InsertDerivativeFormula.xlsx]InsertDerivative!R7C3</stp>
        <tr r="C7" s="1"/>
      </tp>
      <tp t="s">
        <v>EURO STOXX 50     Dec23</v>
        <stp/>
        <stp>##V3_BDPV12</stp>
        <stp>VHOZ3 Index</stp>
        <stp>DS002</stp>
        <stp>[InsertDerivativeFormula.xlsx]InsertDerivative!R6C2</stp>
        <tr r="B6" s="1"/>
      </tp>
      <tp t="s">
        <v>DE000C04S2Z6</v>
        <stp/>
        <stp>##V3_BDPV12</stp>
        <stp>VHOZ3 Index</stp>
        <stp>ID005</stp>
        <stp>[InsertDerivativeFormula.xlsx]InsertDerivative!R6C3</stp>
        <tr r="C6" s="1"/>
      </tp>
      <tp t="s">
        <v>XEUR</v>
        <stp/>
        <stp>##V3_BDPV12</stp>
        <stp>VHOZ1 Index</stp>
        <stp>ID205</stp>
        <stp>[InsertDerivativeFormula.xlsx]InsertDerivative!R4C7</stp>
        <tr r="G4" s="1"/>
      </tp>
      <tp t="s">
        <v>XEUR</v>
        <stp/>
        <stp>##V3_BDPV12</stp>
        <stp>VHOZ0 Index</stp>
        <stp>ID205</stp>
        <stp>[InsertDerivativeFormula.xlsx]InsertDerivative!R3C7</stp>
        <tr r="G3" s="1"/>
      </tp>
      <tp t="s">
        <v>EURO STOXX 50     Dec20</v>
        <stp/>
        <stp>##V3_BDPV12</stp>
        <stp>VHOZ0 Index</stp>
        <stp>DS002</stp>
        <stp>[InsertDerivativeFormula.xlsx]InsertDerivative!R3C2</stp>
        <tr r="B3" s="1"/>
      </tp>
      <tp t="s">
        <v>DE000C0GY2E3</v>
        <stp/>
        <stp>##V3_BDPV12</stp>
        <stp>VHOZ0 Index</stp>
        <stp>ID005</stp>
        <stp>[InsertDerivativeFormula.xlsx]InsertDerivative!R3C3</stp>
        <tr r="C3" s="1"/>
      </tp>
      <tp t="s">
        <v>EU0009658145</v>
        <stp/>
        <stp>##V3_BDPV12</stp>
        <stp>SX5E index</stp>
        <stp>ID005</stp>
        <stp>[InsertDerivativeFormula.xlsx]InsertDerivative!R10C16</stp>
        <tr r="P10" s="1"/>
      </tp>
      <tp t="s">
        <v>10.00</v>
        <stp/>
        <stp>##V3_BDPV12</stp>
        <stp>VHOZ6 Index</stp>
        <stp>FO165</stp>
        <stp>[InsertDerivativeFormula.xlsx]InsertDerivative!R9C19</stp>
        <tr r="S9" s="1"/>
      </tp>
      <tp t="s">
        <v>10.00</v>
        <stp/>
        <stp>##V3_BDPV12</stp>
        <stp>VHOZ5 Index</stp>
        <stp>FO165</stp>
        <stp>[InsertDerivativeFormula.xlsx]InsertDerivative!R8C19</stp>
        <tr r="S8" s="1"/>
      </tp>
      <tp t="s">
        <v>10.00</v>
        <stp/>
        <stp>##V3_BDPV12</stp>
        <stp>VHOZ4 Index</stp>
        <stp>FO165</stp>
        <stp>[InsertDerivativeFormula.xlsx]InsertDerivative!R7C19</stp>
        <tr r="S7" s="1"/>
      </tp>
      <tp t="s">
        <v>10.00</v>
        <stp/>
        <stp>##V3_BDPV12</stp>
        <stp>VHOZ3 Index</stp>
        <stp>FO165</stp>
        <stp>[InsertDerivativeFormula.xlsx]InsertDerivative!R6C19</stp>
        <tr r="S6" s="1"/>
      </tp>
      <tp t="s">
        <v>10.00</v>
        <stp/>
        <stp>##V3_BDPV12</stp>
        <stp>VHOZ2 Index</stp>
        <stp>FO165</stp>
        <stp>[InsertDerivativeFormula.xlsx]InsertDerivative!R5C19</stp>
        <tr r="S5" s="1"/>
      </tp>
      <tp t="s">
        <v>10.00</v>
        <stp/>
        <stp>##V3_BDPV12</stp>
        <stp>VHOZ1 Index</stp>
        <stp>FO165</stp>
        <stp>[InsertDerivativeFormula.xlsx]InsertDerivative!R4C19</stp>
        <tr r="S4" s="1"/>
      </tp>
      <tp t="s">
        <v>10.00</v>
        <stp/>
        <stp>##V3_BDPV12</stp>
        <stp>VHOZ0 Index</stp>
        <stp>FO165</stp>
        <stp>[InsertDerivativeFormula.xlsx]InsertDerivative!R3C19</stp>
        <tr r="S3" s="1"/>
      </tp>
      <tp t="s">
        <v>20.12.2024</v>
        <stp/>
        <stp>##V3_BDPV12</stp>
        <stp>VHOZ4 Index</stp>
        <stp>FO226</stp>
        <stp>[InsertDerivativeFormula.xlsx]InsertDerivative!R7C18</stp>
        <tr r="R7" s="1"/>
      </tp>
      <tp t="s">
        <v>19.12.2025</v>
        <stp/>
        <stp>##V3_BDPV12</stp>
        <stp>VHOZ5 Index</stp>
        <stp>FO226</stp>
        <stp>[InsertDerivativeFormula.xlsx]InsertDerivative!R8C18</stp>
        <tr r="R8" s="1"/>
      </tp>
      <tp t="s">
        <v>18.12.2026</v>
        <stp/>
        <stp>##V3_BDPV12</stp>
        <stp>VHOZ6 Index</stp>
        <stp>FO226</stp>
        <stp>[InsertDerivativeFormula.xlsx]InsertDerivative!R9C18</stp>
        <tr r="R9" s="1"/>
      </tp>
      <tp t="s">
        <v>18.12.2020</v>
        <stp/>
        <stp>##V3_BDPV12</stp>
        <stp>VHOZ0 Index</stp>
        <stp>FO226</stp>
        <stp>[InsertDerivativeFormula.xlsx]InsertDerivative!R3C18</stp>
        <tr r="R3" s="1"/>
      </tp>
      <tp t="s">
        <v>17.12.2021</v>
        <stp/>
        <stp>##V3_BDPV12</stp>
        <stp>VHOZ1 Index</stp>
        <stp>FO226</stp>
        <stp>[InsertDerivativeFormula.xlsx]InsertDerivative!R4C18</stp>
        <tr r="R4" s="1"/>
      </tp>
      <tp t="s">
        <v>16.12.2022</v>
        <stp/>
        <stp>##V3_BDPV12</stp>
        <stp>VHOZ2 Index</stp>
        <stp>FO226</stp>
        <stp>[InsertDerivativeFormula.xlsx]InsertDerivative!R5C18</stp>
        <tr r="R5" s="1"/>
      </tp>
      <tp t="s">
        <v>15.12.2023</v>
        <stp/>
        <stp>##V3_BDPV12</stp>
        <stp>VHOZ3 Index</stp>
        <stp>FO226</stp>
        <stp>[InsertDerivativeFormula.xlsx]InsertDerivative!R6C18</stp>
        <tr r="R6" s="1"/>
      </tp>
      <tp t="s">
        <v>SX5E</v>
        <stp/>
        <stp>##V3_BDPV12</stp>
        <stp>VHOZ4 Index</stp>
        <stp>FO136</stp>
        <stp>[InsertDerivativeFormula.xlsx]InsertDerivative!R7C15</stp>
        <tr r="O7" s="1"/>
      </tp>
      <tp t="s">
        <v>SX5E</v>
        <stp/>
        <stp>##V3_BDPV12</stp>
        <stp>VHOZ5 Index</stp>
        <stp>FO136</stp>
        <stp>[InsertDerivativeFormula.xlsx]InsertDerivative!R8C15</stp>
        <tr r="O8" s="1"/>
      </tp>
      <tp t="s">
        <v>SX5E</v>
        <stp/>
        <stp>##V3_BDPV12</stp>
        <stp>VHOZ6 Index</stp>
        <stp>FO136</stp>
        <stp>[InsertDerivativeFormula.xlsx]InsertDerivative!R9C15</stp>
        <tr r="O9" s="1"/>
      </tp>
      <tp t="s">
        <v>SX5E</v>
        <stp/>
        <stp>##V3_BDPV12</stp>
        <stp>VHOZ0 Index</stp>
        <stp>FO136</stp>
        <stp>[InsertDerivativeFormula.xlsx]InsertDerivative!R3C15</stp>
        <tr r="O3" s="1"/>
      </tp>
      <tp t="s">
        <v>SX5E</v>
        <stp/>
        <stp>##V3_BDPV12</stp>
        <stp>VHOZ1 Index</stp>
        <stp>FO136</stp>
        <stp>[InsertDerivativeFormula.xlsx]InsertDerivative!R4C15</stp>
        <tr r="O4" s="1"/>
      </tp>
      <tp t="s">
        <v>SX5E</v>
        <stp/>
        <stp>##V3_BDPV12</stp>
        <stp>VHOZ2 Index</stp>
        <stp>FO136</stp>
        <stp>[InsertDerivativeFormula.xlsx]InsertDerivative!R5C15</stp>
        <tr r="O5" s="1"/>
      </tp>
      <tp t="s">
        <v>SX5E</v>
        <stp/>
        <stp>##V3_BDPV12</stp>
        <stp>VHOZ3 Index</stp>
        <stp>FO136</stp>
        <stp>[InsertDerivativeFormula.xlsx]InsertDerivative!R6C15</stp>
        <tr r="O6" s="1"/>
      </tp>
      <tp t="s">
        <v>EUR</v>
        <stp/>
        <stp>##V3_BDPV12</stp>
        <stp>VHOZ4 Index</stp>
        <stp>DS004</stp>
        <stp>[InsertDerivativeFormula.xlsx]InsertDerivative!R7C13</stp>
        <tr r="M7" s="1"/>
      </tp>
      <tp t="s">
        <v>EUR</v>
        <stp/>
        <stp>##V3_BDPV12</stp>
        <stp>VHOZ5 Index</stp>
        <stp>DS004</stp>
        <stp>[InsertDerivativeFormula.xlsx]InsertDerivative!R8C13</stp>
        <tr r="M8" s="1"/>
      </tp>
      <tp t="s">
        <v>EUR</v>
        <stp/>
        <stp>##V3_BDPV12</stp>
        <stp>VHOZ6 Index</stp>
        <stp>DS004</stp>
        <stp>[InsertDerivativeFormula.xlsx]InsertDerivative!R9C13</stp>
        <tr r="M9" s="1"/>
      </tp>
      <tp t="s">
        <v>EUR</v>
        <stp/>
        <stp>##V3_BDPV12</stp>
        <stp>VHOZ0 Index</stp>
        <stp>DS004</stp>
        <stp>[InsertDerivativeFormula.xlsx]InsertDerivative!R3C13</stp>
        <tr r="M3" s="1"/>
      </tp>
      <tp t="s">
        <v>EUR</v>
        <stp/>
        <stp>##V3_BDPV12</stp>
        <stp>VHOZ1 Index</stp>
        <stp>DS004</stp>
        <stp>[InsertDerivativeFormula.xlsx]InsertDerivative!R4C13</stp>
        <tr r="M4" s="1"/>
      </tp>
      <tp t="s">
        <v>EUR</v>
        <stp/>
        <stp>##V3_BDPV12</stp>
        <stp>VHOZ2 Index</stp>
        <stp>DS004</stp>
        <stp>[InsertDerivativeFormula.xlsx]InsertDerivative!R5C13</stp>
        <tr r="M5" s="1"/>
      </tp>
      <tp t="s">
        <v>EUR</v>
        <stp/>
        <stp>##V3_BDPV12</stp>
        <stp>VHOZ3 Index</stp>
        <stp>DS004</stp>
        <stp>[InsertDerivativeFormula.xlsx]InsertDerivative!R6C13</stp>
        <tr r="M6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tabSelected="1" zoomScale="85" zoomScaleNormal="85" workbookViewId="0">
      <selection activeCell="L20" sqref="L20"/>
    </sheetView>
  </sheetViews>
  <sheetFormatPr defaultRowHeight="15" x14ac:dyDescent="0.25"/>
  <cols>
    <col min="1" max="1" width="12.42578125" bestFit="1" customWidth="1"/>
    <col min="2" max="2" width="22.28515625" bestFit="1" customWidth="1"/>
    <col min="3" max="5" width="13.5703125" bestFit="1" customWidth="1"/>
    <col min="6" max="6" width="12.42578125" bestFit="1" customWidth="1"/>
    <col min="7" max="7" width="5.5703125" bestFit="1" customWidth="1"/>
    <col min="8" max="8" width="11" bestFit="1" customWidth="1"/>
    <col min="9" max="9" width="12.42578125" bestFit="1" customWidth="1"/>
    <col min="10" max="11" width="13.5703125" bestFit="1" customWidth="1"/>
    <col min="12" max="12" width="22.28515625" bestFit="1" customWidth="1"/>
    <col min="13" max="13" width="13.5703125" bestFit="1" customWidth="1"/>
    <col min="14" max="14" width="18" bestFit="1" customWidth="1"/>
    <col min="15" max="15" width="10.7109375" bestFit="1" customWidth="1"/>
    <col min="16" max="16" width="13.42578125" bestFit="1" customWidth="1"/>
    <col min="17" max="17" width="17.5703125" bestFit="1" customWidth="1"/>
    <col min="18" max="18" width="14.28515625" bestFit="1" customWidth="1"/>
    <col min="19" max="19" width="19.85546875" bestFit="1" customWidth="1"/>
  </cols>
  <sheetData>
    <row r="1" spans="1:19" ht="15.75" thickBot="1" x14ac:dyDescent="0.3">
      <c r="A1" s="1" t="s">
        <v>0</v>
      </c>
      <c r="B1" s="2"/>
      <c r="C1" s="2"/>
      <c r="D1" s="2"/>
      <c r="E1" s="3"/>
      <c r="F1" s="4" t="s">
        <v>1</v>
      </c>
      <c r="G1" s="5"/>
      <c r="H1" s="5"/>
      <c r="I1" s="5"/>
      <c r="J1" s="5"/>
      <c r="K1" s="5"/>
      <c r="L1" s="5"/>
      <c r="M1" s="5"/>
      <c r="N1" s="6"/>
      <c r="O1" s="7" t="s">
        <v>2</v>
      </c>
      <c r="P1" s="8"/>
      <c r="Q1" s="1" t="s">
        <v>0</v>
      </c>
      <c r="R1" s="2"/>
      <c r="S1" s="3"/>
    </row>
    <row r="2" spans="1:19" ht="15.75" thickBot="1" x14ac:dyDescent="0.3">
      <c r="A2" s="9" t="s">
        <v>3</v>
      </c>
      <c r="B2" s="9" t="s">
        <v>4</v>
      </c>
      <c r="C2" s="9" t="s">
        <v>5</v>
      </c>
      <c r="D2" s="9" t="s">
        <v>6</v>
      </c>
      <c r="E2" s="9" t="s">
        <v>7</v>
      </c>
      <c r="F2" s="10" t="s">
        <v>8</v>
      </c>
      <c r="G2" s="10" t="s">
        <v>9</v>
      </c>
      <c r="H2" s="10" t="s">
        <v>10</v>
      </c>
      <c r="I2" s="10" t="s">
        <v>11</v>
      </c>
      <c r="J2" s="4" t="s">
        <v>12</v>
      </c>
      <c r="K2" s="10" t="s">
        <v>7</v>
      </c>
      <c r="L2" s="10" t="s">
        <v>4</v>
      </c>
      <c r="M2" s="10" t="s">
        <v>13</v>
      </c>
      <c r="N2" s="10" t="s">
        <v>14</v>
      </c>
      <c r="O2" s="11" t="s">
        <v>2</v>
      </c>
      <c r="P2" s="11" t="s">
        <v>15</v>
      </c>
      <c r="Q2" s="9" t="s">
        <v>16</v>
      </c>
      <c r="R2" s="9" t="s">
        <v>17</v>
      </c>
      <c r="S2" s="9" t="s">
        <v>18</v>
      </c>
    </row>
    <row r="3" spans="1:19" x14ac:dyDescent="0.25">
      <c r="A3" t="s">
        <v>36</v>
      </c>
      <c r="B3" t="str">
        <f>_xll.BDP($A3,"DS002")</f>
        <v>EURO STOXX 50     Dec20</v>
      </c>
      <c r="C3" t="str">
        <f>_xll.BDP($A3,"ID005")</f>
        <v>DE000C0GY2E3</v>
      </c>
      <c r="D3" t="str">
        <f>C3</f>
        <v>DE000C0GY2E3</v>
      </c>
      <c r="E3" t="str">
        <f>C3</f>
        <v>DE000C0GY2E3</v>
      </c>
      <c r="F3" t="str">
        <f>A3</f>
        <v>VHOZ0 Index</v>
      </c>
      <c r="G3" t="str">
        <f>_xll.BDP($A3,"ID205")</f>
        <v>XEUR</v>
      </c>
      <c r="H3" t="str">
        <f>G3</f>
        <v>XEUR</v>
      </c>
      <c r="I3" t="str">
        <f>A3</f>
        <v>VHOZ0 Index</v>
      </c>
      <c r="J3" t="str">
        <f>C3</f>
        <v>DE000C0GY2E3</v>
      </c>
      <c r="K3" t="str">
        <f>C3</f>
        <v>DE000C0GY2E3</v>
      </c>
      <c r="L3" t="str">
        <f>A3</f>
        <v>VHOZ0 Index</v>
      </c>
      <c r="M3" t="str">
        <f>_xll.BDP($A3,"DS004")</f>
        <v>EUR</v>
      </c>
      <c r="N3">
        <f>IF(M3="GBP",0.01,1)</f>
        <v>1</v>
      </c>
      <c r="O3" t="str">
        <f>_xll.BDP($A3,"FO136")</f>
        <v>SX5E</v>
      </c>
      <c r="P3" t="str">
        <f>_xll.BDP(O3&amp; " index","ID005")</f>
        <v>EU0009658145</v>
      </c>
      <c r="Q3" t="s">
        <v>21</v>
      </c>
      <c r="R3" t="str">
        <f>_xll.BDP($A3,"FO226")</f>
        <v>18.12.2020</v>
      </c>
      <c r="S3" t="str">
        <f>SUBSTITUTE(_xll.BDP($A3,"FO165"),".",",")</f>
        <v>10,00</v>
      </c>
    </row>
    <row r="4" spans="1:19" x14ac:dyDescent="0.25">
      <c r="A4" t="s">
        <v>19</v>
      </c>
      <c r="B4" t="str">
        <f>_xll.BDP($A4,"DS002")</f>
        <v>EURO STOXX 50     Dec21</v>
      </c>
      <c r="C4" t="str">
        <f>_xll.BDP($A4,"ID005")</f>
        <v>DE000C0GY2J2</v>
      </c>
      <c r="D4" t="str">
        <f>C4</f>
        <v>DE000C0GY2J2</v>
      </c>
      <c r="E4" t="str">
        <f>C4</f>
        <v>DE000C0GY2J2</v>
      </c>
      <c r="F4" t="str">
        <f>A4</f>
        <v>VHOZ1 Index</v>
      </c>
      <c r="G4" t="str">
        <f>_xll.BDP($A4,"ID205")</f>
        <v>XEUR</v>
      </c>
      <c r="H4" t="str">
        <f>G4</f>
        <v>XEUR</v>
      </c>
      <c r="I4" t="str">
        <f>A4</f>
        <v>VHOZ1 Index</v>
      </c>
      <c r="J4" t="str">
        <f>C4</f>
        <v>DE000C0GY2J2</v>
      </c>
      <c r="K4" t="str">
        <f>C4</f>
        <v>DE000C0GY2J2</v>
      </c>
      <c r="L4" t="str">
        <f>A4</f>
        <v>VHOZ1 Index</v>
      </c>
      <c r="M4" t="str">
        <f>_xll.BDP($A4,"DS004")</f>
        <v>EUR</v>
      </c>
      <c r="N4">
        <f>IF(M4="GBP",0.01,1)</f>
        <v>1</v>
      </c>
      <c r="O4" t="str">
        <f>_xll.BDP($A4,"FO136")</f>
        <v>SX5E</v>
      </c>
      <c r="P4" t="str">
        <f>_xll.BDP(O4&amp; " index","ID005")</f>
        <v>EU0009658145</v>
      </c>
      <c r="Q4" t="s">
        <v>21</v>
      </c>
      <c r="R4" t="str">
        <f>_xll.BDP($A4,"FO226")</f>
        <v>17.12.2021</v>
      </c>
      <c r="S4" t="str">
        <f>SUBSTITUTE(_xll.BDP($A4,"FO165"),".",",")</f>
        <v>10,00</v>
      </c>
    </row>
    <row r="5" spans="1:19" x14ac:dyDescent="0.25">
      <c r="A5" t="s">
        <v>23</v>
      </c>
      <c r="B5" t="str">
        <f>_xll.BDP($A5,"DS002")</f>
        <v>EURO STOXX 50     Dec22</v>
      </c>
      <c r="C5" t="str">
        <f>_xll.BDP($A5,"ID005")</f>
        <v>DE000C04S2Y9</v>
      </c>
      <c r="D5" t="str">
        <f>C5</f>
        <v>DE000C04S2Y9</v>
      </c>
      <c r="E5" t="str">
        <f>C5</f>
        <v>DE000C04S2Y9</v>
      </c>
      <c r="F5" t="str">
        <f>A5</f>
        <v>VHOZ2 Index</v>
      </c>
      <c r="G5" t="str">
        <f>_xll.BDP($A5,"ID205")</f>
        <v>XEUR</v>
      </c>
      <c r="H5" t="str">
        <f>G5</f>
        <v>XEUR</v>
      </c>
      <c r="I5" t="str">
        <f>A5</f>
        <v>VHOZ2 Index</v>
      </c>
      <c r="J5" t="str">
        <f>C5</f>
        <v>DE000C04S2Y9</v>
      </c>
      <c r="K5" t="str">
        <f>C5</f>
        <v>DE000C04S2Y9</v>
      </c>
      <c r="L5" t="str">
        <f>A5</f>
        <v>VHOZ2 Index</v>
      </c>
      <c r="M5" t="str">
        <f>_xll.BDP($A5,"DS004")</f>
        <v>EUR</v>
      </c>
      <c r="N5">
        <f>IF(M5="GBP",0.01,1)</f>
        <v>1</v>
      </c>
      <c r="O5" t="str">
        <f>_xll.BDP($A5,"FO136")</f>
        <v>SX5E</v>
      </c>
      <c r="P5" t="str">
        <f>_xll.BDP(O5&amp; " index","ID005")</f>
        <v>EU0009658145</v>
      </c>
      <c r="Q5" t="s">
        <v>21</v>
      </c>
      <c r="R5" t="str">
        <f>_xll.BDP($A5,"FO226")</f>
        <v>16.12.2022</v>
      </c>
      <c r="S5" t="str">
        <f>SUBSTITUTE(_xll.BDP($A5,"FO165"),".",",")</f>
        <v>10,00</v>
      </c>
    </row>
    <row r="6" spans="1:19" x14ac:dyDescent="0.25">
      <c r="A6" t="s">
        <v>37</v>
      </c>
      <c r="B6" t="str">
        <f>_xll.BDP($A6,"DS002")</f>
        <v>EURO STOXX 50     Dec23</v>
      </c>
      <c r="C6" t="str">
        <f>_xll.BDP($A6,"ID005")</f>
        <v>DE000C04S2Z6</v>
      </c>
      <c r="D6" t="str">
        <f t="shared" ref="D6:D27" si="0">C6</f>
        <v>DE000C04S2Z6</v>
      </c>
      <c r="E6" t="str">
        <f t="shared" ref="E6:E27" si="1">C6</f>
        <v>DE000C04S2Z6</v>
      </c>
      <c r="F6" t="str">
        <f t="shared" ref="F6:F27" si="2">A6</f>
        <v>VHOZ3 Index</v>
      </c>
      <c r="G6" t="str">
        <f>_xll.BDP($A6,"ID205")</f>
        <v>XEUR</v>
      </c>
      <c r="H6" t="str">
        <f t="shared" ref="H6:H27" si="3">G6</f>
        <v>XEUR</v>
      </c>
      <c r="I6" t="str">
        <f t="shared" ref="I6:I27" si="4">A6</f>
        <v>VHOZ3 Index</v>
      </c>
      <c r="J6" t="str">
        <f t="shared" ref="J6:J27" si="5">C6</f>
        <v>DE000C04S2Z6</v>
      </c>
      <c r="K6" t="str">
        <f t="shared" ref="K6:K27" si="6">C6</f>
        <v>DE000C04S2Z6</v>
      </c>
      <c r="L6" t="str">
        <f t="shared" ref="L6:L27" si="7">A6</f>
        <v>VHOZ3 Index</v>
      </c>
      <c r="M6" t="str">
        <f>_xll.BDP($A6,"DS004")</f>
        <v>EUR</v>
      </c>
      <c r="N6">
        <f t="shared" ref="N6:N27" si="8">IF(M6="GBP",0.01,1)</f>
        <v>1</v>
      </c>
      <c r="O6" t="str">
        <f>_xll.BDP($A6,"FO136")</f>
        <v>SX5E</v>
      </c>
      <c r="P6" t="str">
        <f>_xll.BDP(O6&amp; " index","ID005")</f>
        <v>EU0009658145</v>
      </c>
      <c r="Q6" t="s">
        <v>21</v>
      </c>
      <c r="R6" t="str">
        <f>_xll.BDP($A6,"FO226")</f>
        <v>15.12.2023</v>
      </c>
      <c r="S6" t="str">
        <f>SUBSTITUTE(_xll.BDP($A6,"FO165"),".",",")</f>
        <v>10,00</v>
      </c>
    </row>
    <row r="7" spans="1:19" x14ac:dyDescent="0.25">
      <c r="A7" t="s">
        <v>38</v>
      </c>
      <c r="B7" t="str">
        <f>_xll.BDP($A7,"DS002")</f>
        <v>EURO STOXX 50     Dec24</v>
      </c>
      <c r="C7" t="str">
        <f>_xll.BDP($A7,"ID005")</f>
        <v>DE000C04S304</v>
      </c>
      <c r="D7" t="str">
        <f t="shared" si="0"/>
        <v>DE000C04S304</v>
      </c>
      <c r="E7" t="str">
        <f t="shared" si="1"/>
        <v>DE000C04S304</v>
      </c>
      <c r="F7" t="str">
        <f t="shared" si="2"/>
        <v>VHOZ4 Index</v>
      </c>
      <c r="G7" t="str">
        <f>_xll.BDP($A7,"ID205")</f>
        <v>XEUR</v>
      </c>
      <c r="H7" t="str">
        <f t="shared" si="3"/>
        <v>XEUR</v>
      </c>
      <c r="I7" t="str">
        <f t="shared" si="4"/>
        <v>VHOZ4 Index</v>
      </c>
      <c r="J7" t="str">
        <f t="shared" si="5"/>
        <v>DE000C04S304</v>
      </c>
      <c r="K7" t="str">
        <f t="shared" si="6"/>
        <v>DE000C04S304</v>
      </c>
      <c r="L7" t="str">
        <f t="shared" si="7"/>
        <v>VHOZ4 Index</v>
      </c>
      <c r="M7" t="str">
        <f>_xll.BDP($A7,"DS004")</f>
        <v>EUR</v>
      </c>
      <c r="N7">
        <f t="shared" si="8"/>
        <v>1</v>
      </c>
      <c r="O7" t="str">
        <f>_xll.BDP($A7,"FO136")</f>
        <v>SX5E</v>
      </c>
      <c r="P7" t="str">
        <f>_xll.BDP(O7&amp; " index","ID005")</f>
        <v>EU0009658145</v>
      </c>
      <c r="Q7" t="s">
        <v>21</v>
      </c>
      <c r="R7" t="str">
        <f>_xll.BDP($A7,"FO226")</f>
        <v>20.12.2024</v>
      </c>
      <c r="S7" t="str">
        <f>SUBSTITUTE(_xll.BDP($A7,"FO165"),".",",")</f>
        <v>10,00</v>
      </c>
    </row>
    <row r="8" spans="1:19" x14ac:dyDescent="0.25">
      <c r="A8" t="s">
        <v>39</v>
      </c>
      <c r="B8" t="str">
        <f>_xll.BDP($A8,"DS002")</f>
        <v>EURO STOXX 50     Dec25</v>
      </c>
      <c r="C8" t="str">
        <f>_xll.BDP($A8,"ID005")</f>
        <v>DE000C04S312</v>
      </c>
      <c r="D8" t="str">
        <f t="shared" si="0"/>
        <v>DE000C04S312</v>
      </c>
      <c r="E8" t="str">
        <f t="shared" si="1"/>
        <v>DE000C04S312</v>
      </c>
      <c r="F8" t="str">
        <f t="shared" si="2"/>
        <v>VHOZ5 Index</v>
      </c>
      <c r="G8" t="str">
        <f>_xll.BDP($A8,"ID205")</f>
        <v>XEUR</v>
      </c>
      <c r="H8" t="str">
        <f t="shared" si="3"/>
        <v>XEUR</v>
      </c>
      <c r="I8" t="str">
        <f t="shared" si="4"/>
        <v>VHOZ5 Index</v>
      </c>
      <c r="J8" t="str">
        <f t="shared" si="5"/>
        <v>DE000C04S312</v>
      </c>
      <c r="K8" t="str">
        <f t="shared" si="6"/>
        <v>DE000C04S312</v>
      </c>
      <c r="L8" t="str">
        <f t="shared" si="7"/>
        <v>VHOZ5 Index</v>
      </c>
      <c r="M8" t="str">
        <f>_xll.BDP($A8,"DS004")</f>
        <v>EUR</v>
      </c>
      <c r="N8">
        <f t="shared" si="8"/>
        <v>1</v>
      </c>
      <c r="O8" t="str">
        <f>_xll.BDP($A8,"FO136")</f>
        <v>SX5E</v>
      </c>
      <c r="P8" t="str">
        <f>_xll.BDP(O8&amp; " index","ID005")</f>
        <v>EU0009658145</v>
      </c>
      <c r="Q8" t="s">
        <v>21</v>
      </c>
      <c r="R8" t="str">
        <f>_xll.BDP($A8,"FO226")</f>
        <v>19.12.2025</v>
      </c>
      <c r="S8" t="str">
        <f>SUBSTITUTE(_xll.BDP($A8,"FO165"),".",",")</f>
        <v>10,00</v>
      </c>
    </row>
    <row r="9" spans="1:19" x14ac:dyDescent="0.25">
      <c r="A9" t="s">
        <v>40</v>
      </c>
      <c r="B9" t="str">
        <f>_xll.BDP($A9,"DS002")</f>
        <v>EURO STOXX 50     Dec26</v>
      </c>
      <c r="C9" t="str">
        <f>_xll.BDP($A9,"ID005")</f>
        <v>DE000C04S320</v>
      </c>
      <c r="D9" t="str">
        <f t="shared" si="0"/>
        <v>DE000C04S320</v>
      </c>
      <c r="E9" t="str">
        <f t="shared" si="1"/>
        <v>DE000C04S320</v>
      </c>
      <c r="F9" t="str">
        <f t="shared" si="2"/>
        <v>VHOZ6 Index</v>
      </c>
      <c r="G9" t="str">
        <f>_xll.BDP($A9,"ID205")</f>
        <v>XEUR</v>
      </c>
      <c r="H9" t="str">
        <f t="shared" si="3"/>
        <v>XEUR</v>
      </c>
      <c r="I9" t="str">
        <f t="shared" si="4"/>
        <v>VHOZ6 Index</v>
      </c>
      <c r="J9" t="str">
        <f t="shared" si="5"/>
        <v>DE000C04S320</v>
      </c>
      <c r="K9" t="str">
        <f t="shared" si="6"/>
        <v>DE000C04S320</v>
      </c>
      <c r="L9" t="str">
        <f t="shared" si="7"/>
        <v>VHOZ6 Index</v>
      </c>
      <c r="M9" t="str">
        <f>_xll.BDP($A9,"DS004")</f>
        <v>EUR</v>
      </c>
      <c r="N9">
        <f t="shared" si="8"/>
        <v>1</v>
      </c>
      <c r="O9" t="str">
        <f>_xll.BDP($A9,"FO136")</f>
        <v>SX5E</v>
      </c>
      <c r="P9" t="str">
        <f>_xll.BDP(O9&amp; " index","ID005")</f>
        <v>EU0009658145</v>
      </c>
      <c r="Q9" t="s">
        <v>21</v>
      </c>
      <c r="R9" t="str">
        <f>_xll.BDP($A9,"FO226")</f>
        <v>18.12.2026</v>
      </c>
      <c r="S9" t="str">
        <f>SUBSTITUTE(_xll.BDP($A9,"FO165"),".",",")</f>
        <v>10,00</v>
      </c>
    </row>
    <row r="10" spans="1:19" x14ac:dyDescent="0.25">
      <c r="A10" t="s">
        <v>41</v>
      </c>
      <c r="B10" t="str">
        <f>_xll.BDP($A10,"DS002")</f>
        <v>EURO STOXX 50     Dec27</v>
      </c>
      <c r="C10" t="str">
        <f>_xll.BDP($A10,"ID005")</f>
        <v>DE000C1JUGX2</v>
      </c>
      <c r="D10" t="str">
        <f t="shared" si="0"/>
        <v>DE000C1JUGX2</v>
      </c>
      <c r="E10" t="str">
        <f t="shared" si="1"/>
        <v>DE000C1JUGX2</v>
      </c>
      <c r="F10" t="str">
        <f t="shared" si="2"/>
        <v>VHOZ7 Index</v>
      </c>
      <c r="G10" t="str">
        <f>_xll.BDP($A10,"ID205")</f>
        <v>XEUR</v>
      </c>
      <c r="H10" t="str">
        <f t="shared" si="3"/>
        <v>XEUR</v>
      </c>
      <c r="I10" t="str">
        <f t="shared" si="4"/>
        <v>VHOZ7 Index</v>
      </c>
      <c r="J10" t="str">
        <f t="shared" si="5"/>
        <v>DE000C1JUGX2</v>
      </c>
      <c r="K10" t="str">
        <f t="shared" si="6"/>
        <v>DE000C1JUGX2</v>
      </c>
      <c r="L10" t="str">
        <f t="shared" si="7"/>
        <v>VHOZ7 Index</v>
      </c>
      <c r="M10" t="str">
        <f>_xll.BDP($A10,"DS004")</f>
        <v>EUR</v>
      </c>
      <c r="N10">
        <f t="shared" si="8"/>
        <v>1</v>
      </c>
      <c r="O10" t="str">
        <f>_xll.BDP($A10,"FO136")</f>
        <v>SX5E</v>
      </c>
      <c r="P10" t="str">
        <f>_xll.BDP(O10&amp; " index","ID005")</f>
        <v>EU0009658145</v>
      </c>
      <c r="Q10" t="s">
        <v>21</v>
      </c>
      <c r="R10" t="str">
        <f>_xll.BDP($A10,"FO226")</f>
        <v>17.12.2027</v>
      </c>
      <c r="S10" t="str">
        <f>SUBSTITUTE(_xll.BDP($A10,"FO165"),".",",")</f>
        <v>10,00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ENUM!A$1:A$3</xm:f>
          </x14:formula1>
          <xm:sqref>Q3:Q34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07616-EFC4-439B-AA0D-59080EB9D9DA}">
  <dimension ref="A2:R37"/>
  <sheetViews>
    <sheetView workbookViewId="0">
      <selection activeCell="R2" sqref="R2:R7"/>
    </sheetView>
  </sheetViews>
  <sheetFormatPr defaultRowHeight="15" x14ac:dyDescent="0.25"/>
  <sheetData>
    <row r="2" spans="1:18" x14ac:dyDescent="0.25">
      <c r="A2" t="s">
        <v>27</v>
      </c>
      <c r="B2">
        <v>1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tr">
        <f>+E2&amp;A2&amp;B2&amp;" " &amp; "Index"</f>
        <v>CFU1 Index</v>
      </c>
      <c r="K2" t="s">
        <v>27</v>
      </c>
      <c r="M2">
        <v>0</v>
      </c>
      <c r="N2" t="s">
        <v>33</v>
      </c>
      <c r="O2" t="s">
        <v>32</v>
      </c>
      <c r="P2" t="s">
        <v>34</v>
      </c>
      <c r="Q2" t="s">
        <v>35</v>
      </c>
      <c r="R2" t="str">
        <f>+Q2&amp;M2&amp;" Index"</f>
        <v>XFDZ0 Index</v>
      </c>
    </row>
    <row r="3" spans="1:18" x14ac:dyDescent="0.25">
      <c r="A3" t="s">
        <v>26</v>
      </c>
      <c r="B3">
        <v>1</v>
      </c>
      <c r="C3" t="s">
        <v>28</v>
      </c>
      <c r="D3" t="s">
        <v>29</v>
      </c>
      <c r="E3" t="s">
        <v>30</v>
      </c>
      <c r="F3" t="s">
        <v>31</v>
      </c>
      <c r="H3" t="str">
        <f t="shared" ref="H3:H37" si="0">+E3&amp;A3&amp;B3&amp;" " &amp; "Index"</f>
        <v>CFM1 Index</v>
      </c>
      <c r="K3" t="s">
        <v>26</v>
      </c>
      <c r="M3">
        <v>1</v>
      </c>
      <c r="N3" t="s">
        <v>33</v>
      </c>
      <c r="O3" t="s">
        <v>32</v>
      </c>
      <c r="P3" t="s">
        <v>34</v>
      </c>
      <c r="Q3" t="s">
        <v>35</v>
      </c>
      <c r="R3" t="str">
        <f t="shared" ref="R3:R11" si="1">+Q3&amp;M3&amp;" Index"</f>
        <v>XFDZ1 Index</v>
      </c>
    </row>
    <row r="4" spans="1:18" x14ac:dyDescent="0.25">
      <c r="A4" t="s">
        <v>25</v>
      </c>
      <c r="B4">
        <v>1</v>
      </c>
      <c r="C4" t="s">
        <v>28</v>
      </c>
      <c r="D4" t="s">
        <v>29</v>
      </c>
      <c r="E4" t="s">
        <v>30</v>
      </c>
      <c r="F4" t="s">
        <v>31</v>
      </c>
      <c r="H4" t="str">
        <f t="shared" si="0"/>
        <v>CFH1 Index</v>
      </c>
      <c r="K4" t="s">
        <v>25</v>
      </c>
      <c r="M4">
        <v>2</v>
      </c>
      <c r="N4" t="s">
        <v>33</v>
      </c>
      <c r="O4" t="s">
        <v>32</v>
      </c>
      <c r="P4" t="s">
        <v>34</v>
      </c>
      <c r="Q4" t="s">
        <v>35</v>
      </c>
      <c r="R4" t="str">
        <f t="shared" si="1"/>
        <v>XFDZ2 Index</v>
      </c>
    </row>
    <row r="5" spans="1:18" x14ac:dyDescent="0.25">
      <c r="A5" t="s">
        <v>24</v>
      </c>
      <c r="B5">
        <v>1</v>
      </c>
      <c r="C5" t="s">
        <v>28</v>
      </c>
      <c r="D5" t="s">
        <v>29</v>
      </c>
      <c r="E5" t="s">
        <v>30</v>
      </c>
      <c r="F5" t="s">
        <v>31</v>
      </c>
      <c r="H5" t="str">
        <f t="shared" si="0"/>
        <v>CFZ1 Index</v>
      </c>
      <c r="K5" t="s">
        <v>24</v>
      </c>
      <c r="M5">
        <v>3</v>
      </c>
      <c r="N5" t="s">
        <v>33</v>
      </c>
      <c r="O5" t="s">
        <v>32</v>
      </c>
      <c r="P5" t="s">
        <v>34</v>
      </c>
      <c r="Q5" t="s">
        <v>35</v>
      </c>
      <c r="R5" t="str">
        <f t="shared" si="1"/>
        <v>XFDZ3 Index</v>
      </c>
    </row>
    <row r="6" spans="1:18" x14ac:dyDescent="0.25">
      <c r="A6" t="s">
        <v>27</v>
      </c>
      <c r="B6">
        <v>2</v>
      </c>
      <c r="C6" t="s">
        <v>28</v>
      </c>
      <c r="D6" t="s">
        <v>29</v>
      </c>
      <c r="E6" t="s">
        <v>30</v>
      </c>
      <c r="F6" t="s">
        <v>31</v>
      </c>
      <c r="H6" t="str">
        <f t="shared" si="0"/>
        <v>CFU2 Index</v>
      </c>
      <c r="M6">
        <v>4</v>
      </c>
      <c r="N6" t="s">
        <v>33</v>
      </c>
      <c r="O6" t="s">
        <v>32</v>
      </c>
      <c r="P6" t="s">
        <v>34</v>
      </c>
      <c r="Q6" t="s">
        <v>35</v>
      </c>
      <c r="R6" t="str">
        <f t="shared" si="1"/>
        <v>XFDZ4 Index</v>
      </c>
    </row>
    <row r="7" spans="1:18" x14ac:dyDescent="0.25">
      <c r="A7" t="s">
        <v>26</v>
      </c>
      <c r="B7">
        <v>2</v>
      </c>
      <c r="C7" t="s">
        <v>28</v>
      </c>
      <c r="D7" t="s">
        <v>29</v>
      </c>
      <c r="E7" t="s">
        <v>30</v>
      </c>
      <c r="F7" t="s">
        <v>31</v>
      </c>
      <c r="H7" t="str">
        <f t="shared" si="0"/>
        <v>CFM2 Index</v>
      </c>
      <c r="M7">
        <v>5</v>
      </c>
      <c r="N7" t="s">
        <v>33</v>
      </c>
      <c r="O7" t="s">
        <v>32</v>
      </c>
      <c r="P7" t="s">
        <v>34</v>
      </c>
      <c r="Q7" t="s">
        <v>35</v>
      </c>
      <c r="R7" t="str">
        <f t="shared" si="1"/>
        <v>XFDZ5 Index</v>
      </c>
    </row>
    <row r="8" spans="1:18" x14ac:dyDescent="0.25">
      <c r="A8" t="s">
        <v>25</v>
      </c>
      <c r="B8">
        <v>2</v>
      </c>
      <c r="C8" t="s">
        <v>28</v>
      </c>
      <c r="D8" t="s">
        <v>29</v>
      </c>
      <c r="E8" t="s">
        <v>30</v>
      </c>
      <c r="F8" t="s">
        <v>31</v>
      </c>
      <c r="H8" t="str">
        <f t="shared" si="0"/>
        <v>CFH2 Index</v>
      </c>
      <c r="M8">
        <v>6</v>
      </c>
      <c r="N8" t="s">
        <v>33</v>
      </c>
      <c r="O8" t="s">
        <v>32</v>
      </c>
      <c r="P8" t="s">
        <v>34</v>
      </c>
      <c r="Q8" t="s">
        <v>35</v>
      </c>
      <c r="R8" t="str">
        <f t="shared" si="1"/>
        <v>XFDZ6 Index</v>
      </c>
    </row>
    <row r="9" spans="1:18" x14ac:dyDescent="0.25">
      <c r="A9" t="s">
        <v>24</v>
      </c>
      <c r="B9">
        <v>2</v>
      </c>
      <c r="C9" t="s">
        <v>28</v>
      </c>
      <c r="D9" t="s">
        <v>29</v>
      </c>
      <c r="E9" t="s">
        <v>30</v>
      </c>
      <c r="F9" t="s">
        <v>31</v>
      </c>
      <c r="H9" t="str">
        <f t="shared" si="0"/>
        <v>CFZ2 Index</v>
      </c>
      <c r="M9">
        <v>7</v>
      </c>
      <c r="N9" t="s">
        <v>33</v>
      </c>
      <c r="O9" t="s">
        <v>32</v>
      </c>
      <c r="P9" t="s">
        <v>34</v>
      </c>
      <c r="Q9" t="s">
        <v>35</v>
      </c>
      <c r="R9" t="str">
        <f t="shared" si="1"/>
        <v>XFDZ7 Index</v>
      </c>
    </row>
    <row r="10" spans="1:18" x14ac:dyDescent="0.25">
      <c r="A10" t="s">
        <v>27</v>
      </c>
      <c r="B10">
        <v>3</v>
      </c>
      <c r="C10" t="s">
        <v>28</v>
      </c>
      <c r="D10" t="s">
        <v>29</v>
      </c>
      <c r="E10" t="s">
        <v>30</v>
      </c>
      <c r="F10" t="s">
        <v>31</v>
      </c>
      <c r="H10" t="str">
        <f t="shared" si="0"/>
        <v>CFU3 Index</v>
      </c>
      <c r="M10">
        <v>8</v>
      </c>
      <c r="N10" t="s">
        <v>33</v>
      </c>
      <c r="O10" t="s">
        <v>32</v>
      </c>
      <c r="P10" t="s">
        <v>34</v>
      </c>
      <c r="Q10" t="s">
        <v>35</v>
      </c>
      <c r="R10" t="str">
        <f t="shared" si="1"/>
        <v>XFDZ8 Index</v>
      </c>
    </row>
    <row r="11" spans="1:18" x14ac:dyDescent="0.25">
      <c r="A11" t="s">
        <v>26</v>
      </c>
      <c r="B11">
        <v>3</v>
      </c>
      <c r="C11" t="s">
        <v>28</v>
      </c>
      <c r="D11" t="s">
        <v>29</v>
      </c>
      <c r="E11" t="s">
        <v>30</v>
      </c>
      <c r="F11" t="s">
        <v>31</v>
      </c>
      <c r="H11" t="str">
        <f t="shared" si="0"/>
        <v>CFM3 Index</v>
      </c>
      <c r="M11">
        <v>9</v>
      </c>
      <c r="N11" t="s">
        <v>33</v>
      </c>
      <c r="O11" t="s">
        <v>32</v>
      </c>
      <c r="P11" t="s">
        <v>34</v>
      </c>
      <c r="Q11" t="s">
        <v>35</v>
      </c>
      <c r="R11" t="str">
        <f t="shared" si="1"/>
        <v>XFDZ9 Index</v>
      </c>
    </row>
    <row r="12" spans="1:18" x14ac:dyDescent="0.25">
      <c r="A12" t="s">
        <v>25</v>
      </c>
      <c r="B12">
        <v>3</v>
      </c>
      <c r="C12" t="s">
        <v>28</v>
      </c>
      <c r="D12" t="s">
        <v>29</v>
      </c>
      <c r="E12" t="s">
        <v>30</v>
      </c>
      <c r="F12" t="s">
        <v>31</v>
      </c>
      <c r="H12" t="str">
        <f t="shared" si="0"/>
        <v>CFH3 Index</v>
      </c>
    </row>
    <row r="13" spans="1:18" x14ac:dyDescent="0.25">
      <c r="A13" t="s">
        <v>24</v>
      </c>
      <c r="B13">
        <v>3</v>
      </c>
      <c r="C13" t="s">
        <v>28</v>
      </c>
      <c r="D13" t="s">
        <v>29</v>
      </c>
      <c r="E13" t="s">
        <v>30</v>
      </c>
      <c r="F13" t="s">
        <v>31</v>
      </c>
      <c r="H13" t="str">
        <f t="shared" si="0"/>
        <v>CFZ3 Index</v>
      </c>
    </row>
    <row r="14" spans="1:18" x14ac:dyDescent="0.25">
      <c r="A14" t="s">
        <v>27</v>
      </c>
      <c r="B14">
        <f>+B10+1</f>
        <v>4</v>
      </c>
      <c r="C14" t="s">
        <v>28</v>
      </c>
      <c r="D14" t="s">
        <v>29</v>
      </c>
      <c r="E14" t="s">
        <v>30</v>
      </c>
      <c r="F14" t="s">
        <v>31</v>
      </c>
      <c r="H14" t="str">
        <f t="shared" si="0"/>
        <v>CFU4 Index</v>
      </c>
    </row>
    <row r="15" spans="1:18" x14ac:dyDescent="0.25">
      <c r="A15" t="s">
        <v>26</v>
      </c>
      <c r="B15">
        <f>+B11+1</f>
        <v>4</v>
      </c>
      <c r="C15" t="s">
        <v>28</v>
      </c>
      <c r="D15" t="s">
        <v>29</v>
      </c>
      <c r="E15" t="s">
        <v>30</v>
      </c>
      <c r="F15" t="s">
        <v>31</v>
      </c>
      <c r="H15" t="str">
        <f t="shared" si="0"/>
        <v>CFM4 Index</v>
      </c>
    </row>
    <row r="16" spans="1:18" x14ac:dyDescent="0.25">
      <c r="A16" t="s">
        <v>25</v>
      </c>
      <c r="B16">
        <f>+B12+1</f>
        <v>4</v>
      </c>
      <c r="C16" t="s">
        <v>28</v>
      </c>
      <c r="D16" t="s">
        <v>29</v>
      </c>
      <c r="E16" t="s">
        <v>30</v>
      </c>
      <c r="F16" t="s">
        <v>31</v>
      </c>
      <c r="H16" t="str">
        <f t="shared" si="0"/>
        <v>CFH4 Index</v>
      </c>
    </row>
    <row r="17" spans="1:8" x14ac:dyDescent="0.25">
      <c r="A17" t="s">
        <v>24</v>
      </c>
      <c r="B17">
        <f>+B13+1</f>
        <v>4</v>
      </c>
      <c r="C17" t="s">
        <v>28</v>
      </c>
      <c r="D17" t="s">
        <v>29</v>
      </c>
      <c r="E17" t="s">
        <v>30</v>
      </c>
      <c r="F17" t="s">
        <v>31</v>
      </c>
      <c r="H17" t="str">
        <f t="shared" si="0"/>
        <v>CFZ4 Index</v>
      </c>
    </row>
    <row r="18" spans="1:8" x14ac:dyDescent="0.25">
      <c r="A18" t="s">
        <v>27</v>
      </c>
      <c r="B18">
        <f t="shared" ref="B18:B37" si="2">+B14+1</f>
        <v>5</v>
      </c>
      <c r="C18" t="s">
        <v>28</v>
      </c>
      <c r="D18" t="s">
        <v>29</v>
      </c>
      <c r="E18" t="s">
        <v>30</v>
      </c>
      <c r="F18" t="s">
        <v>31</v>
      </c>
      <c r="H18" t="str">
        <f t="shared" si="0"/>
        <v>CFU5 Index</v>
      </c>
    </row>
    <row r="19" spans="1:8" x14ac:dyDescent="0.25">
      <c r="A19" t="s">
        <v>26</v>
      </c>
      <c r="B19">
        <f t="shared" si="2"/>
        <v>5</v>
      </c>
      <c r="C19" t="s">
        <v>28</v>
      </c>
      <c r="D19" t="s">
        <v>29</v>
      </c>
      <c r="E19" t="s">
        <v>30</v>
      </c>
      <c r="F19" t="s">
        <v>31</v>
      </c>
      <c r="H19" t="str">
        <f t="shared" si="0"/>
        <v>CFM5 Index</v>
      </c>
    </row>
    <row r="20" spans="1:8" x14ac:dyDescent="0.25">
      <c r="A20" t="s">
        <v>25</v>
      </c>
      <c r="B20">
        <f t="shared" si="2"/>
        <v>5</v>
      </c>
      <c r="C20" t="s">
        <v>28</v>
      </c>
      <c r="D20" t="s">
        <v>29</v>
      </c>
      <c r="E20" t="s">
        <v>30</v>
      </c>
      <c r="F20" t="s">
        <v>31</v>
      </c>
      <c r="H20" t="str">
        <f t="shared" si="0"/>
        <v>CFH5 Index</v>
      </c>
    </row>
    <row r="21" spans="1:8" x14ac:dyDescent="0.25">
      <c r="A21" t="s">
        <v>24</v>
      </c>
      <c r="B21">
        <f t="shared" si="2"/>
        <v>5</v>
      </c>
      <c r="C21" t="s">
        <v>28</v>
      </c>
      <c r="D21" t="s">
        <v>29</v>
      </c>
      <c r="E21" t="s">
        <v>30</v>
      </c>
      <c r="F21" t="s">
        <v>31</v>
      </c>
      <c r="H21" t="str">
        <f t="shared" si="0"/>
        <v>CFZ5 Index</v>
      </c>
    </row>
    <row r="22" spans="1:8" x14ac:dyDescent="0.25">
      <c r="A22" t="s">
        <v>27</v>
      </c>
      <c r="B22">
        <f t="shared" si="2"/>
        <v>6</v>
      </c>
      <c r="C22" t="s">
        <v>28</v>
      </c>
      <c r="D22" t="s">
        <v>29</v>
      </c>
      <c r="E22" t="s">
        <v>30</v>
      </c>
      <c r="F22" t="s">
        <v>31</v>
      </c>
      <c r="H22" t="str">
        <f t="shared" si="0"/>
        <v>CFU6 Index</v>
      </c>
    </row>
    <row r="23" spans="1:8" x14ac:dyDescent="0.25">
      <c r="A23" t="s">
        <v>26</v>
      </c>
      <c r="B23">
        <f t="shared" si="2"/>
        <v>6</v>
      </c>
      <c r="C23" t="s">
        <v>28</v>
      </c>
      <c r="D23" t="s">
        <v>29</v>
      </c>
      <c r="E23" t="s">
        <v>30</v>
      </c>
      <c r="F23" t="s">
        <v>31</v>
      </c>
      <c r="H23" t="str">
        <f t="shared" si="0"/>
        <v>CFM6 Index</v>
      </c>
    </row>
    <row r="24" spans="1:8" x14ac:dyDescent="0.25">
      <c r="A24" t="s">
        <v>25</v>
      </c>
      <c r="B24">
        <f t="shared" si="2"/>
        <v>6</v>
      </c>
      <c r="C24" t="s">
        <v>28</v>
      </c>
      <c r="D24" t="s">
        <v>29</v>
      </c>
      <c r="E24" t="s">
        <v>30</v>
      </c>
      <c r="F24" t="s">
        <v>31</v>
      </c>
      <c r="H24" t="str">
        <f t="shared" si="0"/>
        <v>CFH6 Index</v>
      </c>
    </row>
    <row r="25" spans="1:8" x14ac:dyDescent="0.25">
      <c r="A25" t="s">
        <v>24</v>
      </c>
      <c r="B25">
        <f t="shared" si="2"/>
        <v>6</v>
      </c>
      <c r="C25" t="s">
        <v>28</v>
      </c>
      <c r="D25" t="s">
        <v>29</v>
      </c>
      <c r="E25" t="s">
        <v>30</v>
      </c>
      <c r="F25" t="s">
        <v>31</v>
      </c>
      <c r="H25" t="str">
        <f t="shared" si="0"/>
        <v>CFZ6 Index</v>
      </c>
    </row>
    <row r="26" spans="1:8" x14ac:dyDescent="0.25">
      <c r="A26" t="s">
        <v>27</v>
      </c>
      <c r="B26">
        <f t="shared" si="2"/>
        <v>7</v>
      </c>
      <c r="C26" t="s">
        <v>28</v>
      </c>
      <c r="D26" t="s">
        <v>29</v>
      </c>
      <c r="E26" t="s">
        <v>30</v>
      </c>
      <c r="F26" t="s">
        <v>31</v>
      </c>
      <c r="H26" t="str">
        <f t="shared" si="0"/>
        <v>CFU7 Index</v>
      </c>
    </row>
    <row r="27" spans="1:8" x14ac:dyDescent="0.25">
      <c r="A27" t="s">
        <v>26</v>
      </c>
      <c r="B27">
        <f t="shared" si="2"/>
        <v>7</v>
      </c>
      <c r="C27" t="s">
        <v>28</v>
      </c>
      <c r="D27" t="s">
        <v>29</v>
      </c>
      <c r="E27" t="s">
        <v>30</v>
      </c>
      <c r="F27" t="s">
        <v>31</v>
      </c>
      <c r="H27" t="str">
        <f t="shared" si="0"/>
        <v>CFM7 Index</v>
      </c>
    </row>
    <row r="28" spans="1:8" x14ac:dyDescent="0.25">
      <c r="A28" t="s">
        <v>25</v>
      </c>
      <c r="B28">
        <f t="shared" si="2"/>
        <v>7</v>
      </c>
      <c r="C28" t="s">
        <v>28</v>
      </c>
      <c r="D28" t="s">
        <v>29</v>
      </c>
      <c r="E28" t="s">
        <v>30</v>
      </c>
      <c r="F28" t="s">
        <v>31</v>
      </c>
      <c r="H28" t="str">
        <f t="shared" si="0"/>
        <v>CFH7 Index</v>
      </c>
    </row>
    <row r="29" spans="1:8" x14ac:dyDescent="0.25">
      <c r="A29" t="s">
        <v>24</v>
      </c>
      <c r="B29">
        <f t="shared" si="2"/>
        <v>7</v>
      </c>
      <c r="C29" t="s">
        <v>28</v>
      </c>
      <c r="D29" t="s">
        <v>29</v>
      </c>
      <c r="E29" t="s">
        <v>30</v>
      </c>
      <c r="F29" t="s">
        <v>31</v>
      </c>
      <c r="H29" t="str">
        <f t="shared" si="0"/>
        <v>CFZ7 Index</v>
      </c>
    </row>
    <row r="30" spans="1:8" x14ac:dyDescent="0.25">
      <c r="A30" t="s">
        <v>27</v>
      </c>
      <c r="B30">
        <f t="shared" si="2"/>
        <v>8</v>
      </c>
      <c r="C30" t="s">
        <v>28</v>
      </c>
      <c r="D30" t="s">
        <v>29</v>
      </c>
      <c r="E30" t="s">
        <v>30</v>
      </c>
      <c r="F30" t="s">
        <v>31</v>
      </c>
      <c r="H30" t="str">
        <f t="shared" si="0"/>
        <v>CFU8 Index</v>
      </c>
    </row>
    <row r="31" spans="1:8" x14ac:dyDescent="0.25">
      <c r="A31" t="s">
        <v>26</v>
      </c>
      <c r="B31">
        <f t="shared" si="2"/>
        <v>8</v>
      </c>
      <c r="C31" t="s">
        <v>28</v>
      </c>
      <c r="D31" t="s">
        <v>29</v>
      </c>
      <c r="E31" t="s">
        <v>30</v>
      </c>
      <c r="F31" t="s">
        <v>31</v>
      </c>
      <c r="H31" t="str">
        <f t="shared" si="0"/>
        <v>CFM8 Index</v>
      </c>
    </row>
    <row r="32" spans="1:8" x14ac:dyDescent="0.25">
      <c r="A32" t="s">
        <v>25</v>
      </c>
      <c r="B32">
        <f t="shared" si="2"/>
        <v>8</v>
      </c>
      <c r="C32" t="s">
        <v>28</v>
      </c>
      <c r="D32" t="s">
        <v>29</v>
      </c>
      <c r="E32" t="s">
        <v>30</v>
      </c>
      <c r="F32" t="s">
        <v>31</v>
      </c>
      <c r="H32" t="str">
        <f t="shared" si="0"/>
        <v>CFH8 Index</v>
      </c>
    </row>
    <row r="33" spans="1:8" x14ac:dyDescent="0.25">
      <c r="A33" t="s">
        <v>24</v>
      </c>
      <c r="B33">
        <f t="shared" si="2"/>
        <v>8</v>
      </c>
      <c r="C33" t="s">
        <v>28</v>
      </c>
      <c r="D33" t="s">
        <v>29</v>
      </c>
      <c r="E33" t="s">
        <v>30</v>
      </c>
      <c r="F33" t="s">
        <v>31</v>
      </c>
      <c r="H33" t="str">
        <f t="shared" si="0"/>
        <v>CFZ8 Index</v>
      </c>
    </row>
    <row r="34" spans="1:8" x14ac:dyDescent="0.25">
      <c r="A34" t="s">
        <v>27</v>
      </c>
      <c r="B34">
        <f t="shared" si="2"/>
        <v>9</v>
      </c>
      <c r="C34" t="s">
        <v>28</v>
      </c>
      <c r="D34" t="s">
        <v>29</v>
      </c>
      <c r="E34" t="s">
        <v>30</v>
      </c>
      <c r="F34" t="s">
        <v>31</v>
      </c>
      <c r="H34" t="str">
        <f t="shared" si="0"/>
        <v>CFU9 Index</v>
      </c>
    </row>
    <row r="35" spans="1:8" x14ac:dyDescent="0.25">
      <c r="A35" t="s">
        <v>26</v>
      </c>
      <c r="B35">
        <f t="shared" si="2"/>
        <v>9</v>
      </c>
      <c r="C35" t="s">
        <v>28</v>
      </c>
      <c r="D35" t="s">
        <v>29</v>
      </c>
      <c r="E35" t="s">
        <v>30</v>
      </c>
      <c r="F35" t="s">
        <v>31</v>
      </c>
      <c r="H35" t="str">
        <f t="shared" si="0"/>
        <v>CFM9 Index</v>
      </c>
    </row>
    <row r="36" spans="1:8" x14ac:dyDescent="0.25">
      <c r="A36" t="s">
        <v>25</v>
      </c>
      <c r="B36">
        <f t="shared" si="2"/>
        <v>9</v>
      </c>
      <c r="C36" t="s">
        <v>28</v>
      </c>
      <c r="D36" t="s">
        <v>29</v>
      </c>
      <c r="E36" t="s">
        <v>30</v>
      </c>
      <c r="F36" t="s">
        <v>31</v>
      </c>
      <c r="H36" t="str">
        <f t="shared" si="0"/>
        <v>CFH9 Index</v>
      </c>
    </row>
    <row r="37" spans="1:8" x14ac:dyDescent="0.25">
      <c r="A37" t="s">
        <v>24</v>
      </c>
      <c r="B37">
        <f t="shared" si="2"/>
        <v>9</v>
      </c>
      <c r="C37" t="s">
        <v>28</v>
      </c>
      <c r="D37" t="s">
        <v>29</v>
      </c>
      <c r="E37" t="s">
        <v>30</v>
      </c>
      <c r="F37" t="s">
        <v>31</v>
      </c>
      <c r="H37" t="str">
        <f t="shared" si="0"/>
        <v>CFZ9 Index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InsertDerivative</vt:lpstr>
      <vt:lpstr>Sheet1</vt:lpstr>
      <vt:lpstr>ENUM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Aldrin1</dc:creator>
  <cp:lastModifiedBy>Aldrin1</cp:lastModifiedBy>
  <dcterms:created xsi:type="dcterms:W3CDTF">2020-11-02T16:52:57Z</dcterms:created>
  <dcterms:modified xsi:type="dcterms:W3CDTF">2020-11-03T13:50:23Z</dcterms:modified>
</cp:coreProperties>
</file>