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lip/Cloud Storage/OneDrive/School/TUDelft/Space Flight/Thesis/tudatBundle/tudatApplications/Space4ErrBody.git/Space4ErrBody_0/matlab/"/>
    </mc:Choice>
  </mc:AlternateContent>
  <xr:revisionPtr revIDLastSave="0" documentId="13_ncr:1_{51AF7806-F414-3D48-964D-6133B4406A97}" xr6:coauthVersionLast="45" xr6:coauthVersionMax="45" xr10:uidLastSave="{00000000-0000-0000-0000-000000000000}"/>
  <bookViews>
    <workbookView xWindow="4220" yWindow="740" windowWidth="28040" windowHeight="17440" xr2:uid="{816EA976-3198-F640-80D3-C12AFCAEE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<sst xmlns="http://schemas.openxmlformats.org/spreadsheetml/2006/main" count="1117" uniqueCount="379">
  <si>
    <t>timeOfFlight</t>
  </si>
  <si>
    <t>height</t>
  </si>
  <si>
    <t>longitudeAngle</t>
  </si>
  <si>
    <t>airspeed</t>
  </si>
  <si>
    <t>normalizedSpecificEnergy</t>
  </si>
  <si>
    <t>mass</t>
  </si>
  <si>
    <t>passengerFrameTotalGLoad_x</t>
  </si>
  <si>
    <t>passengerFrameTotalGLoad_y</t>
  </si>
  <si>
    <t>passengerFrameTotalGLoad_z</t>
  </si>
  <si>
    <t>altitude</t>
  </si>
  <si>
    <t>specificEnergy</t>
  </si>
  <si>
    <t>angularDistanceTraveled</t>
  </si>
  <si>
    <t>cumulativeAngularDistanceTravelled</t>
  </si>
  <si>
    <t>cumulativeCartesianDistanceTravelled</t>
  </si>
  <si>
    <t>headingAngle</t>
  </si>
  <si>
    <t>headingAngleToDynamicTargetErrorDeadband</t>
  </si>
  <si>
    <t>vertexLatitude</t>
  </si>
  <si>
    <t>tangent1Latitude</t>
  </si>
  <si>
    <t>tangent2Latitude</t>
  </si>
  <si>
    <t>dynamicTargetLongitude</t>
  </si>
  <si>
    <t>dynamicTargetAngularDistanceToGo</t>
  </si>
  <si>
    <t>centralTargetLongitudeIntersection</t>
  </si>
  <si>
    <t>centralTargetLatitudeIntersectionAzimuth</t>
  </si>
  <si>
    <t>evaluatedAngleOfAttack</t>
  </si>
  <si>
    <t>commandedAngleOfAttack</t>
  </si>
  <si>
    <t>bodyflapDeflectionAngle</t>
  </si>
  <si>
    <t>evaluatedBankAngle</t>
  </si>
  <si>
    <t>commandedBankAngle</t>
  </si>
  <si>
    <t>skipSuppressionBankAngleLimit</t>
  </si>
  <si>
    <t>bankAngleReversalTrigger</t>
  </si>
  <si>
    <t>speedOfSound</t>
  </si>
  <si>
    <t>adiabaticWallTemperature</t>
  </si>
  <si>
    <t>localDensity</t>
  </si>
  <si>
    <t>equilibriumWallTemperatureTauberFlatPlateLeadingEdge</t>
  </si>
  <si>
    <t>heatFluxTauberFlatPlateLeadingEdge</t>
  </si>
  <si>
    <t>massRate</t>
  </si>
  <si>
    <t>engineStatus</t>
  </si>
  <si>
    <t>evaluatedThrottleSetting</t>
  </si>
  <si>
    <t>commandedThrottleSetting</t>
  </si>
  <si>
    <t>acc_grav_x</t>
  </si>
  <si>
    <t>acc_grav_y</t>
  </si>
  <si>
    <t>acc_grav_z</t>
  </si>
  <si>
    <t>localGravity_1</t>
  </si>
  <si>
    <t>localGravity_2</t>
  </si>
  <si>
    <t>localGravity_3</t>
  </si>
  <si>
    <t>localGravityfromSphericalHarmonics_1</t>
  </si>
  <si>
    <t>localGravityfromSphericalHarmonics_2</t>
  </si>
  <si>
    <t>localGravityfromSphericalHarmonics_3</t>
  </si>
  <si>
    <t>acc_aero_x</t>
  </si>
  <si>
    <t>acc_aero_y</t>
  </si>
  <si>
    <t>acc_aero_z</t>
  </si>
  <si>
    <t>currentDragForce</t>
  </si>
  <si>
    <t>currentLiftForce</t>
  </si>
  <si>
    <t>aerodyamicFrameAerodynamicLoad_x</t>
  </si>
  <si>
    <t>aerodyamicFrameAerodynamicLoad_y</t>
  </si>
  <si>
    <t>aerodyamicFrameAerodynamicLoad_z</t>
  </si>
  <si>
    <t>acc_thru_x</t>
  </si>
  <si>
    <t>acc_thru_y</t>
  </si>
  <si>
    <t>acc_thru_z</t>
  </si>
  <si>
    <t>bodyFrameTotalLoad_x</t>
  </si>
  <si>
    <t>bodyFrameTotalLoad_y</t>
  </si>
  <si>
    <t>bodyFrameTotalLoad_z</t>
  </si>
  <si>
    <t>bodyFrameTotalAcceleration_x</t>
  </si>
  <si>
    <t>bodyFrameTotalAcceleration_y</t>
  </si>
  <si>
    <t>bodyFrameTotalAcceleration_z</t>
  </si>
  <si>
    <t>aerodyamicFrameTotalLoad_x</t>
  </si>
  <si>
    <t>aerodyamicFrameTotalLoad_y</t>
  </si>
  <si>
    <t>aerodyamicFrameTotalLoad_z</t>
  </si>
  <si>
    <t>aerodyamicFrameTotalAcceleration_x</t>
  </si>
  <si>
    <t>aerodyamicFrameTotalAcceleration_y</t>
  </si>
  <si>
    <t>aerodyamicFrameTotalAcceleration_z</t>
  </si>
  <si>
    <t>passengerFrameJerk_x</t>
  </si>
  <si>
    <t>passengerFrameJerk_y</t>
  </si>
  <si>
    <t>passengerFrameJerk_z</t>
  </si>
  <si>
    <t>flightCorridorBoundary_DynamicPressure</t>
  </si>
  <si>
    <t>flightCorridorBoundary_BendingMoment</t>
  </si>
  <si>
    <t>flightCorridorBoundary_ThermalLoad</t>
  </si>
  <si>
    <t>flightCorridorBoundary_SkipSuppression</t>
  </si>
  <si>
    <t>flightCorridorBoundary_MechanicalLoad_ascent</t>
  </si>
  <si>
    <t>flightCorridorBoundary_MechanicalLoad_descent</t>
  </si>
  <si>
    <t>integratedHeatLoad</t>
  </si>
  <si>
    <t>acc_aero_M</t>
  </si>
  <si>
    <t>acc_grav_M</t>
  </si>
  <si>
    <t>acc_thru_M</t>
  </si>
  <si>
    <t>Epoch</t>
  </si>
  <si>
    <t>Time of Flight</t>
  </si>
  <si>
    <t>Height</t>
  </si>
  <si>
    <t>Latitude Angle</t>
  </si>
  <si>
    <t>Longitude Angle</t>
  </si>
  <si>
    <t>Airspeed</t>
  </si>
  <si>
    <t>Normalized Specific Energy</t>
  </si>
  <si>
    <t>Dynamic Pressure</t>
  </si>
  <si>
    <t>Bending Moment</t>
  </si>
  <si>
    <t>Mass</t>
  </si>
  <si>
    <t>Flight-Path Angle</t>
  </si>
  <si>
    <t>Altitude</t>
  </si>
  <si>
    <t>Specific Energy</t>
  </si>
  <si>
    <t>Angular Distance Traveled</t>
  </si>
  <si>
    <t>Cumulative Angular Distance Traveled</t>
  </si>
  <si>
    <t>Groundtrack Difference</t>
  </si>
  <si>
    <t>Cumulative Cartesian Distance Traveled</t>
  </si>
  <si>
    <t>Heading Angle</t>
  </si>
  <si>
    <t>Heading Angle to Central Target</t>
  </si>
  <si>
    <t>Heading Angle to Central Target Error</t>
  </si>
  <si>
    <t>Heading Angle to Dynamic Target</t>
  </si>
  <si>
    <t>Heading Angle to Dynamic Target Error</t>
  </si>
  <si>
    <t>Heading Angle to Dynamic Target Deadband</t>
  </si>
  <si>
    <t>Vertex Latitude</t>
  </si>
  <si>
    <t>Vertex Longitude</t>
  </si>
  <si>
    <t>Tangent 1 Latitude</t>
  </si>
  <si>
    <t>Tangent 1 Longitude</t>
  </si>
  <si>
    <t>Tangent 2 Latitude</t>
  </si>
  <si>
    <t>Tangent 2 Longitude</t>
  </si>
  <si>
    <t>Dynamic Target Heading Angle Bounds 1</t>
  </si>
  <si>
    <t>Dynamic Target Heading Angle Bounds 2</t>
  </si>
  <si>
    <t>Dynamic Target Latitude</t>
  </si>
  <si>
    <t>Dynamic Target Longitude</t>
  </si>
  <si>
    <t>Dynamic Target Angular Distance To Go</t>
  </si>
  <si>
    <t>Central Target Latitude Intersection</t>
  </si>
  <si>
    <t>Central Target Longitude Intersection</t>
  </si>
  <si>
    <t>Central Target Latitude Intersection Azimuth</t>
  </si>
  <si>
    <t>Intersection Case</t>
  </si>
  <si>
    <t>Estimated Flight-Path Angle</t>
  </si>
  <si>
    <t>Flight-Path Angle Rate</t>
  </si>
  <si>
    <t>Angular Distance Covered Ratio</t>
  </si>
  <si>
    <t>Trajectory Phase</t>
  </si>
  <si>
    <t>Angle of Attack</t>
  </si>
  <si>
    <t>Evaluated Angle of Attack</t>
  </si>
  <si>
    <t>Commanded Angle of Attack</t>
  </si>
  <si>
    <t>Mach Number</t>
  </si>
  <si>
    <t>Body-Flap Deflection Angle</t>
  </si>
  <si>
    <t>Elevon Deflection Angle</t>
  </si>
  <si>
    <t>\Delta C_m - Body-Flap</t>
  </si>
  <si>
    <t>\Delta C_m - Body-Flap Dif</t>
  </si>
  <si>
    <t>C_D</t>
  </si>
  <si>
    <t>C_S</t>
  </si>
  <si>
    <t>C_L</t>
  </si>
  <si>
    <t>C_l</t>
  </si>
  <si>
    <t>C_m</t>
  </si>
  <si>
    <t>C_n</t>
  </si>
  <si>
    <t>Evaluated Thrust Elevation Angle</t>
  </si>
  <si>
    <t>Commanded Thrust Elevation Angle</t>
  </si>
  <si>
    <t>Evaluated Thrust Azimuth Angle</t>
  </si>
  <si>
    <t>Commanded Thrust Azimuth Angle</t>
  </si>
  <si>
    <t>Angle of Sideslip</t>
  </si>
  <si>
    <t>Bank Angle</t>
  </si>
  <si>
    <t>Evaluated Bank Angle</t>
  </si>
  <si>
    <t>Commanded Bank Angle</t>
  </si>
  <si>
    <t>Temporary Bank Angle</t>
  </si>
  <si>
    <t>Skip Suppression Bank Angle Limit</t>
  </si>
  <si>
    <t>Reversal Conditional</t>
  </si>
  <si>
    <t>Bank Angle Reversal Trigger</t>
  </si>
  <si>
    <t>Speed of Sound</t>
  </si>
  <si>
    <t>Freestream Temperature</t>
  </si>
  <si>
    <t>Adiabatic Wall Temperature</t>
  </si>
  <si>
    <t>Local Density</t>
  </si>
  <si>
    <t>TUDAT Heat Flux</t>
  </si>
  <si>
    <t>Chapman Equilibrium Wall Temperature</t>
  </si>
  <si>
    <t>Tauber Stagnation Equilibrium Wall Temperature - Leading Edge</t>
  </si>
  <si>
    <t>Tauber Flat PLate Equilibrium Wall Temperature - Leading Edge</t>
  </si>
  <si>
    <t>Tauber Stagnation Heat Flux - Leading Edge</t>
  </si>
  <si>
    <t>Tauber Flat Plate Heat Flux - Leading Edge</t>
  </si>
  <si>
    <t>Tauber Heat Flux - Leading Edge</t>
  </si>
  <si>
    <t>Mass Rate</t>
  </si>
  <si>
    <t>Engine Status</t>
  </si>
  <si>
    <t>Evaluated Throttle Setting</t>
  </si>
  <si>
    <t>Commanded Throttle Setting</t>
  </si>
  <si>
    <t>Passenger Frame Total g-Load - x</t>
  </si>
  <si>
    <t>Body Frame Total g-Load - x</t>
  </si>
  <si>
    <t>Body Frame Total g-Load - y</t>
  </si>
  <si>
    <t>Body Frame Total g-Load - z</t>
  </si>
  <si>
    <t>Body Frame Total g-Load Magnitude</t>
  </si>
  <si>
    <t>Passenger Frame Total g-Load - y</t>
  </si>
  <si>
    <t>Passenger Frame Total g-Load - z</t>
  </si>
  <si>
    <t>Passenger Frame Total Acceleration - x</t>
  </si>
  <si>
    <t>Passenger Frame Total Acceleration - y</t>
  </si>
  <si>
    <t>Passenger Frame Total Acceleration - z</t>
  </si>
  <si>
    <t>Chapman Heat Flux - Nose</t>
  </si>
  <si>
    <t>Rotating Planetocentric Position - x</t>
  </si>
  <si>
    <t>Rotating Planetocentric Position - z</t>
  </si>
  <si>
    <t>Rotating Planetocentric Position - y</t>
  </si>
  <si>
    <t>Local Gravity - x</t>
  </si>
  <si>
    <t>Local Gravity - y</t>
  </si>
  <si>
    <t>Local Gravity - z</t>
  </si>
  <si>
    <t>Local Gravity from Spherical Harmonics - x</t>
  </si>
  <si>
    <t>Local Gravity from Spherical Harmonics - z</t>
  </si>
  <si>
    <t>Local Gravity from Spherical Harmonics - y</t>
  </si>
  <si>
    <t>Current Drag Force</t>
  </si>
  <si>
    <t>Current Lift Force</t>
  </si>
  <si>
    <t>Aerodynamic Frame Aerodynamic Load - x</t>
  </si>
  <si>
    <t>Aerodynamic Frame Aerodynamic Load - z</t>
  </si>
  <si>
    <t>Aerodynamic Frame Aerodynamic Load - y</t>
  </si>
  <si>
    <t>Aerodynamic Frame Aerodynamic g-Load</t>
  </si>
  <si>
    <t>Thrust Magnitude</t>
  </si>
  <si>
    <t>Body Frame Thrust Load - x</t>
  </si>
  <si>
    <t>Body Frame Thrust Load - y</t>
  </si>
  <si>
    <t>Body Frame Thrust Load - z</t>
  </si>
  <si>
    <t>Body Frame Aerodynamic Load - x</t>
  </si>
  <si>
    <t>Body Frame Aerodynamic Load - y</t>
  </si>
  <si>
    <t>Body Frame Aerodynamic Load - z</t>
  </si>
  <si>
    <t>Body Frame Total Load - x</t>
  </si>
  <si>
    <t>Body Frame Total Load - y</t>
  </si>
  <si>
    <t>Body Frame Total Load - z</t>
  </si>
  <si>
    <t>Body Frame Total Acceleration - x</t>
  </si>
  <si>
    <t>Body Frame Total Acceleration - y</t>
  </si>
  <si>
    <t>Body Frame Total Acceleration - z</t>
  </si>
  <si>
    <t>Aerodynamic Frame Total Load - z</t>
  </si>
  <si>
    <t>Aerodynamic Frame Total Load - x</t>
  </si>
  <si>
    <t>Aerodynamic Frame Total Load - y</t>
  </si>
  <si>
    <t>Aerodynamic Frame Total Acceleration - x</t>
  </si>
  <si>
    <t>Aerodynamic Frame Total Acceleration - y</t>
  </si>
  <si>
    <t>Aerodynamic Frame Total Acceleration - z</t>
  </si>
  <si>
    <t>Passenger Frame Total Load - x</t>
  </si>
  <si>
    <t>Passenger Frame Total Load - y</t>
  </si>
  <si>
    <t>Passenger Frame Total Load - z</t>
  </si>
  <si>
    <t>Passenger Frame Jerk - x</t>
  </si>
  <si>
    <t>Passenger Frame Jerk - y</t>
  </si>
  <si>
    <t>Passenger Frame Jerk - z</t>
  </si>
  <si>
    <t>Flight Corridor Boundary: Dynamic Pressure</t>
  </si>
  <si>
    <t>Flight Corridor Boundary: Bending Moment</t>
  </si>
  <si>
    <t>Flight Corridor Boundary: Thermal Load</t>
  </si>
  <si>
    <t>Flight Corridor Boundary: Skip Suppression</t>
  </si>
  <si>
    <t>Flight Corridor Boundary: Mechanical Load - Ascent</t>
  </si>
  <si>
    <t>Flight Corridor Boundary: Mechanical Load - Descent</t>
  </si>
  <si>
    <t>Passenger Frame Jerk (Numerical Derivative) - x</t>
  </si>
  <si>
    <t>Passenger Frame Jerk (Numerical Derivative) - y</t>
  </si>
  <si>
    <t>Passenger Frame Jerk (Numerical Derivative) - z</t>
  </si>
  <si>
    <t>Integrated Heat Load</t>
  </si>
  <si>
    <t>Acceleration Magnitude: Aerodynamic</t>
  </si>
  <si>
    <t>Acceleration Magnitude: Thrust</t>
  </si>
  <si>
    <t>Acceleration Magnitude: Gravity</t>
  </si>
  <si>
    <t>Inertial Frame Acceleration - Gravity - x</t>
  </si>
  <si>
    <t>Inertial Frame Acceleration - Gravity - y</t>
  </si>
  <si>
    <t>Inertial Frame Acceleration - Gravity - z</t>
  </si>
  <si>
    <t>Inertial Frame Acceleration - Aerodynamics - x</t>
  </si>
  <si>
    <t>Inertial Frame Acceleration - Aerodynamics - y</t>
  </si>
  <si>
    <t>Inertial Frame Acceleration - Aerodynamics - z</t>
  </si>
  <si>
    <t>Inertial Frame Acceleration - Thrust - x</t>
  </si>
  <si>
    <t>Inertial Frame Acceleration - Thrust - y</t>
  </si>
  <si>
    <t>Inertial Frame Acceleration - Thrust - z</t>
  </si>
  <si>
    <t>Inertial Frame Total Acceleration - x</t>
  </si>
  <si>
    <t>Inertial Frame Total Acceleration - y</t>
  </si>
  <si>
    <t>Inertial Frame Total Acceleration - z</t>
  </si>
  <si>
    <t>(s)</t>
  </si>
  <si>
    <t>(km)</t>
  </si>
  <si>
    <t>(deg)</t>
  </si>
  <si>
    <t>(m/s)</t>
  </si>
  <si>
    <t>(-)</t>
  </si>
  <si>
    <t>(kPa)</t>
  </si>
  <si>
    <t>(kg)</t>
  </si>
  <si>
    <t>(g_0)</t>
  </si>
  <si>
    <t>(m/s^2)</t>
  </si>
  <si>
    <t>(kW/m^2)</t>
  </si>
  <si>
    <t>(aaaaa)</t>
  </si>
  <si>
    <t>(deg/s)</t>
  </si>
  <si>
    <t>(K)</t>
  </si>
  <si>
    <t>(kg/m^3)</t>
  </si>
  <si>
    <t>(kg/s)</t>
  </si>
  <si>
    <t>(N)</t>
  </si>
  <si>
    <t>(m/s^3)</t>
  </si>
  <si>
    <t>(J/m^2)</t>
  </si>
  <si>
    <t>1e3</t>
  </si>
  <si>
    <t>1</t>
  </si>
  <si>
    <t>-inf</t>
  </si>
  <si>
    <t>inf</t>
  </si>
  <si>
    <t>0</t>
  </si>
  <si>
    <t>200</t>
  </si>
  <si>
    <t>-90</t>
  </si>
  <si>
    <t>90</t>
  </si>
  <si>
    <t>-180</t>
  </si>
  <si>
    <t>180</t>
  </si>
  <si>
    <t>8000</t>
  </si>
  <si>
    <t>5</t>
  </si>
  <si>
    <t>140000</t>
  </si>
  <si>
    <t>-15</t>
  </si>
  <si>
    <t>15</t>
  </si>
  <si>
    <t>Central Target Angular Distance To Go</t>
  </si>
  <si>
    <t>60</t>
  </si>
  <si>
    <t>10</t>
  </si>
  <si>
    <t>t</t>
  </si>
  <si>
    <t>latitudeAngle</t>
  </si>
  <si>
    <t>dynamicPressure</t>
  </si>
  <si>
    <t>bendingMoment</t>
  </si>
  <si>
    <t>flightPathAngle</t>
  </si>
  <si>
    <t>centralTargetAngularDistanceToGo</t>
  </si>
  <si>
    <t>bodyFrameTotalGLoad_x</t>
  </si>
  <si>
    <t>bodyFrameTotalGLoad_y</t>
  </si>
  <si>
    <t>bodyFrameTotalGLoad_z</t>
  </si>
  <si>
    <t>bodyFrameTotalGLoadMagnitude</t>
  </si>
  <si>
    <t>passengerFrameTotalAcceleration_x</t>
  </si>
  <si>
    <t>passengerFrameTotalAcceleration_y</t>
  </si>
  <si>
    <t>passengerFrameTotalAcceleration_z</t>
  </si>
  <si>
    <t>heatFluxChapmanNose</t>
  </si>
  <si>
    <t>x_R</t>
  </si>
  <si>
    <t>y_R</t>
  </si>
  <si>
    <t>z_R</t>
  </si>
  <si>
    <t>groundtrackDifference</t>
  </si>
  <si>
    <t>headingAngleToCentralTarget</t>
  </si>
  <si>
    <t>headingAngleToCentralTargetError</t>
  </si>
  <si>
    <t>headingAngleToDynamicTarget</t>
  </si>
  <si>
    <t>headingAngleToDynamicTargetError</t>
  </si>
  <si>
    <t>vertexLongitude</t>
  </si>
  <si>
    <t>tangent1Longitude</t>
  </si>
  <si>
    <t>tangent2Longitude</t>
  </si>
  <si>
    <t>dynamicTargetHeadingAngleBounds1</t>
  </si>
  <si>
    <t>dynamicTargetHeadingAngleBounds2</t>
  </si>
  <si>
    <t>dynamicTargetLatitude</t>
  </si>
  <si>
    <t>centralTargetLatitudeIntersection</t>
  </si>
  <si>
    <t>intersectionCase</t>
  </si>
  <si>
    <t>estimatedFightPathAngle</t>
  </si>
  <si>
    <t>flightPathAngleRate</t>
  </si>
  <si>
    <t>angularDistanceCoveredRatio</t>
  </si>
  <si>
    <t>trajectoryPhase</t>
  </si>
  <si>
    <t>angleOfAttack</t>
  </si>
  <si>
    <t>machNumber</t>
  </si>
  <si>
    <t>increment_Cm_bodyflap</t>
  </si>
  <si>
    <t>increment_Cm_bodyflap_dif</t>
  </si>
  <si>
    <t>elevonDeflectionAngle</t>
  </si>
  <si>
    <t>aerodynamicCoefficient_CD</t>
  </si>
  <si>
    <t>aerodynamicCoefficient_CS</t>
  </si>
  <si>
    <t>aerodynamicCoefficient_CL</t>
  </si>
  <si>
    <t>aerodynamicCoefficient_Cl</t>
  </si>
  <si>
    <t>aerodynamicCoefficient_Cm</t>
  </si>
  <si>
    <t>aerodynamicCoefficient_Cn</t>
  </si>
  <si>
    <t>evaluatedThrustElevationAngle</t>
  </si>
  <si>
    <t>commandedThrustElevationAngle</t>
  </si>
  <si>
    <t>evaluatedThrustAzimuthAngle</t>
  </si>
  <si>
    <t>commandedThrustAzimuthAngle</t>
  </si>
  <si>
    <t>angleOfSideslip</t>
  </si>
  <si>
    <t>bankAngle</t>
  </si>
  <si>
    <t>tempBankAngle</t>
  </si>
  <si>
    <t>reversalConditional</t>
  </si>
  <si>
    <t>freestreamTemperature</t>
  </si>
  <si>
    <t>heatFluxTUDATNose</t>
  </si>
  <si>
    <t>equilibriumWallTemperatureChapmanNose</t>
  </si>
  <si>
    <t>equilibriumWallTemperatureTauberStagnationLeadingEdge</t>
  </si>
  <si>
    <t>heatFluxTauberStagnationLeadingEdge</t>
  </si>
  <si>
    <t>heatFluxTauberLeadingEdge</t>
  </si>
  <si>
    <t>aerodynamicFrameAerodynamicGLoad</t>
  </si>
  <si>
    <t>thrustMagnitude</t>
  </si>
  <si>
    <t>bodyFrameThrustLoad_x</t>
  </si>
  <si>
    <t>bodyFrameThrustLoad_y</t>
  </si>
  <si>
    <t>bodyFrameThrustLoad_z</t>
  </si>
  <si>
    <t>bodyFrameAerodynamicLoad_x</t>
  </si>
  <si>
    <t>bodyFrameAerodynamicLoad_y</t>
  </si>
  <si>
    <t>bodyFrameAerodynamicLoad_z</t>
  </si>
  <si>
    <t>passengerFrameTotalLoad_x</t>
  </si>
  <si>
    <t>passengerFrameTotalLoad_y</t>
  </si>
  <si>
    <t>passengerFrameTotalLoad_z</t>
  </si>
  <si>
    <t>passengerFrameJerk_x_calc</t>
  </si>
  <si>
    <t>passengerFrameJerk_y_calc</t>
  </si>
  <si>
    <t>passengerFrameJerk_z_calc</t>
  </si>
  <si>
    <t>acc_x</t>
  </si>
  <si>
    <t>acc_y</t>
  </si>
  <si>
    <t>acc_z</t>
  </si>
  <si>
    <t>1000</t>
  </si>
  <si>
    <t>100</t>
  </si>
  <si>
    <t>30</t>
  </si>
  <si>
    <t>20</t>
  </si>
  <si>
    <t>3</t>
  </si>
  <si>
    <t>2</t>
  </si>
  <si>
    <t>(kPa-rad)</t>
  </si>
  <si>
    <t>.5</t>
  </si>
  <si>
    <t>-4</t>
  </si>
  <si>
    <t>4</t>
  </si>
  <si>
    <t>(MW/m^2)</t>
  </si>
  <si>
    <t>1e6</t>
  </si>
  <si>
    <t>6371</t>
  </si>
  <si>
    <t>6571</t>
  </si>
  <si>
    <t>360</t>
  </si>
  <si>
    <t>-30</t>
  </si>
  <si>
    <t>-1</t>
  </si>
  <si>
    <t>.1</t>
  </si>
  <si>
    <t>50</t>
  </si>
  <si>
    <t>-20</t>
  </si>
  <si>
    <t>.2</t>
  </si>
  <si>
    <t>(MJ/kg)</t>
  </si>
  <si>
    <t>-300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</si>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</sst>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D643-62D4-424D-B0C1-BF76023F6CD6}">
  <dimension ref="A1:K160"/>
  <sheetViews>
    <sheetView tabSelected="1" workbookViewId="0">
      <selection activeCell="H6" sqref="H6"/>
    </sheetView>
  </sheetViews>
  <sheetFormatPr baseColWidth="10" defaultRowHeight="16"/>
  <cols>
    <col min="2" max="2" width="55.33203125" bestFit="1" customWidth="1"/>
    <col min="4" max="6" width="10.83203125" style="1"/>
    <col min="8" max="8" width="119.83203125" bestFit="1" customWidth="1"/>
    <col min="10" max="11" width="10.83203125" style="1"/>
  </cols>
  <sheetData>
    <row r="1" spans="1:8">
      <c r="A1" t="s">
        <v>279</v>
      </c>
      <c r="B1" t="s">
        <v>84</v>
      </c>
      <c r="C1" t="s">
        <v>243</v>
      </c>
      <c r="D1" s="1">
        <v>1</v>
      </c>
      <c r="E1" s="1" t="s">
        <v>263</v>
      </c>
      <c r="F1" s="1" t="s">
        <v>264</v>
      </c>
      <c r="G1" s="1" t="s">
        <v>266</v>
      </c>
      <c r="H1" t="str">
        <f>CONCATENATE(A1,",",B1,",",C1,",",D1,",",E1,",",F1,",",G1)</f>
        <v>t,Epoch,(s),1,-inf,inf,200</v>
      </c>
    </row>
    <row r="2" spans="1:8">
      <c r="A2" t="s">
        <v>0</v>
      </c>
      <c r="B2" t="s">
        <v>85</v>
      </c>
      <c r="C2" t="s">
        <v>243</v>
      </c>
      <c r="D2" s="1">
        <v>1</v>
      </c>
      <c r="E2" s="1" t="s">
        <v>265</v>
      </c>
      <c r="F2" s="1" t="s">
        <v>264</v>
      </c>
      <c r="G2" s="1" t="s">
        <v>266</v>
      </c>
      <c r="H2" t="str">
        <f t="shared" ref="H2:H65" si="0">CONCATENATE(A2,",",B2,",",C2,",",D2,",",E2,",",F2,",",G2)</f>
        <v>timeOfFlight,Time of Flight,(s),1,0,inf,200</v>
      </c>
    </row>
    <row r="3" spans="1:8">
      <c r="A3" t="s">
        <v>1</v>
      </c>
      <c r="B3" t="s">
        <v>86</v>
      </c>
      <c r="C3" t="s">
        <v>244</v>
      </c>
      <c r="D3" s="1" t="s">
        <v>261</v>
      </c>
      <c r="E3" s="1" t="s">
        <v>265</v>
      </c>
      <c r="F3" s="1" t="s">
        <v>266</v>
      </c>
      <c r="G3" s="1" t="s">
        <v>358</v>
      </c>
      <c r="H3" t="str">
        <f t="shared" si="0"/>
        <v>height,Height,(km),1e3,0,200,20</v>
      </c>
    </row>
    <row r="4" spans="1:8">
      <c r="A4" t="s">
        <v>280</v>
      </c>
      <c r="B4" t="s">
        <v>87</v>
      </c>
      <c r="C4" t="s">
        <v>245</v>
      </c>
      <c r="D4" s="1" t="s">
        <v>262</v>
      </c>
      <c r="E4" s="1" t="s">
        <v>267</v>
      </c>
      <c r="F4" s="1" t="s">
        <v>268</v>
      </c>
      <c r="G4" s="1" t="s">
        <v>275</v>
      </c>
      <c r="H4" t="str">
        <f t="shared" si="0"/>
        <v>latitudeAngle,Latitude Angle,(deg),1,-90,90,15</v>
      </c>
    </row>
    <row r="5" spans="1:8">
      <c r="A5" t="s">
        <v>2</v>
      </c>
      <c r="B5" t="s">
        <v>88</v>
      </c>
      <c r="C5" t="s">
        <v>245</v>
      </c>
      <c r="D5" s="1" t="s">
        <v>262</v>
      </c>
      <c r="E5" s="1" t="s">
        <v>269</v>
      </c>
      <c r="F5" s="1" t="s">
        <v>270</v>
      </c>
      <c r="G5" s="1" t="s">
        <v>357</v>
      </c>
      <c r="H5" t="str">
        <f t="shared" si="0"/>
        <v>longitudeAngle,Longitude Angle,(deg),1,-180,180,30</v>
      </c>
    </row>
    <row r="6" spans="1:8">
      <c r="A6" t="s">
        <v>3</v>
      </c>
      <c r="B6" t="s">
        <v>89</v>
      </c>
      <c r="C6" t="s">
        <v>246</v>
      </c>
      <c r="D6" s="1" t="s">
        <v>262</v>
      </c>
      <c r="E6" s="1" t="s">
        <v>265</v>
      </c>
      <c r="F6" s="1" t="s">
        <v>271</v>
      </c>
      <c r="G6" s="1" t="s">
        <v>355</v>
      </c>
      <c r="H6" t="str">
        <f t="shared" si="0"/>
        <v>airspeed,Airspeed,(m/s),1,0,8000,1000</v>
      </c>
    </row>
    <row r="7" spans="1:8">
      <c r="A7" t="s">
        <v>4</v>
      </c>
      <c r="B7" t="s">
        <v>90</v>
      </c>
      <c r="C7" t="s">
        <v>247</v>
      </c>
      <c r="D7" s="1" t="s">
        <v>262</v>
      </c>
      <c r="E7" s="1" t="s">
        <v>265</v>
      </c>
      <c r="F7" s="1" t="s">
        <v>272</v>
      </c>
      <c r="G7" s="1" t="s">
        <v>262</v>
      </c>
      <c r="H7" t="str">
        <f t="shared" si="0"/>
        <v>normalizedSpecificEnergy,Normalized Specific Energy,(-),1,0,5,1</v>
      </c>
    </row>
    <row r="8" spans="1:8">
      <c r="A8" t="s">
        <v>281</v>
      </c>
      <c r="B8" t="s">
        <v>91</v>
      </c>
      <c r="C8" t="s">
        <v>248</v>
      </c>
      <c r="D8" s="1" t="s">
        <v>261</v>
      </c>
      <c r="E8" s="1" t="s">
        <v>265</v>
      </c>
      <c r="F8" s="1" t="s">
        <v>356</v>
      </c>
      <c r="G8" s="1" t="s">
        <v>278</v>
      </c>
      <c r="H8" t="str">
        <f t="shared" si="0"/>
        <v>dynamicPressure,Dynamic Pressure,(kPa),1e3,0,100,10</v>
      </c>
    </row>
    <row r="9" spans="1:8">
      <c r="A9" t="s">
        <v>282</v>
      </c>
      <c r="B9" t="s">
        <v>92</v>
      </c>
      <c r="C9" t="s">
        <v>361</v>
      </c>
      <c r="D9" s="1" t="s">
        <v>261</v>
      </c>
      <c r="E9" s="1" t="s">
        <v>265</v>
      </c>
      <c r="F9" s="1" t="s">
        <v>272</v>
      </c>
      <c r="G9" s="1" t="s">
        <v>362</v>
      </c>
      <c r="H9" t="str">
        <f t="shared" si="0"/>
        <v>bendingMoment,Bending Moment,(kPa-rad),1e3,0,5,.5</v>
      </c>
    </row>
    <row r="10" spans="1:8">
      <c r="A10" t="s">
        <v>5</v>
      </c>
      <c r="B10" t="s">
        <v>93</v>
      </c>
      <c r="C10" t="s">
        <v>249</v>
      </c>
      <c r="D10" s="1" t="s">
        <v>262</v>
      </c>
      <c r="E10" s="1" t="s">
        <v>265</v>
      </c>
      <c r="F10" s="1" t="s">
        <v>273</v>
      </c>
      <c r="G10" s="4">
        <f>F10/7</f>
        <v>20000</v>
      </c>
      <c r="H10" t="str">
        <f t="shared" si="0"/>
        <v>mass,Mass,(kg),1,0,140000,20000</v>
      </c>
    </row>
    <row r="11" spans="1:8">
      <c r="A11" t="s">
        <v>283</v>
      </c>
      <c r="B11" t="s">
        <v>94</v>
      </c>
      <c r="C11" t="s">
        <v>245</v>
      </c>
      <c r="D11" s="1" t="s">
        <v>262</v>
      </c>
      <c r="E11" s="1" t="s">
        <v>274</v>
      </c>
      <c r="F11" s="1" t="s">
        <v>275</v>
      </c>
      <c r="G11" s="1" t="s">
        <v>359</v>
      </c>
      <c r="H11" t="str">
        <f t="shared" si="0"/>
        <v>flightPathAngle,Flight-Path Angle,(deg),1,-15,15,3</v>
      </c>
    </row>
    <row r="12" spans="1:8">
      <c r="A12" t="s">
        <v>284</v>
      </c>
      <c r="B12" t="s">
        <v>276</v>
      </c>
      <c r="C12" t="s">
        <v>245</v>
      </c>
      <c r="D12" s="1" t="s">
        <v>262</v>
      </c>
      <c r="E12" s="1" t="s">
        <v>265</v>
      </c>
      <c r="F12" s="1" t="s">
        <v>277</v>
      </c>
      <c r="G12" s="1" t="s">
        <v>278</v>
      </c>
      <c r="H12" t="str">
        <f t="shared" si="0"/>
        <v>centralTargetAngularDistanceToGo,Central Target Angular Distance To Go,(deg),1,0,60,10</v>
      </c>
    </row>
    <row r="13" spans="1:8">
      <c r="A13" t="s">
        <v>285</v>
      </c>
      <c r="B13" t="s">
        <v>168</v>
      </c>
      <c r="C13" t="s">
        <v>250</v>
      </c>
      <c r="D13" s="1" t="s">
        <v>262</v>
      </c>
      <c r="E13" s="1" t="s">
        <v>363</v>
      </c>
      <c r="F13" s="1" t="s">
        <v>364</v>
      </c>
      <c r="G13" s="1" t="s">
        <v>262</v>
      </c>
      <c r="H13" t="str">
        <f t="shared" si="0"/>
        <v>bodyFrameTotalGLoad_x,Body Frame Total g-Load - x,(g_0),1,-4,4,1</v>
      </c>
    </row>
    <row r="14" spans="1:8">
      <c r="A14" t="s">
        <v>286</v>
      </c>
      <c r="B14" t="s">
        <v>169</v>
      </c>
      <c r="C14" t="s">
        <v>250</v>
      </c>
      <c r="D14" s="1" t="s">
        <v>262</v>
      </c>
      <c r="E14" s="1" t="s">
        <v>363</v>
      </c>
      <c r="F14" s="1" t="s">
        <v>364</v>
      </c>
      <c r="G14" s="1" t="s">
        <v>262</v>
      </c>
      <c r="H14" t="str">
        <f t="shared" si="0"/>
        <v>bodyFrameTotalGLoad_y,Body Frame Total g-Load - y,(g_0),1,-4,4,1</v>
      </c>
    </row>
    <row r="15" spans="1:8">
      <c r="A15" t="s">
        <v>287</v>
      </c>
      <c r="B15" t="s">
        <v>170</v>
      </c>
      <c r="C15" t="s">
        <v>250</v>
      </c>
      <c r="D15" s="1" t="s">
        <v>262</v>
      </c>
      <c r="E15" s="1" t="s">
        <v>363</v>
      </c>
      <c r="F15" s="1" t="s">
        <v>364</v>
      </c>
      <c r="G15" s="1" t="s">
        <v>262</v>
      </c>
      <c r="H15" t="str">
        <f t="shared" si="0"/>
        <v>bodyFrameTotalGLoad_z,Body Frame Total g-Load - z,(g_0),1,-4,4,1</v>
      </c>
    </row>
    <row r="16" spans="1:8">
      <c r="A16" t="s">
        <v>288</v>
      </c>
      <c r="B16" t="s">
        <v>171</v>
      </c>
      <c r="C16" t="s">
        <v>250</v>
      </c>
      <c r="D16" s="1" t="s">
        <v>262</v>
      </c>
      <c r="E16" s="1" t="s">
        <v>265</v>
      </c>
      <c r="F16" s="1" t="s">
        <v>278</v>
      </c>
      <c r="G16" s="1" t="s">
        <v>360</v>
      </c>
      <c r="H16" t="str">
        <f t="shared" si="0"/>
        <v>bodyFrameTotalGLoadMagnitude,Body Frame Total g-Load Magnitude,(g_0),1,0,10,2</v>
      </c>
    </row>
    <row r="17" spans="1:8">
      <c r="A17" t="s">
        <v>6</v>
      </c>
      <c r="B17" t="s">
        <v>167</v>
      </c>
      <c r="C17" t="s">
        <v>250</v>
      </c>
      <c r="D17" s="1" t="s">
        <v>262</v>
      </c>
      <c r="E17" s="1" t="s">
        <v>363</v>
      </c>
      <c r="F17" s="1" t="s">
        <v>364</v>
      </c>
      <c r="G17" s="1" t="s">
        <v>262</v>
      </c>
      <c r="H17" t="str">
        <f t="shared" si="0"/>
        <v>passengerFrameTotalGLoad_x,Passenger Frame Total g-Load - x,(g_0),1,-4,4,1</v>
      </c>
    </row>
    <row r="18" spans="1:8">
      <c r="A18" t="s">
        <v>7</v>
      </c>
      <c r="B18" t="s">
        <v>172</v>
      </c>
      <c r="C18" t="s">
        <v>250</v>
      </c>
      <c r="D18" s="1" t="s">
        <v>262</v>
      </c>
      <c r="E18" s="1" t="s">
        <v>363</v>
      </c>
      <c r="F18" s="1" t="s">
        <v>364</v>
      </c>
      <c r="G18" s="1" t="s">
        <v>262</v>
      </c>
      <c r="H18" t="str">
        <f t="shared" si="0"/>
        <v>passengerFrameTotalGLoad_y,Passenger Frame Total g-Load - y,(g_0),1,-4,4,1</v>
      </c>
    </row>
    <row r="19" spans="1:8">
      <c r="A19" t="s">
        <v>8</v>
      </c>
      <c r="B19" t="s">
        <v>173</v>
      </c>
      <c r="C19" t="s">
        <v>250</v>
      </c>
      <c r="D19" s="1" t="s">
        <v>262</v>
      </c>
      <c r="E19" s="1" t="s">
        <v>363</v>
      </c>
      <c r="F19" s="1" t="s">
        <v>364</v>
      </c>
      <c r="G19" s="1" t="s">
        <v>262</v>
      </c>
      <c r="H19" t="str">
        <f t="shared" si="0"/>
        <v>passengerFrameTotalGLoad_z,Passenger Frame Total g-Load - z,(g_0),1,-4,4,1</v>
      </c>
    </row>
    <row r="20" spans="1:8">
      <c r="A20" t="s">
        <v>289</v>
      </c>
      <c r="B20" t="s">
        <v>174</v>
      </c>
      <c r="C20" t="s">
        <v>251</v>
      </c>
      <c r="D20" s="1" t="s">
        <v>262</v>
      </c>
      <c r="E20" s="1" t="s">
        <v>263</v>
      </c>
      <c r="F20" s="1" t="s">
        <v>264</v>
      </c>
      <c r="G20" s="1" t="s">
        <v>262</v>
      </c>
      <c r="H20" t="str">
        <f t="shared" si="0"/>
        <v>passengerFrameTotalAcceleration_x,Passenger Frame Total Acceleration - x,(m/s^2),1,-inf,inf,1</v>
      </c>
    </row>
    <row r="21" spans="1:8">
      <c r="A21" t="s">
        <v>290</v>
      </c>
      <c r="B21" t="s">
        <v>175</v>
      </c>
      <c r="C21" t="s">
        <v>251</v>
      </c>
      <c r="D21" s="1" t="s">
        <v>262</v>
      </c>
      <c r="E21" s="1" t="s">
        <v>263</v>
      </c>
      <c r="F21" s="1" t="s">
        <v>264</v>
      </c>
      <c r="G21" s="1" t="s">
        <v>262</v>
      </c>
      <c r="H21" t="str">
        <f t="shared" si="0"/>
        <v>passengerFrameTotalAcceleration_y,Passenger Frame Total Acceleration - y,(m/s^2),1,-inf,inf,1</v>
      </c>
    </row>
    <row r="22" spans="1:8">
      <c r="A22" t="s">
        <v>291</v>
      </c>
      <c r="B22" t="s">
        <v>176</v>
      </c>
      <c r="C22" t="s">
        <v>251</v>
      </c>
      <c r="D22" s="1" t="s">
        <v>262</v>
      </c>
      <c r="E22" s="1" t="s">
        <v>263</v>
      </c>
      <c r="F22" s="1" t="s">
        <v>264</v>
      </c>
      <c r="G22" s="1" t="s">
        <v>262</v>
      </c>
      <c r="H22" t="str">
        <f t="shared" si="0"/>
        <v>passengerFrameTotalAcceleration_z,Passenger Frame Total Acceleration - z,(m/s^2),1,-inf,inf,1</v>
      </c>
    </row>
    <row r="23" spans="1:8">
      <c r="A23" t="s">
        <v>292</v>
      </c>
      <c r="B23" t="s">
        <v>177</v>
      </c>
      <c r="C23" t="s">
        <v>365</v>
      </c>
      <c r="D23" s="1" t="s">
        <v>366</v>
      </c>
      <c r="E23" s="1" t="s">
        <v>265</v>
      </c>
      <c r="F23" s="1" t="s">
        <v>355</v>
      </c>
      <c r="G23" s="1" t="s">
        <v>356</v>
      </c>
      <c r="H23" t="str">
        <f t="shared" si="0"/>
        <v>heatFluxChapmanNose,Chapman Heat Flux - Nose,(MW/m^2),1e6,0,1000,100</v>
      </c>
    </row>
    <row r="24" spans="1:8">
      <c r="A24" t="s">
        <v>293</v>
      </c>
      <c r="B24" t="s">
        <v>178</v>
      </c>
      <c r="C24" t="s">
        <v>244</v>
      </c>
      <c r="D24" s="1" t="s">
        <v>261</v>
      </c>
      <c r="E24" s="1" t="s">
        <v>263</v>
      </c>
      <c r="F24" s="1" t="s">
        <v>264</v>
      </c>
      <c r="G24" s="1" t="s">
        <v>262</v>
      </c>
      <c r="H24" t="str">
        <f t="shared" si="0"/>
        <v>x_R,Rotating Planetocentric Position - x,(km),1e3,-inf,inf,1</v>
      </c>
    </row>
    <row r="25" spans="1:8">
      <c r="A25" t="s">
        <v>294</v>
      </c>
      <c r="B25" t="s">
        <v>180</v>
      </c>
      <c r="C25" t="s">
        <v>244</v>
      </c>
      <c r="D25" s="1" t="s">
        <v>261</v>
      </c>
      <c r="E25" s="1" t="s">
        <v>263</v>
      </c>
      <c r="F25" s="1" t="s">
        <v>264</v>
      </c>
      <c r="G25" s="1" t="s">
        <v>262</v>
      </c>
      <c r="H25" t="str">
        <f t="shared" si="0"/>
        <v>y_R,Rotating Planetocentric Position - y,(km),1e3,-inf,inf,1</v>
      </c>
    </row>
    <row r="26" spans="1:8">
      <c r="A26" t="s">
        <v>295</v>
      </c>
      <c r="B26" t="s">
        <v>179</v>
      </c>
      <c r="C26" t="s">
        <v>244</v>
      </c>
      <c r="D26" s="1" t="s">
        <v>261</v>
      </c>
      <c r="E26" s="1" t="s">
        <v>263</v>
      </c>
      <c r="F26" s="1" t="s">
        <v>264</v>
      </c>
      <c r="G26" s="1" t="s">
        <v>262</v>
      </c>
      <c r="H26" t="str">
        <f t="shared" si="0"/>
        <v>z_R,Rotating Planetocentric Position - z,(km),1e3,-inf,inf,1</v>
      </c>
    </row>
    <row r="27" spans="1:8">
      <c r="A27" t="s">
        <v>9</v>
      </c>
      <c r="B27" t="s">
        <v>95</v>
      </c>
      <c r="C27" t="s">
        <v>244</v>
      </c>
      <c r="D27" s="3" t="s">
        <v>261</v>
      </c>
      <c r="E27" s="1" t="s">
        <v>367</v>
      </c>
      <c r="F27" s="1" t="s">
        <v>368</v>
      </c>
      <c r="G27" s="1" t="s">
        <v>358</v>
      </c>
      <c r="H27" t="str">
        <f t="shared" si="0"/>
        <v>altitude,Altitude,(km),1e3,6371,6571,20</v>
      </c>
    </row>
    <row r="28" spans="1:8">
      <c r="A28" t="s">
        <v>10</v>
      </c>
      <c r="B28" t="s">
        <v>96</v>
      </c>
      <c r="C28" t="s">
        <v>376</v>
      </c>
      <c r="D28" s="1" t="s">
        <v>366</v>
      </c>
      <c r="E28" s="1" t="s">
        <v>265</v>
      </c>
      <c r="F28" s="1" t="s">
        <v>359</v>
      </c>
      <c r="G28" s="1" t="s">
        <v>362</v>
      </c>
      <c r="H28" t="str">
        <f t="shared" si="0"/>
        <v>specificEnergy,Specific Energy,(MJ/kg),1e6,0,3,.5</v>
      </c>
    </row>
    <row r="29" spans="1:8">
      <c r="A29" t="s">
        <v>11</v>
      </c>
      <c r="B29" t="s">
        <v>97</v>
      </c>
      <c r="C29" t="s">
        <v>245</v>
      </c>
      <c r="D29" s="1" t="s">
        <v>262</v>
      </c>
      <c r="E29" s="1" t="s">
        <v>265</v>
      </c>
      <c r="F29" s="1" t="s">
        <v>277</v>
      </c>
      <c r="G29" s="1" t="s">
        <v>278</v>
      </c>
      <c r="H29" t="str">
        <f t="shared" si="0"/>
        <v>angularDistanceTraveled,Angular Distance Traveled,(deg),1,0,60,10</v>
      </c>
    </row>
    <row r="30" spans="1:8">
      <c r="A30" t="s">
        <v>12</v>
      </c>
      <c r="B30" t="s">
        <v>98</v>
      </c>
      <c r="C30" t="s">
        <v>245</v>
      </c>
      <c r="D30" s="1" t="s">
        <v>262</v>
      </c>
      <c r="E30" s="1" t="s">
        <v>265</v>
      </c>
      <c r="F30" s="1" t="s">
        <v>277</v>
      </c>
      <c r="G30" s="1" t="s">
        <v>278</v>
      </c>
      <c r="H30" t="str">
        <f t="shared" si="0"/>
        <v>cumulativeAngularDistanceTravelled,Cumulative Angular Distance Traveled,(deg),1,0,60,10</v>
      </c>
    </row>
    <row r="31" spans="1:8">
      <c r="A31" t="s">
        <v>296</v>
      </c>
      <c r="B31" t="s">
        <v>99</v>
      </c>
      <c r="C31" t="s">
        <v>245</v>
      </c>
      <c r="D31" s="1" t="s">
        <v>262</v>
      </c>
      <c r="E31" s="1" t="s">
        <v>265</v>
      </c>
      <c r="F31" s="1" t="s">
        <v>277</v>
      </c>
      <c r="G31" s="1" t="s">
        <v>278</v>
      </c>
      <c r="H31" t="str">
        <f t="shared" si="0"/>
        <v>groundtrackDifference,Groundtrack Difference,(deg),1,0,60,10</v>
      </c>
    </row>
    <row r="32" spans="1:8">
      <c r="A32" t="s">
        <v>13</v>
      </c>
      <c r="B32" t="s">
        <v>100</v>
      </c>
      <c r="C32" t="s">
        <v>244</v>
      </c>
      <c r="D32" s="1" t="s">
        <v>261</v>
      </c>
      <c r="E32" s="1" t="s">
        <v>265</v>
      </c>
      <c r="F32" s="1" t="s">
        <v>271</v>
      </c>
      <c r="G32" s="1" t="s">
        <v>355</v>
      </c>
      <c r="H32" t="str">
        <f t="shared" si="0"/>
        <v>cumulativeCartesianDistanceTravelled,Cumulative Cartesian Distance Traveled,(km),1e3,0,8000,1000</v>
      </c>
    </row>
    <row r="33" spans="1:8">
      <c r="A33" t="s">
        <v>14</v>
      </c>
      <c r="B33" t="s">
        <v>101</v>
      </c>
      <c r="C33" t="s">
        <v>245</v>
      </c>
      <c r="D33" s="1" t="s">
        <v>262</v>
      </c>
      <c r="E33" s="1" t="s">
        <v>265</v>
      </c>
      <c r="F33" s="1" t="s">
        <v>369</v>
      </c>
      <c r="G33" s="1" t="s">
        <v>357</v>
      </c>
      <c r="H33" t="str">
        <f t="shared" si="0"/>
        <v>headingAngle,Heading Angle,(deg),1,0,360,30</v>
      </c>
    </row>
    <row r="34" spans="1:8">
      <c r="A34" t="s">
        <v>297</v>
      </c>
      <c r="B34" t="s">
        <v>102</v>
      </c>
      <c r="C34" t="s">
        <v>245</v>
      </c>
      <c r="D34" s="1" t="s">
        <v>262</v>
      </c>
      <c r="E34" s="1" t="s">
        <v>265</v>
      </c>
      <c r="F34" s="1" t="s">
        <v>369</v>
      </c>
      <c r="G34" s="1" t="s">
        <v>357</v>
      </c>
      <c r="H34" t="str">
        <f t="shared" si="0"/>
        <v>headingAngleToCentralTarget,Heading Angle to Central Target,(deg),1,0,360,30</v>
      </c>
    </row>
    <row r="35" spans="1:8">
      <c r="A35" t="s">
        <v>298</v>
      </c>
      <c r="B35" t="s">
        <v>103</v>
      </c>
      <c r="C35" t="s">
        <v>245</v>
      </c>
      <c r="D35" s="1" t="s">
        <v>262</v>
      </c>
      <c r="E35" s="1" t="s">
        <v>370</v>
      </c>
      <c r="F35" s="1" t="s">
        <v>357</v>
      </c>
      <c r="G35" s="1" t="s">
        <v>278</v>
      </c>
      <c r="H35" t="str">
        <f t="shared" si="0"/>
        <v>headingAngleToCentralTargetError,Heading Angle to Central Target Error,(deg),1,-30,30,10</v>
      </c>
    </row>
    <row r="36" spans="1:8">
      <c r="A36" t="s">
        <v>299</v>
      </c>
      <c r="B36" t="s">
        <v>104</v>
      </c>
      <c r="C36" t="s">
        <v>245</v>
      </c>
      <c r="D36" s="1" t="s">
        <v>262</v>
      </c>
      <c r="E36" s="1" t="s">
        <v>265</v>
      </c>
      <c r="F36" s="1" t="s">
        <v>369</v>
      </c>
      <c r="G36" s="1" t="s">
        <v>357</v>
      </c>
      <c r="H36" t="str">
        <f t="shared" si="0"/>
        <v>headingAngleToDynamicTarget,Heading Angle to Dynamic Target,(deg),1,0,360,30</v>
      </c>
    </row>
    <row r="37" spans="1:8">
      <c r="A37" t="s">
        <v>300</v>
      </c>
      <c r="B37" t="s">
        <v>105</v>
      </c>
      <c r="C37" t="s">
        <v>245</v>
      </c>
      <c r="D37" s="1" t="s">
        <v>262</v>
      </c>
      <c r="E37" s="1" t="s">
        <v>370</v>
      </c>
      <c r="F37" s="1" t="s">
        <v>357</v>
      </c>
      <c r="G37" s="1" t="s">
        <v>278</v>
      </c>
      <c r="H37" t="str">
        <f t="shared" si="0"/>
        <v>headingAngleToDynamicTargetError,Heading Angle to Dynamic Target Error,(deg),1,-30,30,10</v>
      </c>
    </row>
    <row r="38" spans="1:8">
      <c r="A38" t="s">
        <v>15</v>
      </c>
      <c r="B38" t="s">
        <v>106</v>
      </c>
      <c r="C38" t="s">
        <v>245</v>
      </c>
      <c r="D38" s="1" t="s">
        <v>262</v>
      </c>
      <c r="E38" s="1" t="s">
        <v>370</v>
      </c>
      <c r="F38" s="1" t="s">
        <v>357</v>
      </c>
      <c r="G38" s="1" t="s">
        <v>278</v>
      </c>
      <c r="H38" t="str">
        <f t="shared" si="0"/>
        <v>headingAngleToDynamicTargetErrorDeadband,Heading Angle to Dynamic Target Deadband,(deg),1,-30,30,10</v>
      </c>
    </row>
    <row r="39" spans="1:8">
      <c r="A39" t="s">
        <v>16</v>
      </c>
      <c r="B39" t="s">
        <v>107</v>
      </c>
      <c r="C39" t="s">
        <v>245</v>
      </c>
      <c r="D39" s="1" t="s">
        <v>262</v>
      </c>
      <c r="E39" s="1" t="s">
        <v>267</v>
      </c>
      <c r="F39" s="1" t="s">
        <v>268</v>
      </c>
      <c r="G39" s="1" t="s">
        <v>275</v>
      </c>
      <c r="H39" t="str">
        <f t="shared" si="0"/>
        <v>vertexLatitude,Vertex Latitude,(deg),1,-90,90,15</v>
      </c>
    </row>
    <row r="40" spans="1:8">
      <c r="A40" t="s">
        <v>301</v>
      </c>
      <c r="B40" t="s">
        <v>108</v>
      </c>
      <c r="C40" t="s">
        <v>245</v>
      </c>
      <c r="D40" s="1" t="s">
        <v>262</v>
      </c>
      <c r="E40" s="1" t="s">
        <v>269</v>
      </c>
      <c r="F40" s="1" t="s">
        <v>270</v>
      </c>
      <c r="G40" s="1" t="s">
        <v>357</v>
      </c>
      <c r="H40" t="str">
        <f t="shared" si="0"/>
        <v>vertexLongitude,Vertex Longitude,(deg),1,-180,180,30</v>
      </c>
    </row>
    <row r="41" spans="1:8">
      <c r="A41" t="s">
        <v>17</v>
      </c>
      <c r="B41" t="s">
        <v>109</v>
      </c>
      <c r="C41" t="s">
        <v>245</v>
      </c>
      <c r="D41" s="1" t="s">
        <v>262</v>
      </c>
      <c r="E41" s="1" t="s">
        <v>265</v>
      </c>
      <c r="F41" s="1" t="s">
        <v>268</v>
      </c>
      <c r="G41" s="1" t="s">
        <v>275</v>
      </c>
      <c r="H41" t="str">
        <f t="shared" si="0"/>
        <v>tangent1Latitude,Tangent 1 Latitude,(deg),1,0,90,15</v>
      </c>
    </row>
    <row r="42" spans="1:8">
      <c r="A42" t="s">
        <v>302</v>
      </c>
      <c r="B42" t="s">
        <v>110</v>
      </c>
      <c r="C42" t="s">
        <v>245</v>
      </c>
      <c r="D42" s="1" t="s">
        <v>262</v>
      </c>
      <c r="E42" s="1" t="s">
        <v>263</v>
      </c>
      <c r="F42" s="1" t="s">
        <v>264</v>
      </c>
      <c r="G42" s="1" t="s">
        <v>262</v>
      </c>
      <c r="H42" t="str">
        <f t="shared" si="0"/>
        <v>tangent1Longitude,Tangent 1 Longitude,(deg),1,-inf,inf,1</v>
      </c>
    </row>
    <row r="43" spans="1:8">
      <c r="A43" t="s">
        <v>18</v>
      </c>
      <c r="B43" t="s">
        <v>111</v>
      </c>
      <c r="C43" t="s">
        <v>245</v>
      </c>
      <c r="D43" s="1" t="s">
        <v>262</v>
      </c>
      <c r="E43" s="1" t="s">
        <v>265</v>
      </c>
      <c r="F43" s="1" t="s">
        <v>268</v>
      </c>
      <c r="G43" s="1" t="s">
        <v>275</v>
      </c>
      <c r="H43" t="str">
        <f t="shared" si="0"/>
        <v>tangent2Latitude,Tangent 2 Latitude,(deg),1,0,90,15</v>
      </c>
    </row>
    <row r="44" spans="1:8">
      <c r="A44" t="s">
        <v>303</v>
      </c>
      <c r="B44" t="s">
        <v>112</v>
      </c>
      <c r="C44" t="s">
        <v>245</v>
      </c>
      <c r="D44" s="1" t="s">
        <v>262</v>
      </c>
      <c r="E44" s="1" t="s">
        <v>263</v>
      </c>
      <c r="F44" s="1" t="s">
        <v>264</v>
      </c>
      <c r="G44" s="1" t="s">
        <v>262</v>
      </c>
      <c r="H44" t="str">
        <f t="shared" si="0"/>
        <v>tangent2Longitude,Tangent 2 Longitude,(deg),1,-inf,inf,1</v>
      </c>
    </row>
    <row r="45" spans="1:8">
      <c r="A45" t="s">
        <v>304</v>
      </c>
      <c r="B45" t="s">
        <v>113</v>
      </c>
      <c r="C45" t="s">
        <v>245</v>
      </c>
      <c r="D45" s="1" t="s">
        <v>262</v>
      </c>
      <c r="E45" s="1" t="s">
        <v>265</v>
      </c>
      <c r="F45" s="1" t="s">
        <v>369</v>
      </c>
      <c r="G45" s="1" t="s">
        <v>357</v>
      </c>
      <c r="H45" t="str">
        <f t="shared" si="0"/>
        <v>dynamicTargetHeadingAngleBounds1,Dynamic Target Heading Angle Bounds 1,(deg),1,0,360,30</v>
      </c>
    </row>
    <row r="46" spans="1:8">
      <c r="A46" t="s">
        <v>305</v>
      </c>
      <c r="B46" t="s">
        <v>114</v>
      </c>
      <c r="C46" t="s">
        <v>245</v>
      </c>
      <c r="D46" s="1" t="s">
        <v>262</v>
      </c>
      <c r="E46" s="1" t="s">
        <v>265</v>
      </c>
      <c r="F46" s="1" t="s">
        <v>369</v>
      </c>
      <c r="G46" s="1" t="s">
        <v>357</v>
      </c>
      <c r="H46" t="str">
        <f t="shared" si="0"/>
        <v>dynamicTargetHeadingAngleBounds2,Dynamic Target Heading Angle Bounds 2,(deg),1,0,360,30</v>
      </c>
    </row>
    <row r="47" spans="1:8">
      <c r="A47" t="s">
        <v>306</v>
      </c>
      <c r="B47" t="s">
        <v>115</v>
      </c>
      <c r="C47" t="s">
        <v>245</v>
      </c>
      <c r="D47" s="1" t="s">
        <v>262</v>
      </c>
      <c r="E47" s="1" t="s">
        <v>265</v>
      </c>
      <c r="F47" s="1" t="s">
        <v>268</v>
      </c>
      <c r="G47" s="1" t="s">
        <v>275</v>
      </c>
      <c r="H47" t="str">
        <f t="shared" si="0"/>
        <v>dynamicTargetLatitude,Dynamic Target Latitude,(deg),1,0,90,15</v>
      </c>
    </row>
    <row r="48" spans="1:8">
      <c r="A48" t="s">
        <v>19</v>
      </c>
      <c r="B48" t="s">
        <v>116</v>
      </c>
      <c r="C48" t="s">
        <v>245</v>
      </c>
      <c r="D48" s="1" t="s">
        <v>262</v>
      </c>
      <c r="E48" s="1" t="s">
        <v>263</v>
      </c>
      <c r="F48" s="1" t="s">
        <v>264</v>
      </c>
      <c r="G48" s="1" t="s">
        <v>262</v>
      </c>
      <c r="H48" t="str">
        <f t="shared" si="0"/>
        <v>dynamicTargetLongitude,Dynamic Target Longitude,(deg),1,-inf,inf,1</v>
      </c>
    </row>
    <row r="49" spans="1:8">
      <c r="A49" t="s">
        <v>20</v>
      </c>
      <c r="B49" t="s">
        <v>117</v>
      </c>
      <c r="C49" t="s">
        <v>245</v>
      </c>
      <c r="D49" s="1" t="s">
        <v>262</v>
      </c>
      <c r="E49" s="1" t="s">
        <v>265</v>
      </c>
      <c r="F49" s="1" t="s">
        <v>277</v>
      </c>
      <c r="G49" s="1" t="s">
        <v>278</v>
      </c>
      <c r="H49" t="str">
        <f t="shared" si="0"/>
        <v>dynamicTargetAngularDistanceToGo,Dynamic Target Angular Distance To Go,(deg),1,0,60,10</v>
      </c>
    </row>
    <row r="50" spans="1:8">
      <c r="A50" t="s">
        <v>21</v>
      </c>
      <c r="B50" t="s">
        <v>119</v>
      </c>
      <c r="C50" t="s">
        <v>245</v>
      </c>
      <c r="D50" s="1" t="s">
        <v>262</v>
      </c>
      <c r="E50" s="1" t="s">
        <v>263</v>
      </c>
      <c r="F50" s="1" t="s">
        <v>264</v>
      </c>
      <c r="G50" s="1" t="s">
        <v>262</v>
      </c>
      <c r="H50" t="str">
        <f t="shared" si="0"/>
        <v>centralTargetLongitudeIntersection,Central Target Longitude Intersection,(deg),1,-inf,inf,1</v>
      </c>
    </row>
    <row r="51" spans="1:8">
      <c r="A51" t="s">
        <v>307</v>
      </c>
      <c r="B51" t="s">
        <v>118</v>
      </c>
      <c r="C51" t="s">
        <v>245</v>
      </c>
      <c r="D51" s="1" t="s">
        <v>262</v>
      </c>
      <c r="E51" s="1" t="s">
        <v>265</v>
      </c>
      <c r="F51" s="1" t="s">
        <v>268</v>
      </c>
      <c r="G51" s="1" t="s">
        <v>275</v>
      </c>
      <c r="H51" t="str">
        <f t="shared" si="0"/>
        <v>centralTargetLatitudeIntersection,Central Target Latitude Intersection,(deg),1,0,90,15</v>
      </c>
    </row>
    <row r="52" spans="1:8">
      <c r="A52" t="s">
        <v>22</v>
      </c>
      <c r="B52" t="s">
        <v>120</v>
      </c>
      <c r="C52" t="s">
        <v>245</v>
      </c>
      <c r="D52" s="1" t="s">
        <v>262</v>
      </c>
      <c r="E52" s="1" t="s">
        <v>263</v>
      </c>
      <c r="F52" s="1" t="s">
        <v>264</v>
      </c>
      <c r="G52" s="1" t="s">
        <v>262</v>
      </c>
      <c r="H52" t="str">
        <f t="shared" si="0"/>
        <v>centralTargetLatitudeIntersectionAzimuth,Central Target Latitude Intersection Azimuth,(deg),1,-inf,inf,1</v>
      </c>
    </row>
    <row r="53" spans="1:8">
      <c r="A53" t="s">
        <v>308</v>
      </c>
      <c r="B53" t="s">
        <v>121</v>
      </c>
      <c r="C53" t="s">
        <v>247</v>
      </c>
      <c r="D53" s="1" t="s">
        <v>262</v>
      </c>
      <c r="E53" s="1" t="s">
        <v>263</v>
      </c>
      <c r="F53" s="1" t="s">
        <v>264</v>
      </c>
      <c r="G53" s="1" t="s">
        <v>262</v>
      </c>
      <c r="H53" t="str">
        <f t="shared" si="0"/>
        <v>intersectionCase,Intersection Case,(-),1,-inf,inf,1</v>
      </c>
    </row>
    <row r="54" spans="1:8">
      <c r="A54" t="s">
        <v>309</v>
      </c>
      <c r="B54" t="s">
        <v>122</v>
      </c>
      <c r="C54" s="2" t="s">
        <v>245</v>
      </c>
      <c r="D54" s="1" t="s">
        <v>262</v>
      </c>
      <c r="E54" s="1" t="s">
        <v>263</v>
      </c>
      <c r="F54" s="1" t="s">
        <v>264</v>
      </c>
      <c r="G54" s="1" t="s">
        <v>262</v>
      </c>
      <c r="H54" t="str">
        <f t="shared" si="0"/>
        <v>estimatedFightPathAngle,Estimated Flight-Path Angle,(deg),1,-inf,inf,1</v>
      </c>
    </row>
    <row r="55" spans="1:8">
      <c r="A55" t="s">
        <v>310</v>
      </c>
      <c r="B55" t="s">
        <v>123</v>
      </c>
      <c r="C55" s="2" t="s">
        <v>254</v>
      </c>
      <c r="D55" s="1" t="s">
        <v>262</v>
      </c>
      <c r="E55" s="1" t="s">
        <v>371</v>
      </c>
      <c r="F55" s="1" t="s">
        <v>262</v>
      </c>
      <c r="G55" s="1" t="s">
        <v>372</v>
      </c>
      <c r="H55" t="str">
        <f t="shared" si="0"/>
        <v>flightPathAngleRate,Flight-Path Angle Rate,(deg/s),1,-1,1,.1</v>
      </c>
    </row>
    <row r="56" spans="1:8">
      <c r="A56" t="s">
        <v>311</v>
      </c>
      <c r="B56" t="s">
        <v>124</v>
      </c>
      <c r="C56" t="s">
        <v>247</v>
      </c>
      <c r="D56" s="1" t="s">
        <v>262</v>
      </c>
      <c r="E56" s="1" t="s">
        <v>265</v>
      </c>
      <c r="F56" s="1" t="s">
        <v>262</v>
      </c>
      <c r="G56" s="1" t="s">
        <v>372</v>
      </c>
      <c r="H56" t="str">
        <f t="shared" si="0"/>
        <v>angularDistanceCoveredRatio,Angular Distance Covered Ratio,(-),1,0,1,.1</v>
      </c>
    </row>
    <row r="57" spans="1:8">
      <c r="A57" t="s">
        <v>312</v>
      </c>
      <c r="B57" t="s">
        <v>125</v>
      </c>
      <c r="C57" t="s">
        <v>247</v>
      </c>
      <c r="D57" s="1" t="s">
        <v>262</v>
      </c>
      <c r="E57" s="1" t="s">
        <v>263</v>
      </c>
      <c r="F57" s="1" t="s">
        <v>264</v>
      </c>
      <c r="G57" s="1" t="s">
        <v>262</v>
      </c>
      <c r="H57" t="str">
        <f t="shared" si="0"/>
        <v>trajectoryPhase,Trajectory Phase,(-),1,-inf,inf,1</v>
      </c>
    </row>
    <row r="58" spans="1:8">
      <c r="A58" t="s">
        <v>313</v>
      </c>
      <c r="B58" t="s">
        <v>126</v>
      </c>
      <c r="C58" s="2" t="s">
        <v>245</v>
      </c>
      <c r="D58" s="1" t="s">
        <v>262</v>
      </c>
      <c r="E58" s="1" t="s">
        <v>265</v>
      </c>
      <c r="F58" s="1" t="s">
        <v>373</v>
      </c>
      <c r="G58" s="1" t="s">
        <v>278</v>
      </c>
      <c r="H58" t="str">
        <f t="shared" si="0"/>
        <v>angleOfAttack,Angle of Attack,(deg),1,0,50,10</v>
      </c>
    </row>
    <row r="59" spans="1:8">
      <c r="A59" t="s">
        <v>23</v>
      </c>
      <c r="B59" t="s">
        <v>127</v>
      </c>
      <c r="C59" s="2" t="s">
        <v>245</v>
      </c>
      <c r="D59" s="1" t="s">
        <v>262</v>
      </c>
      <c r="E59" s="1" t="s">
        <v>265</v>
      </c>
      <c r="F59" s="1" t="s">
        <v>373</v>
      </c>
      <c r="G59" s="1" t="s">
        <v>278</v>
      </c>
      <c r="H59" t="str">
        <f t="shared" si="0"/>
        <v>evaluatedAngleOfAttack,Evaluated Angle of Attack,(deg),1,0,50,10</v>
      </c>
    </row>
    <row r="60" spans="1:8">
      <c r="A60" t="s">
        <v>24</v>
      </c>
      <c r="B60" t="s">
        <v>128</v>
      </c>
      <c r="C60" s="2" t="s">
        <v>245</v>
      </c>
      <c r="D60" s="1" t="s">
        <v>262</v>
      </c>
      <c r="E60" s="1" t="s">
        <v>265</v>
      </c>
      <c r="F60" s="1" t="s">
        <v>373</v>
      </c>
      <c r="G60" s="1" t="s">
        <v>278</v>
      </c>
      <c r="H60" t="str">
        <f t="shared" si="0"/>
        <v>commandedAngleOfAttack,Commanded Angle of Attack,(deg),1,0,50,10</v>
      </c>
    </row>
    <row r="61" spans="1:8">
      <c r="A61" t="s">
        <v>314</v>
      </c>
      <c r="B61" t="s">
        <v>129</v>
      </c>
      <c r="C61" s="2" t="s">
        <v>247</v>
      </c>
      <c r="D61" s="1" t="s">
        <v>262</v>
      </c>
      <c r="E61" s="1" t="s">
        <v>265</v>
      </c>
      <c r="F61" s="1" t="s">
        <v>373</v>
      </c>
      <c r="G61" s="1" t="s">
        <v>278</v>
      </c>
      <c r="H61" t="str">
        <f t="shared" si="0"/>
        <v>machNumber,Mach Number,(-),1,0,50,10</v>
      </c>
    </row>
    <row r="62" spans="1:8">
      <c r="A62" t="s">
        <v>25</v>
      </c>
      <c r="B62" t="s">
        <v>130</v>
      </c>
      <c r="C62" s="2" t="s">
        <v>245</v>
      </c>
      <c r="D62" s="1" t="s">
        <v>262</v>
      </c>
      <c r="E62" s="1" t="s">
        <v>374</v>
      </c>
      <c r="F62" s="1" t="s">
        <v>357</v>
      </c>
      <c r="G62" s="1" t="s">
        <v>278</v>
      </c>
      <c r="H62" t="str">
        <f t="shared" si="0"/>
        <v>bodyflapDeflectionAngle,Body-Flap Deflection Angle,(deg),1,-20,30,10</v>
      </c>
    </row>
    <row r="63" spans="1:8">
      <c r="A63" t="s">
        <v>315</v>
      </c>
      <c r="B63" t="s">
        <v>132</v>
      </c>
      <c r="C63" s="2" t="s">
        <v>247</v>
      </c>
      <c r="D63" s="1" t="s">
        <v>262</v>
      </c>
      <c r="E63" s="1" t="s">
        <v>263</v>
      </c>
      <c r="F63" s="1" t="s">
        <v>264</v>
      </c>
      <c r="G63" s="1" t="s">
        <v>262</v>
      </c>
      <c r="H63" t="str">
        <f t="shared" si="0"/>
        <v>increment_Cm_bodyflap,\Delta C_m - Body-Flap,(-),1,-inf,inf,1</v>
      </c>
    </row>
    <row r="64" spans="1:8">
      <c r="A64" t="s">
        <v>316</v>
      </c>
      <c r="B64" t="s">
        <v>133</v>
      </c>
      <c r="C64" s="2" t="s">
        <v>247</v>
      </c>
      <c r="D64" s="1" t="s">
        <v>262</v>
      </c>
      <c r="E64" s="1" t="s">
        <v>263</v>
      </c>
      <c r="F64" s="1" t="s">
        <v>264</v>
      </c>
      <c r="G64" s="1" t="s">
        <v>262</v>
      </c>
      <c r="H64" t="str">
        <f t="shared" si="0"/>
        <v>increment_Cm_bodyflap_dif,\Delta C_m - Body-Flap Dif,(-),1,-inf,inf,1</v>
      </c>
    </row>
    <row r="65" spans="1:8">
      <c r="A65" t="s">
        <v>317</v>
      </c>
      <c r="B65" t="s">
        <v>131</v>
      </c>
      <c r="C65" s="2" t="s">
        <v>245</v>
      </c>
      <c r="D65" s="1" t="s">
        <v>262</v>
      </c>
      <c r="E65" s="1" t="s">
        <v>263</v>
      </c>
      <c r="F65" s="1" t="s">
        <v>264</v>
      </c>
      <c r="G65" s="1" t="s">
        <v>262</v>
      </c>
      <c r="H65" t="str">
        <f t="shared" si="0"/>
        <v>elevonDeflectionAngle,Elevon Deflection Angle,(deg),1,-inf,inf,1</v>
      </c>
    </row>
    <row r="66" spans="1:8">
      <c r="A66" t="s">
        <v>318</v>
      </c>
      <c r="B66" t="s">
        <v>134</v>
      </c>
      <c r="C66" s="2" t="s">
        <v>247</v>
      </c>
      <c r="D66" s="1" t="s">
        <v>262</v>
      </c>
      <c r="E66" s="1" t="s">
        <v>265</v>
      </c>
      <c r="F66" s="1" t="s">
        <v>360</v>
      </c>
      <c r="G66" s="1" t="s">
        <v>375</v>
      </c>
      <c r="H66" t="str">
        <f t="shared" ref="H66:H129" si="1">CONCATENATE(A66,",",B66,",",C66,",",D66,",",E66,",",F66,",",G66)</f>
        <v>aerodynamicCoefficient_CD,C_D,(-),1,0,2,.2</v>
      </c>
    </row>
    <row r="67" spans="1:8">
      <c r="A67" t="s">
        <v>319</v>
      </c>
      <c r="B67" t="s">
        <v>135</v>
      </c>
      <c r="C67" s="2" t="s">
        <v>247</v>
      </c>
      <c r="D67" s="1" t="s">
        <v>262</v>
      </c>
      <c r="E67" s="1" t="s">
        <v>265</v>
      </c>
      <c r="F67" s="1" t="s">
        <v>360</v>
      </c>
      <c r="G67" s="1" t="s">
        <v>375</v>
      </c>
      <c r="H67" t="str">
        <f t="shared" si="1"/>
        <v>aerodynamicCoefficient_CS,C_S,(-),1,0,2,.2</v>
      </c>
    </row>
    <row r="68" spans="1:8">
      <c r="A68" t="s">
        <v>320</v>
      </c>
      <c r="B68" t="s">
        <v>136</v>
      </c>
      <c r="C68" s="2" t="s">
        <v>247</v>
      </c>
      <c r="D68" s="1" t="s">
        <v>262</v>
      </c>
      <c r="E68" s="1" t="s">
        <v>265</v>
      </c>
      <c r="F68" s="1" t="s">
        <v>360</v>
      </c>
      <c r="G68" s="1" t="s">
        <v>375</v>
      </c>
      <c r="H68" t="str">
        <f t="shared" si="1"/>
        <v>aerodynamicCoefficient_CL,C_L,(-),1,0,2,.2</v>
      </c>
    </row>
    <row r="69" spans="1:8">
      <c r="A69" t="s">
        <v>321</v>
      </c>
      <c r="B69" t="s">
        <v>137</v>
      </c>
      <c r="C69" s="2" t="s">
        <v>247</v>
      </c>
      <c r="D69" s="1" t="s">
        <v>262</v>
      </c>
      <c r="E69" s="1" t="s">
        <v>371</v>
      </c>
      <c r="F69" s="1" t="s">
        <v>262</v>
      </c>
      <c r="G69" s="1" t="s">
        <v>372</v>
      </c>
      <c r="H69" t="str">
        <f t="shared" si="1"/>
        <v>aerodynamicCoefficient_Cl,C_l,(-),1,-1,1,.1</v>
      </c>
    </row>
    <row r="70" spans="1:8">
      <c r="A70" t="s">
        <v>322</v>
      </c>
      <c r="B70" t="s">
        <v>138</v>
      </c>
      <c r="C70" s="2" t="s">
        <v>247</v>
      </c>
      <c r="D70" s="1" t="s">
        <v>262</v>
      </c>
      <c r="E70" s="1" t="s">
        <v>371</v>
      </c>
      <c r="F70" s="1" t="s">
        <v>262</v>
      </c>
      <c r="G70" s="1" t="s">
        <v>372</v>
      </c>
      <c r="H70" t="str">
        <f t="shared" si="1"/>
        <v>aerodynamicCoefficient_Cm,C_m,(-),1,-1,1,.1</v>
      </c>
    </row>
    <row r="71" spans="1:8">
      <c r="A71" t="s">
        <v>323</v>
      </c>
      <c r="B71" t="s">
        <v>139</v>
      </c>
      <c r="C71" s="2" t="s">
        <v>247</v>
      </c>
      <c r="D71" s="1" t="s">
        <v>262</v>
      </c>
      <c r="E71" s="1" t="s">
        <v>371</v>
      </c>
      <c r="F71" s="1" t="s">
        <v>262</v>
      </c>
      <c r="G71" s="1" t="s">
        <v>372</v>
      </c>
      <c r="H71" t="str">
        <f t="shared" si="1"/>
        <v>aerodynamicCoefficient_Cn,C_n,(-),1,-1,1,.1</v>
      </c>
    </row>
    <row r="72" spans="1:8">
      <c r="A72" t="s">
        <v>324</v>
      </c>
      <c r="B72" t="s">
        <v>140</v>
      </c>
      <c r="C72" s="2" t="s">
        <v>245</v>
      </c>
      <c r="D72" s="1" t="s">
        <v>262</v>
      </c>
      <c r="E72" s="1" t="s">
        <v>374</v>
      </c>
      <c r="F72" s="1" t="s">
        <v>358</v>
      </c>
      <c r="G72" s="1" t="s">
        <v>272</v>
      </c>
      <c r="H72" t="str">
        <f t="shared" si="1"/>
        <v>evaluatedThrustElevationAngle,Evaluated Thrust Elevation Angle,(deg),1,-20,20,5</v>
      </c>
    </row>
    <row r="73" spans="1:8">
      <c r="A73" t="s">
        <v>325</v>
      </c>
      <c r="B73" t="s">
        <v>141</v>
      </c>
      <c r="C73" s="2" t="s">
        <v>245</v>
      </c>
      <c r="D73" s="1" t="s">
        <v>262</v>
      </c>
      <c r="E73" s="1" t="s">
        <v>374</v>
      </c>
      <c r="F73" s="1" t="s">
        <v>358</v>
      </c>
      <c r="G73" s="1" t="s">
        <v>272</v>
      </c>
      <c r="H73" t="str">
        <f t="shared" si="1"/>
        <v>commandedThrustElevationAngle,Commanded Thrust Elevation Angle,(deg),1,-20,20,5</v>
      </c>
    </row>
    <row r="74" spans="1:8">
      <c r="A74" t="s">
        <v>326</v>
      </c>
      <c r="B74" t="s">
        <v>142</v>
      </c>
      <c r="C74" s="2" t="s">
        <v>245</v>
      </c>
      <c r="D74" s="1" t="s">
        <v>262</v>
      </c>
      <c r="E74" s="1" t="s">
        <v>374</v>
      </c>
      <c r="F74" s="1" t="s">
        <v>358</v>
      </c>
      <c r="G74" s="1" t="s">
        <v>272</v>
      </c>
      <c r="H74" t="str">
        <f t="shared" si="1"/>
        <v>evaluatedThrustAzimuthAngle,Evaluated Thrust Azimuth Angle,(deg),1,-20,20,5</v>
      </c>
    </row>
    <row r="75" spans="1:8">
      <c r="A75" t="s">
        <v>327</v>
      </c>
      <c r="B75" t="s">
        <v>143</v>
      </c>
      <c r="C75" s="2" t="s">
        <v>245</v>
      </c>
      <c r="D75" s="1" t="s">
        <v>262</v>
      </c>
      <c r="E75" s="1" t="s">
        <v>374</v>
      </c>
      <c r="F75" s="1" t="s">
        <v>358</v>
      </c>
      <c r="G75" s="1" t="s">
        <v>272</v>
      </c>
      <c r="H75" t="str">
        <f t="shared" si="1"/>
        <v>commandedThrustAzimuthAngle,Commanded Thrust Azimuth Angle,(deg),1,-20,20,5</v>
      </c>
    </row>
    <row r="76" spans="1:8">
      <c r="A76" t="s">
        <v>328</v>
      </c>
      <c r="B76" t="s">
        <v>144</v>
      </c>
      <c r="C76" s="2" t="s">
        <v>245</v>
      </c>
      <c r="D76" s="1" t="s">
        <v>262</v>
      </c>
      <c r="E76" s="1" t="s">
        <v>267</v>
      </c>
      <c r="F76" s="1" t="s">
        <v>268</v>
      </c>
      <c r="G76" s="1" t="s">
        <v>275</v>
      </c>
      <c r="H76" t="str">
        <f t="shared" si="1"/>
        <v>angleOfSideslip,Angle of Sideslip,(deg),1,-90,90,15</v>
      </c>
    </row>
    <row r="77" spans="1:8">
      <c r="A77" t="s">
        <v>329</v>
      </c>
      <c r="B77" t="s">
        <v>145</v>
      </c>
      <c r="C77" s="2" t="s">
        <v>245</v>
      </c>
      <c r="D77" s="1" t="s">
        <v>262</v>
      </c>
      <c r="E77" s="1" t="s">
        <v>267</v>
      </c>
      <c r="F77" s="1" t="s">
        <v>268</v>
      </c>
      <c r="G77" s="1" t="s">
        <v>275</v>
      </c>
      <c r="H77" t="str">
        <f t="shared" si="1"/>
        <v>bankAngle,Bank Angle,(deg),1,-90,90,15</v>
      </c>
    </row>
    <row r="78" spans="1:8">
      <c r="A78" t="s">
        <v>26</v>
      </c>
      <c r="B78" t="s">
        <v>146</v>
      </c>
      <c r="C78" s="2" t="s">
        <v>245</v>
      </c>
      <c r="D78" s="1" t="s">
        <v>262</v>
      </c>
      <c r="E78" s="1" t="s">
        <v>267</v>
      </c>
      <c r="F78" s="1" t="s">
        <v>268</v>
      </c>
      <c r="G78" s="1" t="s">
        <v>275</v>
      </c>
      <c r="H78" t="str">
        <f t="shared" si="1"/>
        <v>evaluatedBankAngle,Evaluated Bank Angle,(deg),1,-90,90,15</v>
      </c>
    </row>
    <row r="79" spans="1:8">
      <c r="A79" t="s">
        <v>27</v>
      </c>
      <c r="B79" t="s">
        <v>147</v>
      </c>
      <c r="C79" s="2" t="s">
        <v>245</v>
      </c>
      <c r="D79" s="1" t="s">
        <v>262</v>
      </c>
      <c r="E79" s="1" t="s">
        <v>267</v>
      </c>
      <c r="F79" s="1" t="s">
        <v>268</v>
      </c>
      <c r="G79" s="1" t="s">
        <v>275</v>
      </c>
      <c r="H79" t="str">
        <f t="shared" si="1"/>
        <v>commandedBankAngle,Commanded Bank Angle,(deg),1,-90,90,15</v>
      </c>
    </row>
    <row r="80" spans="1:8">
      <c r="A80" t="s">
        <v>330</v>
      </c>
      <c r="B80" t="s">
        <v>148</v>
      </c>
      <c r="C80" s="2" t="s">
        <v>245</v>
      </c>
      <c r="D80" s="1" t="s">
        <v>262</v>
      </c>
      <c r="E80" s="1" t="s">
        <v>267</v>
      </c>
      <c r="F80" s="1" t="s">
        <v>268</v>
      </c>
      <c r="G80" s="1" t="s">
        <v>275</v>
      </c>
      <c r="H80" t="str">
        <f t="shared" si="1"/>
        <v>tempBankAngle,Temporary Bank Angle,(deg),1,-90,90,15</v>
      </c>
    </row>
    <row r="81" spans="1:8">
      <c r="A81" t="s">
        <v>28</v>
      </c>
      <c r="B81" t="s">
        <v>149</v>
      </c>
      <c r="C81" s="2" t="s">
        <v>245</v>
      </c>
      <c r="D81" s="1" t="s">
        <v>262</v>
      </c>
      <c r="E81" s="1" t="s">
        <v>265</v>
      </c>
      <c r="F81" s="1" t="s">
        <v>268</v>
      </c>
      <c r="G81" s="1" t="s">
        <v>275</v>
      </c>
      <c r="H81" t="str">
        <f t="shared" si="1"/>
        <v>skipSuppressionBankAngleLimit,Skip Suppression Bank Angle Limit,(deg),1,0,90,15</v>
      </c>
    </row>
    <row r="82" spans="1:8">
      <c r="A82" t="s">
        <v>331</v>
      </c>
      <c r="B82" t="s">
        <v>150</v>
      </c>
      <c r="C82" s="2" t="s">
        <v>253</v>
      </c>
      <c r="D82" s="1" t="s">
        <v>262</v>
      </c>
      <c r="E82" s="1" t="s">
        <v>263</v>
      </c>
      <c r="F82" s="1" t="s">
        <v>264</v>
      </c>
      <c r="G82" s="1" t="s">
        <v>262</v>
      </c>
      <c r="H82" t="str">
        <f t="shared" si="1"/>
        <v>reversalConditional,Reversal Conditional,(aaaaa),1,-inf,inf,1</v>
      </c>
    </row>
    <row r="83" spans="1:8">
      <c r="A83" t="s">
        <v>29</v>
      </c>
      <c r="B83" t="s">
        <v>151</v>
      </c>
      <c r="C83" s="2" t="s">
        <v>253</v>
      </c>
      <c r="D83" s="1" t="s">
        <v>262</v>
      </c>
      <c r="E83" s="1" t="s">
        <v>263</v>
      </c>
      <c r="F83" s="1" t="s">
        <v>264</v>
      </c>
      <c r="G83" s="1" t="s">
        <v>262</v>
      </c>
      <c r="H83" t="str">
        <f t="shared" si="1"/>
        <v>bankAngleReversalTrigger,Bank Angle Reversal Trigger,(aaaaa),1,-inf,inf,1</v>
      </c>
    </row>
    <row r="84" spans="1:8">
      <c r="A84" t="s">
        <v>30</v>
      </c>
      <c r="B84" t="s">
        <v>152</v>
      </c>
      <c r="C84" s="2" t="s">
        <v>246</v>
      </c>
      <c r="D84" s="1" t="s">
        <v>262</v>
      </c>
      <c r="E84" s="1" t="s">
        <v>263</v>
      </c>
      <c r="F84" s="1" t="s">
        <v>264</v>
      </c>
      <c r="G84" s="1" t="s">
        <v>262</v>
      </c>
      <c r="H84" t="str">
        <f t="shared" si="1"/>
        <v>speedOfSound,Speed of Sound,(m/s),1,-inf,inf,1</v>
      </c>
    </row>
    <row r="85" spans="1:8">
      <c r="A85" t="s">
        <v>332</v>
      </c>
      <c r="B85" t="s">
        <v>153</v>
      </c>
      <c r="C85" s="2" t="s">
        <v>255</v>
      </c>
      <c r="D85" s="1" t="s">
        <v>262</v>
      </c>
      <c r="E85" s="1" t="s">
        <v>263</v>
      </c>
      <c r="F85" s="1" t="s">
        <v>264</v>
      </c>
      <c r="G85" s="1" t="s">
        <v>262</v>
      </c>
      <c r="H85" t="str">
        <f t="shared" si="1"/>
        <v>freestreamTemperature,Freestream Temperature,(K),1,-inf,inf,1</v>
      </c>
    </row>
    <row r="86" spans="1:8">
      <c r="A86" t="s">
        <v>31</v>
      </c>
      <c r="B86" t="s">
        <v>154</v>
      </c>
      <c r="C86" s="2" t="s">
        <v>255</v>
      </c>
      <c r="D86" s="1" t="s">
        <v>262</v>
      </c>
      <c r="E86" s="1" t="s">
        <v>263</v>
      </c>
      <c r="F86" s="1" t="s">
        <v>264</v>
      </c>
      <c r="G86" s="1" t="s">
        <v>262</v>
      </c>
      <c r="H86" t="str">
        <f t="shared" si="1"/>
        <v>adiabaticWallTemperature,Adiabatic Wall Temperature,(K),1,-inf,inf,1</v>
      </c>
    </row>
    <row r="87" spans="1:8">
      <c r="A87" t="s">
        <v>32</v>
      </c>
      <c r="B87" t="s">
        <v>155</v>
      </c>
      <c r="C87" s="2" t="s">
        <v>256</v>
      </c>
      <c r="D87" s="1" t="s">
        <v>262</v>
      </c>
      <c r="E87" s="1" t="s">
        <v>263</v>
      </c>
      <c r="F87" s="1" t="s">
        <v>264</v>
      </c>
      <c r="G87" s="1" t="s">
        <v>262</v>
      </c>
      <c r="H87" t="str">
        <f t="shared" si="1"/>
        <v>localDensity,Local Density,(kg/m^3),1,-inf,inf,1</v>
      </c>
    </row>
    <row r="88" spans="1:8">
      <c r="A88" t="s">
        <v>333</v>
      </c>
      <c r="B88" t="s">
        <v>156</v>
      </c>
      <c r="C88" t="s">
        <v>252</v>
      </c>
      <c r="D88" s="1" t="s">
        <v>261</v>
      </c>
      <c r="E88" s="1" t="s">
        <v>263</v>
      </c>
      <c r="F88" s="1" t="s">
        <v>264</v>
      </c>
      <c r="G88" s="1" t="s">
        <v>262</v>
      </c>
      <c r="H88" t="str">
        <f t="shared" si="1"/>
        <v>heatFluxTUDATNose,TUDAT Heat Flux,(kW/m^2),1e3,-inf,inf,1</v>
      </c>
    </row>
    <row r="89" spans="1:8">
      <c r="A89" t="s">
        <v>334</v>
      </c>
      <c r="B89" t="s">
        <v>157</v>
      </c>
      <c r="C89" s="2" t="s">
        <v>255</v>
      </c>
      <c r="D89" s="1" t="s">
        <v>262</v>
      </c>
      <c r="E89" s="1" t="s">
        <v>265</v>
      </c>
      <c r="F89" s="1" t="s">
        <v>378</v>
      </c>
      <c r="G89" s="1" t="s">
        <v>266</v>
      </c>
      <c r="H89" t="str">
        <f t="shared" si="1"/>
        <v>equilibriumWallTemperatureChapmanNose,Chapman Equilibrium Wall Temperature,(K),1,0,2000,200</v>
      </c>
    </row>
    <row r="90" spans="1:8">
      <c r="A90" t="s">
        <v>335</v>
      </c>
      <c r="B90" t="s">
        <v>158</v>
      </c>
      <c r="C90" s="2" t="s">
        <v>255</v>
      </c>
      <c r="D90" s="1" t="s">
        <v>262</v>
      </c>
      <c r="E90" s="1" t="s">
        <v>265</v>
      </c>
      <c r="F90" s="1" t="s">
        <v>378</v>
      </c>
      <c r="G90" s="1" t="s">
        <v>266</v>
      </c>
      <c r="H90" t="str">
        <f t="shared" si="1"/>
        <v>equilibriumWallTemperatureTauberStagnationLeadingEdge,Tauber Stagnation Equilibrium Wall Temperature - Leading Edge,(K),1,0,2000,200</v>
      </c>
    </row>
    <row r="91" spans="1:8">
      <c r="A91" t="s">
        <v>33</v>
      </c>
      <c r="B91" t="s">
        <v>159</v>
      </c>
      <c r="C91" s="2" t="s">
        <v>255</v>
      </c>
      <c r="D91" s="1" t="s">
        <v>262</v>
      </c>
      <c r="E91" s="1" t="s">
        <v>265</v>
      </c>
      <c r="F91" s="1" t="s">
        <v>378</v>
      </c>
      <c r="G91" s="1" t="s">
        <v>266</v>
      </c>
      <c r="H91" t="str">
        <f t="shared" si="1"/>
        <v>equilibriumWallTemperatureTauberFlatPlateLeadingEdge,Tauber Flat PLate Equilibrium Wall Temperature - Leading Edge,(K),1,0,2000,200</v>
      </c>
    </row>
    <row r="92" spans="1:8">
      <c r="A92" t="s">
        <v>336</v>
      </c>
      <c r="B92" t="s">
        <v>160</v>
      </c>
      <c r="C92" t="s">
        <v>252</v>
      </c>
      <c r="D92" s="1" t="s">
        <v>261</v>
      </c>
      <c r="E92" s="1" t="s">
        <v>263</v>
      </c>
      <c r="F92" s="1" t="s">
        <v>264</v>
      </c>
      <c r="G92" s="1" t="s">
        <v>262</v>
      </c>
      <c r="H92" t="str">
        <f t="shared" si="1"/>
        <v>heatFluxTauberStagnationLeadingEdge,Tauber Stagnation Heat Flux - Leading Edge,(kW/m^2),1e3,-inf,inf,1</v>
      </c>
    </row>
    <row r="93" spans="1:8">
      <c r="A93" t="s">
        <v>34</v>
      </c>
      <c r="B93" t="s">
        <v>161</v>
      </c>
      <c r="C93" t="s">
        <v>252</v>
      </c>
      <c r="D93" s="1" t="s">
        <v>261</v>
      </c>
      <c r="E93" s="1" t="s">
        <v>263</v>
      </c>
      <c r="F93" s="1" t="s">
        <v>264</v>
      </c>
      <c r="G93" s="1" t="s">
        <v>262</v>
      </c>
      <c r="H93" t="str">
        <f t="shared" si="1"/>
        <v>heatFluxTauberFlatPlateLeadingEdge,Tauber Flat Plate Heat Flux - Leading Edge,(kW/m^2),1e3,-inf,inf,1</v>
      </c>
    </row>
    <row r="94" spans="1:8">
      <c r="A94" t="s">
        <v>337</v>
      </c>
      <c r="B94" t="s">
        <v>162</v>
      </c>
      <c r="C94" t="s">
        <v>252</v>
      </c>
      <c r="D94" s="1" t="s">
        <v>261</v>
      </c>
      <c r="E94" s="1" t="s">
        <v>263</v>
      </c>
      <c r="F94" s="1" t="s">
        <v>264</v>
      </c>
      <c r="G94" s="1" t="s">
        <v>262</v>
      </c>
      <c r="H94" t="str">
        <f t="shared" si="1"/>
        <v>heatFluxTauberLeadingEdge,Tauber Heat Flux - Leading Edge,(kW/m^2),1e3,-inf,inf,1</v>
      </c>
    </row>
    <row r="95" spans="1:8">
      <c r="A95" t="s">
        <v>35</v>
      </c>
      <c r="B95" t="s">
        <v>163</v>
      </c>
      <c r="C95" t="s">
        <v>257</v>
      </c>
      <c r="D95" s="1" t="s">
        <v>262</v>
      </c>
      <c r="E95" s="1" t="s">
        <v>377</v>
      </c>
      <c r="F95" s="1" t="s">
        <v>265</v>
      </c>
      <c r="G95" s="1" t="s">
        <v>373</v>
      </c>
      <c r="H95" t="str">
        <f t="shared" si="1"/>
        <v>massRate,Mass Rate,(kg/s),1,-300,0,50</v>
      </c>
    </row>
    <row r="96" spans="1:8">
      <c r="A96" t="s">
        <v>36</v>
      </c>
      <c r="B96" t="s">
        <v>164</v>
      </c>
      <c r="C96" t="s">
        <v>247</v>
      </c>
      <c r="D96" s="1" t="s">
        <v>262</v>
      </c>
      <c r="E96" s="1" t="s">
        <v>263</v>
      </c>
      <c r="F96" s="1" t="s">
        <v>264</v>
      </c>
      <c r="G96" s="1" t="s">
        <v>262</v>
      </c>
      <c r="H96" t="str">
        <f t="shared" si="1"/>
        <v>engineStatus,Engine Status,(-),1,-inf,inf,1</v>
      </c>
    </row>
    <row r="97" spans="1:8">
      <c r="A97" t="s">
        <v>37</v>
      </c>
      <c r="B97" t="s">
        <v>165</v>
      </c>
      <c r="C97" t="s">
        <v>247</v>
      </c>
      <c r="D97" s="1" t="s">
        <v>262</v>
      </c>
      <c r="E97" s="1" t="s">
        <v>265</v>
      </c>
      <c r="F97" s="1" t="s">
        <v>262</v>
      </c>
      <c r="G97" s="1" t="s">
        <v>372</v>
      </c>
      <c r="H97" t="str">
        <f t="shared" si="1"/>
        <v>evaluatedThrottleSetting,Evaluated Throttle Setting,(-),1,0,1,.1</v>
      </c>
    </row>
    <row r="98" spans="1:8">
      <c r="A98" t="s">
        <v>38</v>
      </c>
      <c r="B98" t="s">
        <v>166</v>
      </c>
      <c r="C98" t="s">
        <v>247</v>
      </c>
      <c r="D98" s="1" t="s">
        <v>262</v>
      </c>
      <c r="E98" s="1" t="s">
        <v>265</v>
      </c>
      <c r="F98" s="1" t="s">
        <v>262</v>
      </c>
      <c r="G98" s="1" t="s">
        <v>372</v>
      </c>
      <c r="H98" t="str">
        <f t="shared" si="1"/>
        <v>commandedThrottleSetting,Commanded Throttle Setting,(-),1,0,1,.1</v>
      </c>
    </row>
    <row r="99" spans="1:8">
      <c r="A99" t="s">
        <v>39</v>
      </c>
      <c r="B99" t="s">
        <v>231</v>
      </c>
      <c r="C99" t="s">
        <v>251</v>
      </c>
      <c r="D99" s="1" t="s">
        <v>262</v>
      </c>
      <c r="E99" s="1" t="s">
        <v>263</v>
      </c>
      <c r="F99" s="1" t="s">
        <v>264</v>
      </c>
      <c r="G99" s="1" t="s">
        <v>262</v>
      </c>
      <c r="H99" t="str">
        <f t="shared" si="1"/>
        <v>acc_grav_x,Inertial Frame Acceleration - Gravity - x,(m/s^2),1,-inf,inf,1</v>
      </c>
    </row>
    <row r="100" spans="1:8">
      <c r="A100" t="s">
        <v>40</v>
      </c>
      <c r="B100" t="s">
        <v>232</v>
      </c>
      <c r="C100" t="s">
        <v>251</v>
      </c>
      <c r="D100" s="1" t="s">
        <v>262</v>
      </c>
      <c r="E100" s="1" t="s">
        <v>263</v>
      </c>
      <c r="F100" s="1" t="s">
        <v>264</v>
      </c>
      <c r="G100" s="1" t="s">
        <v>262</v>
      </c>
      <c r="H100" t="str">
        <f t="shared" si="1"/>
        <v>acc_grav_y,Inertial Frame Acceleration - Gravity - y,(m/s^2),1,-inf,inf,1</v>
      </c>
    </row>
    <row r="101" spans="1:8">
      <c r="A101" t="s">
        <v>41</v>
      </c>
      <c r="B101" t="s">
        <v>233</v>
      </c>
      <c r="C101" t="s">
        <v>251</v>
      </c>
      <c r="D101" s="1" t="s">
        <v>262</v>
      </c>
      <c r="E101" s="1" t="s">
        <v>263</v>
      </c>
      <c r="F101" s="1" t="s">
        <v>264</v>
      </c>
      <c r="G101" s="1" t="s">
        <v>262</v>
      </c>
      <c r="H101" t="str">
        <f t="shared" si="1"/>
        <v>acc_grav_z,Inertial Frame Acceleration - Gravity - z,(m/s^2),1,-inf,inf,1</v>
      </c>
    </row>
    <row r="102" spans="1:8">
      <c r="A102" t="s">
        <v>42</v>
      </c>
      <c r="B102" t="s">
        <v>181</v>
      </c>
      <c r="C102" t="s">
        <v>251</v>
      </c>
      <c r="D102" s="1" t="s">
        <v>262</v>
      </c>
      <c r="E102" s="1" t="s">
        <v>263</v>
      </c>
      <c r="F102" s="1" t="s">
        <v>264</v>
      </c>
      <c r="G102" s="1" t="s">
        <v>262</v>
      </c>
      <c r="H102" t="str">
        <f t="shared" si="1"/>
        <v>localGravity_1,Local Gravity - x,(m/s^2),1,-inf,inf,1</v>
      </c>
    </row>
    <row r="103" spans="1:8">
      <c r="A103" t="s">
        <v>43</v>
      </c>
      <c r="B103" t="s">
        <v>182</v>
      </c>
      <c r="C103" t="s">
        <v>251</v>
      </c>
      <c r="D103" s="1" t="s">
        <v>262</v>
      </c>
      <c r="E103" s="1" t="s">
        <v>263</v>
      </c>
      <c r="F103" s="1" t="s">
        <v>264</v>
      </c>
      <c r="G103" s="1" t="s">
        <v>262</v>
      </c>
      <c r="H103" t="str">
        <f t="shared" si="1"/>
        <v>localGravity_2,Local Gravity - y,(m/s^2),1,-inf,inf,1</v>
      </c>
    </row>
    <row r="104" spans="1:8">
      <c r="A104" t="s">
        <v>44</v>
      </c>
      <c r="B104" t="s">
        <v>183</v>
      </c>
      <c r="C104" t="s">
        <v>251</v>
      </c>
      <c r="D104" s="1" t="s">
        <v>262</v>
      </c>
      <c r="E104" s="1" t="s">
        <v>263</v>
      </c>
      <c r="F104" s="1" t="s">
        <v>264</v>
      </c>
      <c r="G104" s="1" t="s">
        <v>262</v>
      </c>
      <c r="H104" t="str">
        <f t="shared" si="1"/>
        <v>localGravity_3,Local Gravity - z,(m/s^2),1,-inf,inf,1</v>
      </c>
    </row>
    <row r="105" spans="1:8">
      <c r="A105" t="s">
        <v>45</v>
      </c>
      <c r="B105" t="s">
        <v>184</v>
      </c>
      <c r="C105" t="s">
        <v>251</v>
      </c>
      <c r="D105" s="1" t="s">
        <v>262</v>
      </c>
      <c r="E105" s="1" t="s">
        <v>263</v>
      </c>
      <c r="F105" s="1" t="s">
        <v>264</v>
      </c>
      <c r="G105" s="1" t="s">
        <v>262</v>
      </c>
      <c r="H105" t="str">
        <f t="shared" si="1"/>
        <v>localGravityfromSphericalHarmonics_1,Local Gravity from Spherical Harmonics - x,(m/s^2),1,-inf,inf,1</v>
      </c>
    </row>
    <row r="106" spans="1:8">
      <c r="A106" t="s">
        <v>46</v>
      </c>
      <c r="B106" t="s">
        <v>186</v>
      </c>
      <c r="C106" t="s">
        <v>251</v>
      </c>
      <c r="D106" s="1" t="s">
        <v>262</v>
      </c>
      <c r="E106" s="1" t="s">
        <v>263</v>
      </c>
      <c r="F106" s="1" t="s">
        <v>264</v>
      </c>
      <c r="G106" s="1" t="s">
        <v>262</v>
      </c>
      <c r="H106" t="str">
        <f t="shared" si="1"/>
        <v>localGravityfromSphericalHarmonics_2,Local Gravity from Spherical Harmonics - y,(m/s^2),1,-inf,inf,1</v>
      </c>
    </row>
    <row r="107" spans="1:8">
      <c r="A107" t="s">
        <v>47</v>
      </c>
      <c r="B107" t="s">
        <v>185</v>
      </c>
      <c r="C107" t="s">
        <v>251</v>
      </c>
      <c r="D107" s="1" t="s">
        <v>262</v>
      </c>
      <c r="E107" s="1" t="s">
        <v>263</v>
      </c>
      <c r="F107" s="1" t="s">
        <v>264</v>
      </c>
      <c r="G107" s="1" t="s">
        <v>262</v>
      </c>
      <c r="H107" t="str">
        <f t="shared" si="1"/>
        <v>localGravityfromSphericalHarmonics_3,Local Gravity from Spherical Harmonics - z,(m/s^2),1,-inf,inf,1</v>
      </c>
    </row>
    <row r="108" spans="1:8">
      <c r="A108" t="s">
        <v>48</v>
      </c>
      <c r="B108" t="s">
        <v>234</v>
      </c>
      <c r="C108" t="s">
        <v>251</v>
      </c>
      <c r="D108" s="1" t="s">
        <v>262</v>
      </c>
      <c r="E108" s="1" t="s">
        <v>263</v>
      </c>
      <c r="F108" s="1" t="s">
        <v>264</v>
      </c>
      <c r="G108" s="1" t="s">
        <v>262</v>
      </c>
      <c r="H108" t="str">
        <f t="shared" si="1"/>
        <v>acc_aero_x,Inertial Frame Acceleration - Aerodynamics - x,(m/s^2),1,-inf,inf,1</v>
      </c>
    </row>
    <row r="109" spans="1:8">
      <c r="A109" t="s">
        <v>49</v>
      </c>
      <c r="B109" t="s">
        <v>235</v>
      </c>
      <c r="C109" t="s">
        <v>251</v>
      </c>
      <c r="D109" s="1" t="s">
        <v>262</v>
      </c>
      <c r="E109" s="1" t="s">
        <v>263</v>
      </c>
      <c r="F109" s="1" t="s">
        <v>264</v>
      </c>
      <c r="G109" s="1" t="s">
        <v>262</v>
      </c>
      <c r="H109" t="str">
        <f t="shared" si="1"/>
        <v>acc_aero_y,Inertial Frame Acceleration - Aerodynamics - y,(m/s^2),1,-inf,inf,1</v>
      </c>
    </row>
    <row r="110" spans="1:8">
      <c r="A110" t="s">
        <v>50</v>
      </c>
      <c r="B110" t="s">
        <v>236</v>
      </c>
      <c r="C110" t="s">
        <v>251</v>
      </c>
      <c r="D110" s="1" t="s">
        <v>262</v>
      </c>
      <c r="E110" s="1" t="s">
        <v>263</v>
      </c>
      <c r="F110" s="1" t="s">
        <v>264</v>
      </c>
      <c r="G110" s="1" t="s">
        <v>262</v>
      </c>
      <c r="H110" t="str">
        <f t="shared" si="1"/>
        <v>acc_aero_z,Inertial Frame Acceleration - Aerodynamics - z,(m/s^2),1,-inf,inf,1</v>
      </c>
    </row>
    <row r="111" spans="1:8">
      <c r="A111" t="s">
        <v>51</v>
      </c>
      <c r="B111" t="s">
        <v>187</v>
      </c>
      <c r="C111" t="s">
        <v>258</v>
      </c>
      <c r="D111" s="1" t="s">
        <v>262</v>
      </c>
      <c r="E111" s="1" t="s">
        <v>263</v>
      </c>
      <c r="F111" s="1" t="s">
        <v>264</v>
      </c>
      <c r="G111" s="1" t="s">
        <v>262</v>
      </c>
      <c r="H111" t="str">
        <f t="shared" si="1"/>
        <v>currentDragForce,Current Drag Force,(N),1,-inf,inf,1</v>
      </c>
    </row>
    <row r="112" spans="1:8">
      <c r="A112" t="s">
        <v>52</v>
      </c>
      <c r="B112" t="s">
        <v>188</v>
      </c>
      <c r="C112" t="s">
        <v>258</v>
      </c>
      <c r="D112" s="1" t="s">
        <v>262</v>
      </c>
      <c r="E112" s="1" t="s">
        <v>263</v>
      </c>
      <c r="F112" s="1" t="s">
        <v>264</v>
      </c>
      <c r="G112" s="1" t="s">
        <v>262</v>
      </c>
      <c r="H112" t="str">
        <f t="shared" si="1"/>
        <v>currentLiftForce,Current Lift Force,(N),1,-inf,inf,1</v>
      </c>
    </row>
    <row r="113" spans="1:8">
      <c r="A113" t="s">
        <v>53</v>
      </c>
      <c r="B113" t="s">
        <v>189</v>
      </c>
      <c r="C113" t="s">
        <v>258</v>
      </c>
      <c r="D113" s="1" t="s">
        <v>262</v>
      </c>
      <c r="E113" s="1" t="s">
        <v>263</v>
      </c>
      <c r="F113" s="1" t="s">
        <v>264</v>
      </c>
      <c r="G113" s="1" t="s">
        <v>262</v>
      </c>
      <c r="H113" t="str">
        <f t="shared" si="1"/>
        <v>aerodyamicFrameAerodynamicLoad_x,Aerodynamic Frame Aerodynamic Load - x,(N),1,-inf,inf,1</v>
      </c>
    </row>
    <row r="114" spans="1:8">
      <c r="A114" t="s">
        <v>54</v>
      </c>
      <c r="B114" t="s">
        <v>191</v>
      </c>
      <c r="C114" t="s">
        <v>258</v>
      </c>
      <c r="D114" s="1" t="s">
        <v>262</v>
      </c>
      <c r="E114" s="1" t="s">
        <v>263</v>
      </c>
      <c r="F114" s="1" t="s">
        <v>264</v>
      </c>
      <c r="G114" s="1" t="s">
        <v>262</v>
      </c>
      <c r="H114" t="str">
        <f t="shared" si="1"/>
        <v>aerodyamicFrameAerodynamicLoad_y,Aerodynamic Frame Aerodynamic Load - y,(N),1,-inf,inf,1</v>
      </c>
    </row>
    <row r="115" spans="1:8">
      <c r="A115" t="s">
        <v>55</v>
      </c>
      <c r="B115" t="s">
        <v>190</v>
      </c>
      <c r="C115" t="s">
        <v>258</v>
      </c>
      <c r="D115" s="1" t="s">
        <v>262</v>
      </c>
      <c r="E115" s="1" t="s">
        <v>263</v>
      </c>
      <c r="F115" s="1" t="s">
        <v>264</v>
      </c>
      <c r="G115" s="1" t="s">
        <v>262</v>
      </c>
      <c r="H115" t="str">
        <f t="shared" si="1"/>
        <v>aerodyamicFrameAerodynamicLoad_z,Aerodynamic Frame Aerodynamic Load - z,(N),1,-inf,inf,1</v>
      </c>
    </row>
    <row r="116" spans="1:8">
      <c r="A116" t="s">
        <v>338</v>
      </c>
      <c r="B116" t="s">
        <v>192</v>
      </c>
      <c r="C116" t="s">
        <v>250</v>
      </c>
      <c r="D116" s="1" t="s">
        <v>262</v>
      </c>
      <c r="E116" s="1" t="s">
        <v>263</v>
      </c>
      <c r="F116" s="1" t="s">
        <v>264</v>
      </c>
      <c r="G116" s="1" t="s">
        <v>262</v>
      </c>
      <c r="H116" t="str">
        <f t="shared" si="1"/>
        <v>aerodynamicFrameAerodynamicGLoad,Aerodynamic Frame Aerodynamic g-Load,(g_0),1,-inf,inf,1</v>
      </c>
    </row>
    <row r="117" spans="1:8">
      <c r="A117" t="s">
        <v>339</v>
      </c>
      <c r="B117" t="s">
        <v>193</v>
      </c>
      <c r="C117" t="s">
        <v>258</v>
      </c>
      <c r="D117" s="1" t="s">
        <v>262</v>
      </c>
      <c r="E117" s="1" t="s">
        <v>263</v>
      </c>
      <c r="F117" s="1" t="s">
        <v>264</v>
      </c>
      <c r="G117" s="1" t="s">
        <v>262</v>
      </c>
      <c r="H117" t="str">
        <f t="shared" si="1"/>
        <v>thrustMagnitude,Thrust Magnitude,(N),1,-inf,inf,1</v>
      </c>
    </row>
    <row r="118" spans="1:8">
      <c r="A118" t="s">
        <v>56</v>
      </c>
      <c r="B118" t="s">
        <v>237</v>
      </c>
      <c r="C118" t="s">
        <v>251</v>
      </c>
      <c r="D118" s="1" t="s">
        <v>262</v>
      </c>
      <c r="E118" s="1" t="s">
        <v>263</v>
      </c>
      <c r="F118" s="1" t="s">
        <v>264</v>
      </c>
      <c r="G118" s="1" t="s">
        <v>262</v>
      </c>
      <c r="H118" t="str">
        <f t="shared" si="1"/>
        <v>acc_thru_x,Inertial Frame Acceleration - Thrust - x,(m/s^2),1,-inf,inf,1</v>
      </c>
    </row>
    <row r="119" spans="1:8">
      <c r="A119" t="s">
        <v>57</v>
      </c>
      <c r="B119" t="s">
        <v>238</v>
      </c>
      <c r="C119" t="s">
        <v>251</v>
      </c>
      <c r="D119" s="1" t="s">
        <v>262</v>
      </c>
      <c r="E119" s="1" t="s">
        <v>263</v>
      </c>
      <c r="F119" s="1" t="s">
        <v>264</v>
      </c>
      <c r="G119" s="1" t="s">
        <v>262</v>
      </c>
      <c r="H119" t="str">
        <f t="shared" si="1"/>
        <v>acc_thru_y,Inertial Frame Acceleration - Thrust - y,(m/s^2),1,-inf,inf,1</v>
      </c>
    </row>
    <row r="120" spans="1:8">
      <c r="A120" t="s">
        <v>58</v>
      </c>
      <c r="B120" t="s">
        <v>239</v>
      </c>
      <c r="C120" t="s">
        <v>251</v>
      </c>
      <c r="D120" s="1" t="s">
        <v>262</v>
      </c>
      <c r="E120" s="1" t="s">
        <v>263</v>
      </c>
      <c r="F120" s="1" t="s">
        <v>264</v>
      </c>
      <c r="G120" s="1" t="s">
        <v>262</v>
      </c>
      <c r="H120" t="str">
        <f t="shared" si="1"/>
        <v>acc_thru_z,Inertial Frame Acceleration - Thrust - z,(m/s^2),1,-inf,inf,1</v>
      </c>
    </row>
    <row r="121" spans="1:8">
      <c r="A121" t="s">
        <v>340</v>
      </c>
      <c r="B121" t="s">
        <v>194</v>
      </c>
      <c r="C121" t="s">
        <v>258</v>
      </c>
      <c r="D121" s="1" t="s">
        <v>262</v>
      </c>
      <c r="E121" s="1" t="s">
        <v>263</v>
      </c>
      <c r="F121" s="1" t="s">
        <v>264</v>
      </c>
      <c r="G121" s="1" t="s">
        <v>262</v>
      </c>
      <c r="H121" t="str">
        <f t="shared" si="1"/>
        <v>bodyFrameThrustLoad_x,Body Frame Thrust Load - x,(N),1,-inf,inf,1</v>
      </c>
    </row>
    <row r="122" spans="1:8">
      <c r="A122" t="s">
        <v>341</v>
      </c>
      <c r="B122" t="s">
        <v>195</v>
      </c>
      <c r="C122" t="s">
        <v>258</v>
      </c>
      <c r="D122" s="1" t="s">
        <v>262</v>
      </c>
      <c r="E122" s="1" t="s">
        <v>263</v>
      </c>
      <c r="F122" s="1" t="s">
        <v>264</v>
      </c>
      <c r="G122" s="1" t="s">
        <v>262</v>
      </c>
      <c r="H122" t="str">
        <f t="shared" si="1"/>
        <v>bodyFrameThrustLoad_y,Body Frame Thrust Load - y,(N),1,-inf,inf,1</v>
      </c>
    </row>
    <row r="123" spans="1:8">
      <c r="A123" t="s">
        <v>342</v>
      </c>
      <c r="B123" t="s">
        <v>196</v>
      </c>
      <c r="C123" t="s">
        <v>258</v>
      </c>
      <c r="D123" s="1" t="s">
        <v>262</v>
      </c>
      <c r="E123" s="1" t="s">
        <v>263</v>
      </c>
      <c r="F123" s="1" t="s">
        <v>264</v>
      </c>
      <c r="G123" s="1" t="s">
        <v>262</v>
      </c>
      <c r="H123" t="str">
        <f t="shared" si="1"/>
        <v>bodyFrameThrustLoad_z,Body Frame Thrust Load - z,(N),1,-inf,inf,1</v>
      </c>
    </row>
    <row r="124" spans="1:8">
      <c r="A124" t="s">
        <v>343</v>
      </c>
      <c r="B124" t="s">
        <v>197</v>
      </c>
      <c r="C124" t="s">
        <v>258</v>
      </c>
      <c r="D124" s="1" t="s">
        <v>262</v>
      </c>
      <c r="E124" s="1" t="s">
        <v>263</v>
      </c>
      <c r="F124" s="1" t="s">
        <v>264</v>
      </c>
      <c r="G124" s="1" t="s">
        <v>262</v>
      </c>
      <c r="H124" t="str">
        <f t="shared" si="1"/>
        <v>bodyFrameAerodynamicLoad_x,Body Frame Aerodynamic Load - x,(N),1,-inf,inf,1</v>
      </c>
    </row>
    <row r="125" spans="1:8">
      <c r="A125" t="s">
        <v>344</v>
      </c>
      <c r="B125" t="s">
        <v>198</v>
      </c>
      <c r="C125" t="s">
        <v>258</v>
      </c>
      <c r="D125" s="1" t="s">
        <v>262</v>
      </c>
      <c r="E125" s="1" t="s">
        <v>263</v>
      </c>
      <c r="F125" s="1" t="s">
        <v>264</v>
      </c>
      <c r="G125" s="1" t="s">
        <v>262</v>
      </c>
      <c r="H125" t="str">
        <f t="shared" si="1"/>
        <v>bodyFrameAerodynamicLoad_y,Body Frame Aerodynamic Load - y,(N),1,-inf,inf,1</v>
      </c>
    </row>
    <row r="126" spans="1:8">
      <c r="A126" t="s">
        <v>345</v>
      </c>
      <c r="B126" t="s">
        <v>199</v>
      </c>
      <c r="C126" t="s">
        <v>258</v>
      </c>
      <c r="D126" s="1" t="s">
        <v>262</v>
      </c>
      <c r="E126" s="1" t="s">
        <v>263</v>
      </c>
      <c r="F126" s="1" t="s">
        <v>264</v>
      </c>
      <c r="G126" s="1" t="s">
        <v>262</v>
      </c>
      <c r="H126" t="str">
        <f t="shared" si="1"/>
        <v>bodyFrameAerodynamicLoad_z,Body Frame Aerodynamic Load - z,(N),1,-inf,inf,1</v>
      </c>
    </row>
    <row r="127" spans="1:8">
      <c r="A127" t="s">
        <v>59</v>
      </c>
      <c r="B127" t="s">
        <v>200</v>
      </c>
      <c r="C127" t="s">
        <v>258</v>
      </c>
      <c r="D127" s="1" t="s">
        <v>262</v>
      </c>
      <c r="E127" s="1" t="s">
        <v>263</v>
      </c>
      <c r="F127" s="1" t="s">
        <v>264</v>
      </c>
      <c r="G127" s="1" t="s">
        <v>262</v>
      </c>
      <c r="H127" t="str">
        <f t="shared" si="1"/>
        <v>bodyFrameTotalLoad_x,Body Frame Total Load - x,(N),1,-inf,inf,1</v>
      </c>
    </row>
    <row r="128" spans="1:8">
      <c r="A128" t="s">
        <v>60</v>
      </c>
      <c r="B128" t="s">
        <v>201</v>
      </c>
      <c r="C128" t="s">
        <v>258</v>
      </c>
      <c r="D128" s="1" t="s">
        <v>262</v>
      </c>
      <c r="E128" s="1" t="s">
        <v>263</v>
      </c>
      <c r="F128" s="1" t="s">
        <v>264</v>
      </c>
      <c r="G128" s="1" t="s">
        <v>262</v>
      </c>
      <c r="H128" t="str">
        <f t="shared" si="1"/>
        <v>bodyFrameTotalLoad_y,Body Frame Total Load - y,(N),1,-inf,inf,1</v>
      </c>
    </row>
    <row r="129" spans="1:8">
      <c r="A129" t="s">
        <v>61</v>
      </c>
      <c r="B129" t="s">
        <v>202</v>
      </c>
      <c r="C129" t="s">
        <v>258</v>
      </c>
      <c r="D129" s="1" t="s">
        <v>262</v>
      </c>
      <c r="E129" s="1" t="s">
        <v>263</v>
      </c>
      <c r="F129" s="1" t="s">
        <v>264</v>
      </c>
      <c r="G129" s="1" t="s">
        <v>262</v>
      </c>
      <c r="H129" t="str">
        <f t="shared" si="1"/>
        <v>bodyFrameTotalLoad_z,Body Frame Total Load - z,(N),1,-inf,inf,1</v>
      </c>
    </row>
    <row r="130" spans="1:8">
      <c r="A130" t="s">
        <v>62</v>
      </c>
      <c r="B130" t="s">
        <v>203</v>
      </c>
      <c r="C130" t="s">
        <v>251</v>
      </c>
      <c r="D130" s="1" t="s">
        <v>262</v>
      </c>
      <c r="E130" s="1" t="s">
        <v>263</v>
      </c>
      <c r="F130" s="1" t="s">
        <v>264</v>
      </c>
      <c r="G130" s="1" t="s">
        <v>262</v>
      </c>
      <c r="H130" t="str">
        <f t="shared" ref="H130:H160" si="2">CONCATENATE(A130,",",B130,",",C130,",",D130,",",E130,",",F130,",",G130)</f>
        <v>bodyFrameTotalAcceleration_x,Body Frame Total Acceleration - x,(m/s^2),1,-inf,inf,1</v>
      </c>
    </row>
    <row r="131" spans="1:8">
      <c r="A131" t="s">
        <v>63</v>
      </c>
      <c r="B131" t="s">
        <v>204</v>
      </c>
      <c r="C131" t="s">
        <v>251</v>
      </c>
      <c r="D131" s="1" t="s">
        <v>262</v>
      </c>
      <c r="E131" s="1" t="s">
        <v>263</v>
      </c>
      <c r="F131" s="1" t="s">
        <v>264</v>
      </c>
      <c r="G131" s="1" t="s">
        <v>262</v>
      </c>
      <c r="H131" t="str">
        <f t="shared" si="2"/>
        <v>bodyFrameTotalAcceleration_y,Body Frame Total Acceleration - y,(m/s^2),1,-inf,inf,1</v>
      </c>
    </row>
    <row r="132" spans="1:8">
      <c r="A132" t="s">
        <v>64</v>
      </c>
      <c r="B132" t="s">
        <v>205</v>
      </c>
      <c r="C132" t="s">
        <v>251</v>
      </c>
      <c r="D132" s="1" t="s">
        <v>262</v>
      </c>
      <c r="E132" s="1" t="s">
        <v>263</v>
      </c>
      <c r="F132" s="1" t="s">
        <v>264</v>
      </c>
      <c r="G132" s="1" t="s">
        <v>262</v>
      </c>
      <c r="H132" t="str">
        <f t="shared" si="2"/>
        <v>bodyFrameTotalAcceleration_z,Body Frame Total Acceleration - z,(m/s^2),1,-inf,inf,1</v>
      </c>
    </row>
    <row r="133" spans="1:8">
      <c r="A133" t="s">
        <v>65</v>
      </c>
      <c r="B133" t="s">
        <v>207</v>
      </c>
      <c r="C133" t="s">
        <v>258</v>
      </c>
      <c r="D133" s="1" t="s">
        <v>262</v>
      </c>
      <c r="E133" s="1" t="s">
        <v>263</v>
      </c>
      <c r="F133" s="1" t="s">
        <v>264</v>
      </c>
      <c r="G133" s="1" t="s">
        <v>262</v>
      </c>
      <c r="H133" t="str">
        <f t="shared" si="2"/>
        <v>aerodyamicFrameTotalLoad_x,Aerodynamic Frame Total Load - x,(N),1,-inf,inf,1</v>
      </c>
    </row>
    <row r="134" spans="1:8">
      <c r="A134" t="s">
        <v>66</v>
      </c>
      <c r="B134" t="s">
        <v>208</v>
      </c>
      <c r="C134" t="s">
        <v>258</v>
      </c>
      <c r="D134" s="1" t="s">
        <v>262</v>
      </c>
      <c r="E134" s="1" t="s">
        <v>263</v>
      </c>
      <c r="F134" s="1" t="s">
        <v>264</v>
      </c>
      <c r="G134" s="1" t="s">
        <v>262</v>
      </c>
      <c r="H134" t="str">
        <f t="shared" si="2"/>
        <v>aerodyamicFrameTotalLoad_y,Aerodynamic Frame Total Load - y,(N),1,-inf,inf,1</v>
      </c>
    </row>
    <row r="135" spans="1:8">
      <c r="A135" t="s">
        <v>67</v>
      </c>
      <c r="B135" t="s">
        <v>206</v>
      </c>
      <c r="C135" t="s">
        <v>258</v>
      </c>
      <c r="D135" s="1" t="s">
        <v>262</v>
      </c>
      <c r="E135" s="1" t="s">
        <v>263</v>
      </c>
      <c r="F135" s="1" t="s">
        <v>264</v>
      </c>
      <c r="G135" s="1" t="s">
        <v>262</v>
      </c>
      <c r="H135" t="str">
        <f t="shared" si="2"/>
        <v>aerodyamicFrameTotalLoad_z,Aerodynamic Frame Total Load - z,(N),1,-inf,inf,1</v>
      </c>
    </row>
    <row r="136" spans="1:8">
      <c r="A136" t="s">
        <v>68</v>
      </c>
      <c r="B136" t="s">
        <v>209</v>
      </c>
      <c r="C136" t="s">
        <v>251</v>
      </c>
      <c r="D136" s="1" t="s">
        <v>262</v>
      </c>
      <c r="E136" s="1" t="s">
        <v>263</v>
      </c>
      <c r="F136" s="1" t="s">
        <v>264</v>
      </c>
      <c r="G136" s="1" t="s">
        <v>262</v>
      </c>
      <c r="H136" t="str">
        <f t="shared" si="2"/>
        <v>aerodyamicFrameTotalAcceleration_x,Aerodynamic Frame Total Acceleration - x,(m/s^2),1,-inf,inf,1</v>
      </c>
    </row>
    <row r="137" spans="1:8">
      <c r="A137" t="s">
        <v>69</v>
      </c>
      <c r="B137" t="s">
        <v>210</v>
      </c>
      <c r="C137" t="s">
        <v>251</v>
      </c>
      <c r="D137" s="1" t="s">
        <v>262</v>
      </c>
      <c r="E137" s="1" t="s">
        <v>263</v>
      </c>
      <c r="F137" s="1" t="s">
        <v>264</v>
      </c>
      <c r="G137" s="1" t="s">
        <v>262</v>
      </c>
      <c r="H137" t="str">
        <f t="shared" si="2"/>
        <v>aerodyamicFrameTotalAcceleration_y,Aerodynamic Frame Total Acceleration - y,(m/s^2),1,-inf,inf,1</v>
      </c>
    </row>
    <row r="138" spans="1:8">
      <c r="A138" t="s">
        <v>70</v>
      </c>
      <c r="B138" t="s">
        <v>211</v>
      </c>
      <c r="C138" t="s">
        <v>251</v>
      </c>
      <c r="D138" s="1" t="s">
        <v>262</v>
      </c>
      <c r="E138" s="1" t="s">
        <v>263</v>
      </c>
      <c r="F138" s="1" t="s">
        <v>264</v>
      </c>
      <c r="G138" s="1" t="s">
        <v>262</v>
      </c>
      <c r="H138" t="str">
        <f t="shared" si="2"/>
        <v>aerodyamicFrameTotalAcceleration_z,Aerodynamic Frame Total Acceleration - z,(m/s^2),1,-inf,inf,1</v>
      </c>
    </row>
    <row r="139" spans="1:8">
      <c r="A139" t="s">
        <v>346</v>
      </c>
      <c r="B139" t="s">
        <v>212</v>
      </c>
      <c r="C139" t="s">
        <v>258</v>
      </c>
      <c r="D139" s="1" t="s">
        <v>262</v>
      </c>
      <c r="E139" s="1" t="s">
        <v>263</v>
      </c>
      <c r="F139" s="1" t="s">
        <v>264</v>
      </c>
      <c r="G139" s="1" t="s">
        <v>262</v>
      </c>
      <c r="H139" t="str">
        <f t="shared" si="2"/>
        <v>passengerFrameTotalLoad_x,Passenger Frame Total Load - x,(N),1,-inf,inf,1</v>
      </c>
    </row>
    <row r="140" spans="1:8">
      <c r="A140" t="s">
        <v>347</v>
      </c>
      <c r="B140" t="s">
        <v>213</v>
      </c>
      <c r="C140" t="s">
        <v>258</v>
      </c>
      <c r="D140" s="1" t="s">
        <v>262</v>
      </c>
      <c r="E140" s="1" t="s">
        <v>263</v>
      </c>
      <c r="F140" s="1" t="s">
        <v>264</v>
      </c>
      <c r="G140" s="1" t="s">
        <v>262</v>
      </c>
      <c r="H140" t="str">
        <f t="shared" si="2"/>
        <v>passengerFrameTotalLoad_y,Passenger Frame Total Load - y,(N),1,-inf,inf,1</v>
      </c>
    </row>
    <row r="141" spans="1:8">
      <c r="A141" t="s">
        <v>348</v>
      </c>
      <c r="B141" t="s">
        <v>214</v>
      </c>
      <c r="C141" t="s">
        <v>258</v>
      </c>
      <c r="D141" s="1" t="s">
        <v>262</v>
      </c>
      <c r="E141" s="1" t="s">
        <v>263</v>
      </c>
      <c r="F141" s="1" t="s">
        <v>264</v>
      </c>
      <c r="G141" s="1" t="s">
        <v>262</v>
      </c>
      <c r="H141" t="str">
        <f t="shared" si="2"/>
        <v>passengerFrameTotalLoad_z,Passenger Frame Total Load - z,(N),1,-inf,inf,1</v>
      </c>
    </row>
    <row r="142" spans="1:8">
      <c r="A142" t="s">
        <v>71</v>
      </c>
      <c r="B142" t="s">
        <v>215</v>
      </c>
      <c r="C142" t="s">
        <v>259</v>
      </c>
      <c r="D142" s="1" t="s">
        <v>262</v>
      </c>
      <c r="E142" s="1" t="s">
        <v>263</v>
      </c>
      <c r="F142" s="1" t="s">
        <v>264</v>
      </c>
      <c r="G142" s="1" t="s">
        <v>262</v>
      </c>
      <c r="H142" t="str">
        <f t="shared" si="2"/>
        <v>passengerFrameJerk_x,Passenger Frame Jerk - x,(m/s^3),1,-inf,inf,1</v>
      </c>
    </row>
    <row r="143" spans="1:8">
      <c r="A143" t="s">
        <v>72</v>
      </c>
      <c r="B143" t="s">
        <v>216</v>
      </c>
      <c r="C143" t="s">
        <v>259</v>
      </c>
      <c r="D143" s="1" t="s">
        <v>262</v>
      </c>
      <c r="E143" s="1" t="s">
        <v>263</v>
      </c>
      <c r="F143" s="1" t="s">
        <v>264</v>
      </c>
      <c r="G143" s="1" t="s">
        <v>262</v>
      </c>
      <c r="H143" t="str">
        <f t="shared" si="2"/>
        <v>passengerFrameJerk_y,Passenger Frame Jerk - y,(m/s^3),1,-inf,inf,1</v>
      </c>
    </row>
    <row r="144" spans="1:8">
      <c r="A144" t="s">
        <v>73</v>
      </c>
      <c r="B144" t="s">
        <v>217</v>
      </c>
      <c r="C144" t="s">
        <v>259</v>
      </c>
      <c r="D144" s="1" t="s">
        <v>262</v>
      </c>
      <c r="E144" s="1" t="s">
        <v>263</v>
      </c>
      <c r="F144" s="1" t="s">
        <v>264</v>
      </c>
      <c r="G144" s="1" t="s">
        <v>262</v>
      </c>
      <c r="H144" t="str">
        <f t="shared" si="2"/>
        <v>passengerFrameJerk_z,Passenger Frame Jerk - z,(m/s^3),1,-inf,inf,1</v>
      </c>
    </row>
    <row r="145" spans="1:8">
      <c r="A145" t="s">
        <v>74</v>
      </c>
      <c r="B145" t="s">
        <v>218</v>
      </c>
      <c r="C145" t="s">
        <v>244</v>
      </c>
      <c r="D145" s="1" t="s">
        <v>261</v>
      </c>
      <c r="E145" s="1" t="s">
        <v>263</v>
      </c>
      <c r="F145" s="1" t="s">
        <v>264</v>
      </c>
      <c r="G145" s="1" t="s">
        <v>262</v>
      </c>
      <c r="H145" t="str">
        <f t="shared" si="2"/>
        <v>flightCorridorBoundary_DynamicPressure,Flight Corridor Boundary: Dynamic Pressure,(km),1e3,-inf,inf,1</v>
      </c>
    </row>
    <row r="146" spans="1:8">
      <c r="A146" t="s">
        <v>75</v>
      </c>
      <c r="B146" t="s">
        <v>219</v>
      </c>
      <c r="C146" t="s">
        <v>244</v>
      </c>
      <c r="D146" s="1" t="s">
        <v>261</v>
      </c>
      <c r="E146" s="1" t="s">
        <v>263</v>
      </c>
      <c r="F146" s="1" t="s">
        <v>264</v>
      </c>
      <c r="G146" s="1" t="s">
        <v>262</v>
      </c>
      <c r="H146" t="str">
        <f t="shared" si="2"/>
        <v>flightCorridorBoundary_BendingMoment,Flight Corridor Boundary: Bending Moment,(km),1e3,-inf,inf,1</v>
      </c>
    </row>
    <row r="147" spans="1:8">
      <c r="A147" t="s">
        <v>76</v>
      </c>
      <c r="B147" t="s">
        <v>220</v>
      </c>
      <c r="C147" t="s">
        <v>244</v>
      </c>
      <c r="D147" s="1" t="s">
        <v>261</v>
      </c>
      <c r="E147" s="1" t="s">
        <v>263</v>
      </c>
      <c r="F147" s="1" t="s">
        <v>264</v>
      </c>
      <c r="G147" s="1" t="s">
        <v>262</v>
      </c>
      <c r="H147" t="str">
        <f t="shared" si="2"/>
        <v>flightCorridorBoundary_ThermalLoad,Flight Corridor Boundary: Thermal Load,(km),1e3,-inf,inf,1</v>
      </c>
    </row>
    <row r="148" spans="1:8">
      <c r="A148" t="s">
        <v>77</v>
      </c>
      <c r="B148" t="s">
        <v>221</v>
      </c>
      <c r="C148" t="s">
        <v>244</v>
      </c>
      <c r="D148" s="1" t="s">
        <v>261</v>
      </c>
      <c r="E148" s="1" t="s">
        <v>263</v>
      </c>
      <c r="F148" s="1" t="s">
        <v>264</v>
      </c>
      <c r="G148" s="1" t="s">
        <v>262</v>
      </c>
      <c r="H148" t="str">
        <f t="shared" si="2"/>
        <v>flightCorridorBoundary_SkipSuppression,Flight Corridor Boundary: Skip Suppression,(km),1e3,-inf,inf,1</v>
      </c>
    </row>
    <row r="149" spans="1:8">
      <c r="A149" t="s">
        <v>78</v>
      </c>
      <c r="B149" t="s">
        <v>222</v>
      </c>
      <c r="C149" t="s">
        <v>244</v>
      </c>
      <c r="D149" s="1" t="s">
        <v>261</v>
      </c>
      <c r="E149" s="1" t="s">
        <v>263</v>
      </c>
      <c r="F149" s="1" t="s">
        <v>264</v>
      </c>
      <c r="G149" s="1" t="s">
        <v>262</v>
      </c>
      <c r="H149" t="str">
        <f t="shared" si="2"/>
        <v>flightCorridorBoundary_MechanicalLoad_ascent,Flight Corridor Boundary: Mechanical Load - Ascent,(km),1e3,-inf,inf,1</v>
      </c>
    </row>
    <row r="150" spans="1:8">
      <c r="A150" t="s">
        <v>79</v>
      </c>
      <c r="B150" t="s">
        <v>223</v>
      </c>
      <c r="C150" t="s">
        <v>244</v>
      </c>
      <c r="D150" s="1" t="s">
        <v>261</v>
      </c>
      <c r="E150" s="1" t="s">
        <v>263</v>
      </c>
      <c r="F150" s="1" t="s">
        <v>264</v>
      </c>
      <c r="G150" s="1" t="s">
        <v>262</v>
      </c>
      <c r="H150" t="str">
        <f t="shared" si="2"/>
        <v>flightCorridorBoundary_MechanicalLoad_descent,Flight Corridor Boundary: Mechanical Load - Descent,(km),1e3,-inf,inf,1</v>
      </c>
    </row>
    <row r="151" spans="1:8">
      <c r="A151" t="s">
        <v>349</v>
      </c>
      <c r="B151" t="s">
        <v>224</v>
      </c>
      <c r="C151" t="s">
        <v>259</v>
      </c>
      <c r="D151" s="1" t="s">
        <v>262</v>
      </c>
      <c r="E151" s="1" t="s">
        <v>263</v>
      </c>
      <c r="F151" s="1" t="s">
        <v>264</v>
      </c>
      <c r="G151" s="1" t="s">
        <v>262</v>
      </c>
      <c r="H151" t="str">
        <f t="shared" si="2"/>
        <v>passengerFrameJerk_x_calc,Passenger Frame Jerk (Numerical Derivative) - x,(m/s^3),1,-inf,inf,1</v>
      </c>
    </row>
    <row r="152" spans="1:8">
      <c r="A152" t="s">
        <v>350</v>
      </c>
      <c r="B152" t="s">
        <v>225</v>
      </c>
      <c r="C152" t="s">
        <v>259</v>
      </c>
      <c r="D152" s="1" t="s">
        <v>262</v>
      </c>
      <c r="E152" s="1" t="s">
        <v>263</v>
      </c>
      <c r="F152" s="1" t="s">
        <v>264</v>
      </c>
      <c r="G152" s="1" t="s">
        <v>262</v>
      </c>
      <c r="H152" t="str">
        <f t="shared" si="2"/>
        <v>passengerFrameJerk_y_calc,Passenger Frame Jerk (Numerical Derivative) - y,(m/s^3),1,-inf,inf,1</v>
      </c>
    </row>
    <row r="153" spans="1:8">
      <c r="A153" t="s">
        <v>351</v>
      </c>
      <c r="B153" t="s">
        <v>226</v>
      </c>
      <c r="C153" t="s">
        <v>259</v>
      </c>
      <c r="D153" s="1" t="s">
        <v>262</v>
      </c>
      <c r="E153" s="1" t="s">
        <v>263</v>
      </c>
      <c r="F153" s="1" t="s">
        <v>264</v>
      </c>
      <c r="G153" s="1" t="s">
        <v>262</v>
      </c>
      <c r="H153" t="str">
        <f t="shared" si="2"/>
        <v>passengerFrameJerk_z_calc,Passenger Frame Jerk (Numerical Derivative) - z,(m/s^3),1,-inf,inf,1</v>
      </c>
    </row>
    <row r="154" spans="1:8">
      <c r="A154" t="s">
        <v>80</v>
      </c>
      <c r="B154" t="s">
        <v>227</v>
      </c>
      <c r="C154" t="s">
        <v>260</v>
      </c>
      <c r="D154" s="1" t="s">
        <v>262</v>
      </c>
      <c r="E154" s="1" t="s">
        <v>263</v>
      </c>
      <c r="F154" s="1" t="s">
        <v>264</v>
      </c>
      <c r="G154" s="1" t="s">
        <v>262</v>
      </c>
      <c r="H154" t="str">
        <f t="shared" si="2"/>
        <v>integratedHeatLoad,Integrated Heat Load,(J/m^2),1,-inf,inf,1</v>
      </c>
    </row>
    <row r="155" spans="1:8">
      <c r="A155" t="s">
        <v>352</v>
      </c>
      <c r="B155" t="s">
        <v>240</v>
      </c>
      <c r="C155" t="s">
        <v>251</v>
      </c>
      <c r="D155" s="1" t="s">
        <v>262</v>
      </c>
      <c r="E155" s="1" t="s">
        <v>263</v>
      </c>
      <c r="F155" s="1" t="s">
        <v>264</v>
      </c>
      <c r="G155" s="1" t="s">
        <v>262</v>
      </c>
      <c r="H155" t="str">
        <f t="shared" si="2"/>
        <v>acc_x,Inertial Frame Total Acceleration - x,(m/s^2),1,-inf,inf,1</v>
      </c>
    </row>
    <row r="156" spans="1:8">
      <c r="A156" t="s">
        <v>353</v>
      </c>
      <c r="B156" t="s">
        <v>241</v>
      </c>
      <c r="C156" t="s">
        <v>251</v>
      </c>
      <c r="D156" s="1" t="s">
        <v>262</v>
      </c>
      <c r="E156" s="1" t="s">
        <v>263</v>
      </c>
      <c r="F156" s="1" t="s">
        <v>264</v>
      </c>
      <c r="G156" s="1" t="s">
        <v>262</v>
      </c>
      <c r="H156" t="str">
        <f t="shared" si="2"/>
        <v>acc_y,Inertial Frame Total Acceleration - y,(m/s^2),1,-inf,inf,1</v>
      </c>
    </row>
    <row r="157" spans="1:8">
      <c r="A157" t="s">
        <v>354</v>
      </c>
      <c r="B157" t="s">
        <v>242</v>
      </c>
      <c r="C157" t="s">
        <v>251</v>
      </c>
      <c r="D157" s="1" t="s">
        <v>262</v>
      </c>
      <c r="E157" s="1" t="s">
        <v>263</v>
      </c>
      <c r="F157" s="1" t="s">
        <v>264</v>
      </c>
      <c r="G157" s="1" t="s">
        <v>262</v>
      </c>
      <c r="H157" t="str">
        <f t="shared" si="2"/>
        <v>acc_z,Inertial Frame Total Acceleration - z,(m/s^2),1,-inf,inf,1</v>
      </c>
    </row>
    <row r="158" spans="1:8">
      <c r="A158" t="s">
        <v>81</v>
      </c>
      <c r="B158" t="s">
        <v>228</v>
      </c>
      <c r="C158" t="s">
        <v>251</v>
      </c>
      <c r="D158" s="1" t="s">
        <v>262</v>
      </c>
      <c r="E158" s="1" t="s">
        <v>263</v>
      </c>
      <c r="F158" s="1" t="s">
        <v>264</v>
      </c>
      <c r="G158" s="1" t="s">
        <v>262</v>
      </c>
      <c r="H158" t="str">
        <f t="shared" si="2"/>
        <v>acc_aero_M,Acceleration Magnitude: Aerodynamic,(m/s^2),1,-inf,inf,1</v>
      </c>
    </row>
    <row r="159" spans="1:8">
      <c r="A159" t="s">
        <v>82</v>
      </c>
      <c r="B159" t="s">
        <v>230</v>
      </c>
      <c r="C159" t="s">
        <v>251</v>
      </c>
      <c r="D159" s="1" t="s">
        <v>262</v>
      </c>
      <c r="E159" s="1" t="s">
        <v>263</v>
      </c>
      <c r="F159" s="1" t="s">
        <v>264</v>
      </c>
      <c r="G159" s="1" t="s">
        <v>262</v>
      </c>
      <c r="H159" t="str">
        <f t="shared" si="2"/>
        <v>acc_grav_M,Acceleration Magnitude: Gravity,(m/s^2),1,-inf,inf,1</v>
      </c>
    </row>
    <row r="160" spans="1:8">
      <c r="A160" t="s">
        <v>83</v>
      </c>
      <c r="B160" t="s">
        <v>229</v>
      </c>
      <c r="C160" t="s">
        <v>251</v>
      </c>
      <c r="D160" s="1" t="s">
        <v>262</v>
      </c>
      <c r="E160" s="1" t="s">
        <v>263</v>
      </c>
      <c r="F160" s="1" t="s">
        <v>264</v>
      </c>
      <c r="G160" s="1" t="s">
        <v>262</v>
      </c>
      <c r="H160" t="str">
        <f t="shared" si="2"/>
        <v>acc_thru_M,Acceleration Magnitude: Thrust,(m/s^2),1,-inf,inf,1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Bislip</dc:creator>
  <cp:lastModifiedBy>Carlos Bislip</cp:lastModifiedBy>
  <dcterms:created xsi:type="dcterms:W3CDTF">2019-10-26T18:01:44Z</dcterms:created>
  <dcterms:modified xsi:type="dcterms:W3CDTF">2019-10-27T21:04:47Z</dcterms:modified>
</cp:coreProperties>
</file>