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lip/Cloud Storage/OneDrive/School/TUDelft/Space Flight/Thesis/tudatBundle/tudatApplications/Space4ErrBody.git/Space4ErrBody_0/matlab/"/>
    </mc:Choice>
  </mc:AlternateContent>
  <xr:revisionPtr revIDLastSave="0" documentId="13_ncr:1_{FD43EFAB-C5E9-F145-8119-D27BEDB37D37}" xr6:coauthVersionLast="45" xr6:coauthVersionMax="45" xr10:uidLastSave="{00000000-0000-0000-0000-000000000000}"/>
  <bookViews>
    <workbookView xWindow="7080" yWindow="940" windowWidth="28020" windowHeight="19840" activeTab="4" xr2:uid="{816EA976-3198-F640-80D3-C12AFCAEE65E}"/>
  </bookViews>
  <sheets>
    <sheet name="dependentVariables" sheetId="1" r:id="rId1"/>
    <sheet name="decisionVector - Common" sheetId="2" r:id="rId2"/>
    <sheet name="decisionVector - Nodal" sheetId="3" r:id="rId3"/>
    <sheet name="fitnessVector" sheetId="4" r:id="rId4"/>
    <sheet name="extremes" sheetId="7" r:id="rId5"/>
  </sheets>
  <definedNames>
    <definedName name="_xlnm._FilterDatabase" localSheetId="4" hidden="1">extremes!$A$1:$M$205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7" l="1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2" i="4"/>
  <c r="H11" i="4"/>
  <c r="H10" i="4"/>
  <c r="H9" i="4"/>
  <c r="H8" i="4"/>
  <c r="H7" i="4"/>
  <c r="H6" i="4"/>
  <c r="H5" i="4"/>
  <c r="H4" i="4"/>
  <c r="H3" i="4"/>
  <c r="H2" i="4"/>
  <c r="H6" i="3" l="1"/>
  <c r="H5" i="3"/>
  <c r="H4" i="3"/>
  <c r="H3" i="3"/>
  <c r="H2" i="3"/>
  <c r="H11" i="2"/>
  <c r="H10" i="2"/>
  <c r="H9" i="2"/>
  <c r="H8" i="2"/>
  <c r="H7" i="2"/>
  <c r="H6" i="2"/>
  <c r="H5" i="2"/>
  <c r="H4" i="2"/>
  <c r="H3" i="2"/>
  <c r="H2" i="2"/>
  <c r="G11" i="1" l="1"/>
  <c r="H11" i="1" s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0" i="1"/>
  <c r="H119" i="1"/>
  <c r="H118" i="1"/>
  <c r="H121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<sst xmlns="http://schemas.openxmlformats.org/spreadsheetml/2006/main" count="3397" uniqueCount="638">
  <si>
    <t>timeOfFlight</t>
  </si>
  <si>
    <t>height</t>
  </si>
  <si>
    <t>longitudeAngle</t>
  </si>
  <si>
    <t>airspeed</t>
  </si>
  <si>
    <t>normalizedSpecificEnergy</t>
  </si>
  <si>
    <t>mass</t>
  </si>
  <si>
    <t>passengerFrameTotalGLoad_x</t>
  </si>
  <si>
    <t>passengerFrameTotalGLoad_y</t>
  </si>
  <si>
    <t>passengerFrameTotalGLoad_z</t>
  </si>
  <si>
    <t>altitude</t>
  </si>
  <si>
    <t>specificEnergy</t>
  </si>
  <si>
    <t>angularDistanceTraveled</t>
  </si>
  <si>
    <t>cumulativeAngularDistanceTravelled</t>
  </si>
  <si>
    <t>cumulativeCartesianDistanceTravelled</t>
  </si>
  <si>
    <t>headingAngle</t>
  </si>
  <si>
    <t>headingAngleToDynamicTargetErrorDeadband</t>
  </si>
  <si>
    <t>vertexLatitude</t>
  </si>
  <si>
    <t>tangent1Latitude</t>
  </si>
  <si>
    <t>tangent2Latitude</t>
  </si>
  <si>
    <t>dynamicTargetLongitude</t>
  </si>
  <si>
    <t>dynamicTargetAngularDistanceToGo</t>
  </si>
  <si>
    <t>centralTargetLongitudeIntersection</t>
  </si>
  <si>
    <t>centralTargetLatitudeIntersectionAzimuth</t>
  </si>
  <si>
    <t>evaluatedAngleOfAttack</t>
  </si>
  <si>
    <t>commandedAngleOfAttack</t>
  </si>
  <si>
    <t>bodyflapDeflectionAngle</t>
  </si>
  <si>
    <t>evaluatedBankAngle</t>
  </si>
  <si>
    <t>commandedBankAngle</t>
  </si>
  <si>
    <t>skipSuppressionBankAngleLimit</t>
  </si>
  <si>
    <t>bankAngleReversalTrigger</t>
  </si>
  <si>
    <t>speedOfSound</t>
  </si>
  <si>
    <t>adiabaticWallTemperature</t>
  </si>
  <si>
    <t>localDensity</t>
  </si>
  <si>
    <t>equilibriumWallTemperatureTauberFlatPlateLeadingEdge</t>
  </si>
  <si>
    <t>heatFluxTauberFlatPlateLeadingEdge</t>
  </si>
  <si>
    <t>massRate</t>
  </si>
  <si>
    <t>engineStatus</t>
  </si>
  <si>
    <t>evaluatedThrottleSetting</t>
  </si>
  <si>
    <t>commandedThrottleSetting</t>
  </si>
  <si>
    <t>acc_grav_x</t>
  </si>
  <si>
    <t>acc_grav_y</t>
  </si>
  <si>
    <t>acc_grav_z</t>
  </si>
  <si>
    <t>localGravity_1</t>
  </si>
  <si>
    <t>localGravity_2</t>
  </si>
  <si>
    <t>localGravity_3</t>
  </si>
  <si>
    <t>localGravityfromSphericalHarmonics_1</t>
  </si>
  <si>
    <t>localGravityfromSphericalHarmonics_2</t>
  </si>
  <si>
    <t>localGravityfromSphericalHarmonics_3</t>
  </si>
  <si>
    <t>acc_aero_x</t>
  </si>
  <si>
    <t>acc_aero_y</t>
  </si>
  <si>
    <t>acc_aero_z</t>
  </si>
  <si>
    <t>currentDragForce</t>
  </si>
  <si>
    <t>currentLiftForce</t>
  </si>
  <si>
    <t>aerodyamicFrameAerodynamicLoad_x</t>
  </si>
  <si>
    <t>aerodyamicFrameAerodynamicLoad_y</t>
  </si>
  <si>
    <t>aerodyamicFrameAerodynamicLoad_z</t>
  </si>
  <si>
    <t>acc_thru_x</t>
  </si>
  <si>
    <t>acc_thru_y</t>
  </si>
  <si>
    <t>acc_thru_z</t>
  </si>
  <si>
    <t>bodyFrameTotalLoad_x</t>
  </si>
  <si>
    <t>bodyFrameTotalLoad_y</t>
  </si>
  <si>
    <t>bodyFrameTotalLoad_z</t>
  </si>
  <si>
    <t>bodyFrameTotalAcceleration_x</t>
  </si>
  <si>
    <t>bodyFrameTotalAcceleration_y</t>
  </si>
  <si>
    <t>bodyFrameTotalAcceleration_z</t>
  </si>
  <si>
    <t>aerodyamicFrameTotalLoad_x</t>
  </si>
  <si>
    <t>aerodyamicFrameTotalLoad_y</t>
  </si>
  <si>
    <t>aerodyamicFrameTotalLoad_z</t>
  </si>
  <si>
    <t>aerodyamicFrameTotalAcceleration_x</t>
  </si>
  <si>
    <t>aerodyamicFrameTotalAcceleration_y</t>
  </si>
  <si>
    <t>aerodyamicFrameTotalAcceleration_z</t>
  </si>
  <si>
    <t>passengerFrameJerk_x</t>
  </si>
  <si>
    <t>passengerFrameJerk_y</t>
  </si>
  <si>
    <t>passengerFrameJerk_z</t>
  </si>
  <si>
    <t>flightCorridorBoundary_DynamicPressure</t>
  </si>
  <si>
    <t>flightCorridorBoundary_BendingMoment</t>
  </si>
  <si>
    <t>flightCorridorBoundary_ThermalLoad</t>
  </si>
  <si>
    <t>flightCorridorBoundary_SkipSuppression</t>
  </si>
  <si>
    <t>flightCorridorBoundary_MechanicalLoad_ascent</t>
  </si>
  <si>
    <t>flightCorridorBoundary_MechanicalLoad_descent</t>
  </si>
  <si>
    <t>integratedHeatLoad</t>
  </si>
  <si>
    <t>acc_aero_M</t>
  </si>
  <si>
    <t>acc_grav_M</t>
  </si>
  <si>
    <t>acc_thru_M</t>
  </si>
  <si>
    <t>Epoch</t>
  </si>
  <si>
    <t>Time of Flight</t>
  </si>
  <si>
    <t>Height</t>
  </si>
  <si>
    <t>Latitude Angle</t>
  </si>
  <si>
    <t>Longitude Angle</t>
  </si>
  <si>
    <t>Airspeed</t>
  </si>
  <si>
    <t>Normalized Specific Energy</t>
  </si>
  <si>
    <t>Dynamic Pressure</t>
  </si>
  <si>
    <t>Bending Moment</t>
  </si>
  <si>
    <t>Mass</t>
  </si>
  <si>
    <t>Flight-Path Angle</t>
  </si>
  <si>
    <t>Altitude</t>
  </si>
  <si>
    <t>Specific Energy</t>
  </si>
  <si>
    <t>Angular Distance Traveled</t>
  </si>
  <si>
    <t>Cumulative Angular Distance Traveled</t>
  </si>
  <si>
    <t>Groundtrack Difference</t>
  </si>
  <si>
    <t>Cumulative Cartesian Distance Traveled</t>
  </si>
  <si>
    <t>Heading Angle</t>
  </si>
  <si>
    <t>Heading Angle to Central Target</t>
  </si>
  <si>
    <t>Heading Angle to Central Target Error</t>
  </si>
  <si>
    <t>Heading Angle to Dynamic Target</t>
  </si>
  <si>
    <t>Heading Angle to Dynamic Target Error</t>
  </si>
  <si>
    <t>Heading Angle to Dynamic Target Deadband</t>
  </si>
  <si>
    <t>Vertex Latitude</t>
  </si>
  <si>
    <t>Vertex Longitude</t>
  </si>
  <si>
    <t>Tangent 1 Latitude</t>
  </si>
  <si>
    <t>Tangent 1 Longitude</t>
  </si>
  <si>
    <t>Tangent 2 Latitude</t>
  </si>
  <si>
    <t>Tangent 2 Longitude</t>
  </si>
  <si>
    <t>Dynamic Target Heading Angle Bounds 1</t>
  </si>
  <si>
    <t>Dynamic Target Heading Angle Bounds 2</t>
  </si>
  <si>
    <t>Dynamic Target Latitude</t>
  </si>
  <si>
    <t>Dynamic Target Longitude</t>
  </si>
  <si>
    <t>Dynamic Target Angular Distance To Go</t>
  </si>
  <si>
    <t>Central Target Latitude Intersection</t>
  </si>
  <si>
    <t>Central Target Longitude Intersection</t>
  </si>
  <si>
    <t>Central Target Latitude Intersection Azimuth</t>
  </si>
  <si>
    <t>Intersection Case</t>
  </si>
  <si>
    <t>Estimated Flight-Path Angle</t>
  </si>
  <si>
    <t>Flight-Path Angle Rate</t>
  </si>
  <si>
    <t>Angular Distance Covered Ratio</t>
  </si>
  <si>
    <t>Trajectory Phase</t>
  </si>
  <si>
    <t>Angle of Attack</t>
  </si>
  <si>
    <t>Evaluated Angle of Attack</t>
  </si>
  <si>
    <t>Commanded Angle of Attack</t>
  </si>
  <si>
    <t>Mach Number</t>
  </si>
  <si>
    <t>Body-Flap Deflection Angle</t>
  </si>
  <si>
    <t>Elevon Deflection Angle</t>
  </si>
  <si>
    <t>\Delta C_m - Body-Flap</t>
  </si>
  <si>
    <t>\Delta C_m - Body-Flap Dif</t>
  </si>
  <si>
    <t>C_D</t>
  </si>
  <si>
    <t>C_S</t>
  </si>
  <si>
    <t>C_L</t>
  </si>
  <si>
    <t>C_l</t>
  </si>
  <si>
    <t>C_m</t>
  </si>
  <si>
    <t>C_n</t>
  </si>
  <si>
    <t>Evaluated Thrust Elevation Angle</t>
  </si>
  <si>
    <t>Commanded Thrust Elevation Angle</t>
  </si>
  <si>
    <t>Evaluated Thrust Azimuth Angle</t>
  </si>
  <si>
    <t>Commanded Thrust Azimuth Angle</t>
  </si>
  <si>
    <t>Angle of Sideslip</t>
  </si>
  <si>
    <t>Bank Angle</t>
  </si>
  <si>
    <t>Evaluated Bank Angle</t>
  </si>
  <si>
    <t>Commanded Bank Angle</t>
  </si>
  <si>
    <t>Temporary Bank Angle</t>
  </si>
  <si>
    <t>Skip Suppression Bank Angle Limit</t>
  </si>
  <si>
    <t>Reversal Conditional</t>
  </si>
  <si>
    <t>Bank Angle Reversal Trigger</t>
  </si>
  <si>
    <t>Speed of Sound</t>
  </si>
  <si>
    <t>Freestream Temperature</t>
  </si>
  <si>
    <t>Adiabatic Wall Temperature</t>
  </si>
  <si>
    <t>Local Density</t>
  </si>
  <si>
    <t>TUDAT Heat Flux</t>
  </si>
  <si>
    <t>Chapman Equilibrium Wall Temperature</t>
  </si>
  <si>
    <t>Tauber Stagnation Equilibrium Wall Temperature - Leading Edge</t>
  </si>
  <si>
    <t>Tauber Flat PLate Equilibrium Wall Temperature - Leading Edge</t>
  </si>
  <si>
    <t>Tauber Stagnation Heat Flux - Leading Edge</t>
  </si>
  <si>
    <t>Tauber Flat Plate Heat Flux - Leading Edge</t>
  </si>
  <si>
    <t>Tauber Heat Flux - Leading Edge</t>
  </si>
  <si>
    <t>Mass Rate</t>
  </si>
  <si>
    <t>Engine Status</t>
  </si>
  <si>
    <t>Evaluated Throttle Setting</t>
  </si>
  <si>
    <t>Commanded Throttle Setting</t>
  </si>
  <si>
    <t>Passenger Frame Total g-Load - x</t>
  </si>
  <si>
    <t>Body Frame Total g-Load - x</t>
  </si>
  <si>
    <t>Body Frame Total g-Load - y</t>
  </si>
  <si>
    <t>Body Frame Total g-Load - z</t>
  </si>
  <si>
    <t>Body Frame Total g-Load Magnitude</t>
  </si>
  <si>
    <t>Passenger Frame Total g-Load - y</t>
  </si>
  <si>
    <t>Passenger Frame Total g-Load - z</t>
  </si>
  <si>
    <t>Passenger Frame Total Acceleration - x</t>
  </si>
  <si>
    <t>Passenger Frame Total Acceleration - y</t>
  </si>
  <si>
    <t>Passenger Frame Total Acceleration - z</t>
  </si>
  <si>
    <t>Chapman Heat Flux - Nose</t>
  </si>
  <si>
    <t>Rotating Planetocentric Position - x</t>
  </si>
  <si>
    <t>Rotating Planetocentric Position - z</t>
  </si>
  <si>
    <t>Rotating Planetocentric Position - y</t>
  </si>
  <si>
    <t>Local Gravity - x</t>
  </si>
  <si>
    <t>Local Gravity - y</t>
  </si>
  <si>
    <t>Local Gravity - z</t>
  </si>
  <si>
    <t>Local Gravity from Spherical Harmonics - x</t>
  </si>
  <si>
    <t>Local Gravity from Spherical Harmonics - z</t>
  </si>
  <si>
    <t>Local Gravity from Spherical Harmonics - y</t>
  </si>
  <si>
    <t>Current Drag Force</t>
  </si>
  <si>
    <t>Current Lift Force</t>
  </si>
  <si>
    <t>Aerodynamic Frame Aerodynamic Load - x</t>
  </si>
  <si>
    <t>Aerodynamic Frame Aerodynamic Load - z</t>
  </si>
  <si>
    <t>Aerodynamic Frame Aerodynamic Load - y</t>
  </si>
  <si>
    <t>Aerodynamic Frame Aerodynamic g-Load</t>
  </si>
  <si>
    <t>Thrust Magnitude</t>
  </si>
  <si>
    <t>Body Frame Thrust Load - x</t>
  </si>
  <si>
    <t>Body Frame Thrust Load - y</t>
  </si>
  <si>
    <t>Body Frame Thrust Load - z</t>
  </si>
  <si>
    <t>Body Frame Aerodynamic Load - x</t>
  </si>
  <si>
    <t>Body Frame Aerodynamic Load - y</t>
  </si>
  <si>
    <t>Body Frame Aerodynamic Load - z</t>
  </si>
  <si>
    <t>Body Frame Total Load - x</t>
  </si>
  <si>
    <t>Body Frame Total Load - y</t>
  </si>
  <si>
    <t>Body Frame Total Load - z</t>
  </si>
  <si>
    <t>Body Frame Total Acceleration - x</t>
  </si>
  <si>
    <t>Body Frame Total Acceleration - y</t>
  </si>
  <si>
    <t>Body Frame Total Acceleration - z</t>
  </si>
  <si>
    <t>Aerodynamic Frame Total Load - z</t>
  </si>
  <si>
    <t>Aerodynamic Frame Total Load - x</t>
  </si>
  <si>
    <t>Aerodynamic Frame Total Load - y</t>
  </si>
  <si>
    <t>Aerodynamic Frame Total Acceleration - x</t>
  </si>
  <si>
    <t>Aerodynamic Frame Total Acceleration - y</t>
  </si>
  <si>
    <t>Aerodynamic Frame Total Acceleration - z</t>
  </si>
  <si>
    <t>Passenger Frame Total Load - x</t>
  </si>
  <si>
    <t>Passenger Frame Total Load - y</t>
  </si>
  <si>
    <t>Passenger Frame Total Load - z</t>
  </si>
  <si>
    <t>Passenger Frame Jerk - x</t>
  </si>
  <si>
    <t>Passenger Frame Jerk - y</t>
  </si>
  <si>
    <t>Passenger Frame Jerk - z</t>
  </si>
  <si>
    <t>Flight Corridor Boundary: Dynamic Pressure</t>
  </si>
  <si>
    <t>Flight Corridor Boundary: Bending Moment</t>
  </si>
  <si>
    <t>Flight Corridor Boundary: Thermal Load</t>
  </si>
  <si>
    <t>Flight Corridor Boundary: Skip Suppression</t>
  </si>
  <si>
    <t>Flight Corridor Boundary: Mechanical Load - Ascent</t>
  </si>
  <si>
    <t>Flight Corridor Boundary: Mechanical Load - Descent</t>
  </si>
  <si>
    <t>Passenger Frame Jerk (Numerical Derivative) - x</t>
  </si>
  <si>
    <t>Passenger Frame Jerk (Numerical Derivative) - y</t>
  </si>
  <si>
    <t>Passenger Frame Jerk (Numerical Derivative) - z</t>
  </si>
  <si>
    <t>Integrated Heat Load</t>
  </si>
  <si>
    <t>Acceleration Magnitude: Aerodynamic</t>
  </si>
  <si>
    <t>Acceleration Magnitude: Thrust</t>
  </si>
  <si>
    <t>Acceleration Magnitude: Gravity</t>
  </si>
  <si>
    <t>Inertial Frame Acceleration - Gravity - x</t>
  </si>
  <si>
    <t>Inertial Frame Acceleration - Gravity - y</t>
  </si>
  <si>
    <t>Inertial Frame Acceleration - Gravity - z</t>
  </si>
  <si>
    <t>Inertial Frame Acceleration - Aerodynamics - x</t>
  </si>
  <si>
    <t>Inertial Frame Acceleration - Aerodynamics - y</t>
  </si>
  <si>
    <t>Inertial Frame Acceleration - Aerodynamics - z</t>
  </si>
  <si>
    <t>Inertial Frame Acceleration - Thrust - x</t>
  </si>
  <si>
    <t>Inertial Frame Acceleration - Thrust - y</t>
  </si>
  <si>
    <t>Inertial Frame Acceleration - Thrust - z</t>
  </si>
  <si>
    <t>Inertial Frame Total Acceleration - x</t>
  </si>
  <si>
    <t>Inertial Frame Total Acceleration - y</t>
  </si>
  <si>
    <t>Inertial Frame Total Acceleration - z</t>
  </si>
  <si>
    <t>(s)</t>
  </si>
  <si>
    <t>(km)</t>
  </si>
  <si>
    <t>(deg)</t>
  </si>
  <si>
    <t>(m/s)</t>
  </si>
  <si>
    <t>(-)</t>
  </si>
  <si>
    <t>(kg)</t>
  </si>
  <si>
    <t>(g_0)</t>
  </si>
  <si>
    <t>(aaaaa)</t>
  </si>
  <si>
    <t>1e3</t>
  </si>
  <si>
    <t>1</t>
  </si>
  <si>
    <t>-inf</t>
  </si>
  <si>
    <t>inf</t>
  </si>
  <si>
    <t>0</t>
  </si>
  <si>
    <t>200</t>
  </si>
  <si>
    <t>-90</t>
  </si>
  <si>
    <t>90</t>
  </si>
  <si>
    <t>-180</t>
  </si>
  <si>
    <t>180</t>
  </si>
  <si>
    <t>8000</t>
  </si>
  <si>
    <t>5</t>
  </si>
  <si>
    <t>140000</t>
  </si>
  <si>
    <t>-15</t>
  </si>
  <si>
    <t>15</t>
  </si>
  <si>
    <t>Central Target Angular Distance To Go</t>
  </si>
  <si>
    <t>60</t>
  </si>
  <si>
    <t>10</t>
  </si>
  <si>
    <t>t</t>
  </si>
  <si>
    <t>latitudeAngle</t>
  </si>
  <si>
    <t>dynamicPressure</t>
  </si>
  <si>
    <t>bendingMoment</t>
  </si>
  <si>
    <t>flightPathAngle</t>
  </si>
  <si>
    <t>centralTargetAngularDistanceToGo</t>
  </si>
  <si>
    <t>bodyFrameTotalGLoad_x</t>
  </si>
  <si>
    <t>bodyFrameTotalGLoad_y</t>
  </si>
  <si>
    <t>bodyFrameTotalGLoad_z</t>
  </si>
  <si>
    <t>bodyFrameTotalGLoadMagnitude</t>
  </si>
  <si>
    <t>passengerFrameTotalAcceleration_x</t>
  </si>
  <si>
    <t>passengerFrameTotalAcceleration_y</t>
  </si>
  <si>
    <t>passengerFrameTotalAcceleration_z</t>
  </si>
  <si>
    <t>heatFluxChapmanNose</t>
  </si>
  <si>
    <t>x_R</t>
  </si>
  <si>
    <t>y_R</t>
  </si>
  <si>
    <t>z_R</t>
  </si>
  <si>
    <t>groundtrackDifference</t>
  </si>
  <si>
    <t>headingAngleToCentralTarget</t>
  </si>
  <si>
    <t>headingAngleToCentralTargetError</t>
  </si>
  <si>
    <t>headingAngleToDynamicTarget</t>
  </si>
  <si>
    <t>headingAngleToDynamicTargetError</t>
  </si>
  <si>
    <t>vertexLongitude</t>
  </si>
  <si>
    <t>tangent1Longitude</t>
  </si>
  <si>
    <t>tangent2Longitude</t>
  </si>
  <si>
    <t>dynamicTargetHeadingAngleBounds1</t>
  </si>
  <si>
    <t>dynamicTargetHeadingAngleBounds2</t>
  </si>
  <si>
    <t>dynamicTargetLatitude</t>
  </si>
  <si>
    <t>centralTargetLatitudeIntersection</t>
  </si>
  <si>
    <t>intersectionCase</t>
  </si>
  <si>
    <t>estimatedFightPathAngle</t>
  </si>
  <si>
    <t>flightPathAngleRate</t>
  </si>
  <si>
    <t>angularDistanceCoveredRatio</t>
  </si>
  <si>
    <t>trajectoryPhase</t>
  </si>
  <si>
    <t>angleOfAttack</t>
  </si>
  <si>
    <t>machNumber</t>
  </si>
  <si>
    <t>increment_Cm_bodyflap</t>
  </si>
  <si>
    <t>increment_Cm_bodyflap_dif</t>
  </si>
  <si>
    <t>elevonDeflectionAngle</t>
  </si>
  <si>
    <t>evaluatedThrustElevationAngle</t>
  </si>
  <si>
    <t>commandedThrustElevationAngle</t>
  </si>
  <si>
    <t>evaluatedThrustAzimuthAngle</t>
  </si>
  <si>
    <t>commandedThrustAzimuthAngle</t>
  </si>
  <si>
    <t>angleOfSideslip</t>
  </si>
  <si>
    <t>bankAngle</t>
  </si>
  <si>
    <t>tempBankAngle</t>
  </si>
  <si>
    <t>reversalConditional</t>
  </si>
  <si>
    <t>freestreamTemperature</t>
  </si>
  <si>
    <t>heatFluxTUDATNose</t>
  </si>
  <si>
    <t>equilibriumWallTemperatureChapmanNose</t>
  </si>
  <si>
    <t>equilibriumWallTemperatureTauberStagnationLeadingEdge</t>
  </si>
  <si>
    <t>heatFluxTauberStagnationLeadingEdge</t>
  </si>
  <si>
    <t>heatFluxTauberLeadingEdge</t>
  </si>
  <si>
    <t>aerodynamicFrameAerodynamicGLoad</t>
  </si>
  <si>
    <t>thrustMagnitude</t>
  </si>
  <si>
    <t>bodyFrameThrustLoad_x</t>
  </si>
  <si>
    <t>bodyFrameThrustLoad_y</t>
  </si>
  <si>
    <t>bodyFrameThrustLoad_z</t>
  </si>
  <si>
    <t>bodyFrameAerodynamicLoad_x</t>
  </si>
  <si>
    <t>bodyFrameAerodynamicLoad_y</t>
  </si>
  <si>
    <t>bodyFrameAerodynamicLoad_z</t>
  </si>
  <si>
    <t>passengerFrameTotalLoad_x</t>
  </si>
  <si>
    <t>passengerFrameTotalLoad_y</t>
  </si>
  <si>
    <t>passengerFrameTotalLoad_z</t>
  </si>
  <si>
    <t>passengerFrameJerk_x_calc</t>
  </si>
  <si>
    <t>passengerFrameJerk_y_calc</t>
  </si>
  <si>
    <t>passengerFrameJerk_z_calc</t>
  </si>
  <si>
    <t>acc_x</t>
  </si>
  <si>
    <t>acc_y</t>
  </si>
  <si>
    <t>acc_z</t>
  </si>
  <si>
    <t>1000</t>
  </si>
  <si>
    <t>100</t>
  </si>
  <si>
    <t>30</t>
  </si>
  <si>
    <t>20</t>
  </si>
  <si>
    <t>3</t>
  </si>
  <si>
    <t>2</t>
  </si>
  <si>
    <t>(kPa-rad)</t>
  </si>
  <si>
    <t>.5</t>
  </si>
  <si>
    <t>-4</t>
  </si>
  <si>
    <t>4</t>
  </si>
  <si>
    <t>1e6</t>
  </si>
  <si>
    <t>6371</t>
  </si>
  <si>
    <t>6571</t>
  </si>
  <si>
    <t>360</t>
  </si>
  <si>
    <t>-30</t>
  </si>
  <si>
    <t>-1</t>
  </si>
  <si>
    <t>.1</t>
  </si>
  <si>
    <t>50</t>
  </si>
  <si>
    <t>-20</t>
  </si>
  <si>
    <t>.2</t>
  </si>
  <si>
    <t>-300</t>
  </si>
  <si>
    <t>2000</t>
  </si>
  <si>
    <t>Field Name</t>
  </si>
  <si>
    <t>Field Label</t>
  </si>
  <si>
    <t>Units</t>
  </si>
  <si>
    <t>Scaling Factor</t>
  </si>
  <si>
    <t>Lower Limit</t>
  </si>
  <si>
    <t>Upper Limit</t>
  </si>
  <si>
    <t>Tick</t>
  </si>
  <si>
    <t>Concatenation</t>
  </si>
  <si>
    <t>initialFlightPathAngle</t>
  </si>
  <si>
    <t> </t>
  </si>
  <si>
    <t>= </t>
  </si>
  <si>
    <t>'Initial</t>
  </si>
  <si>
    <t>Flight-Path</t>
  </si>
  <si>
    <t>Angle';</t>
  </si>
  <si>
    <t>'initialFlightPathAngle';</t>
  </si>
  <si>
    <t>'(deg)';</t>
  </si>
  <si>
    <t>one</t>
  </si>
  <si>
    <t>=</t>
  </si>
  <si>
    <t>nan;</t>
  </si>
  <si>
    <t>initialLaunchHeadingAngle</t>
  </si>
  <si>
    <t>Launch</t>
  </si>
  <si>
    <t>Heading</t>
  </si>
  <si>
    <t>'initialLaunchHeadingAngle';</t>
  </si>
  <si>
    <t>one </t>
  </si>
  <si>
    <t>initialVelocity</t>
  </si>
  <si>
    <t>Velocity';</t>
  </si>
  <si>
    <t>'initialVelocity';</t>
  </si>
  <si>
    <t>'(m/s)';</t>
  </si>
  <si>
    <t>maximumVelocity</t>
  </si>
  <si>
    <t>'Maximum</t>
  </si>
  <si>
    <t>'maximumVelocity';</t>
  </si>
  <si>
    <t>maximumHeight</t>
  </si>
  <si>
    <t>Height';</t>
  </si>
  <si>
    <t>'maximumHeight';</t>
  </si>
  <si>
    <t>'(m)';</t>
  </si>
  <si>
    <t>additionalMass</t>
  </si>
  <si>
    <t>'Additional</t>
  </si>
  <si>
    <t>Mass';</t>
  </si>
  <si>
    <t>'additionalMass';</t>
  </si>
  <si>
    <t>'(kg)';</t>
  </si>
  <si>
    <t>terminationDistanceRatio</t>
  </si>
  <si>
    <t>'Termination</t>
  </si>
  <si>
    <t>Distance</t>
  </si>
  <si>
    <t>Ratio';</t>
  </si>
  <si>
    <t>'terminationDistanceRatio';</t>
  </si>
  <si>
    <t>'(-)';</t>
  </si>
  <si>
    <t>finalVelocity</t>
  </si>
  <si>
    <t>'Final</t>
  </si>
  <si>
    <t>'finalVelocity';</t>
  </si>
  <si>
    <t>skipSuppressionTriggerTime</t>
  </si>
  <si>
    <t>'Skip</t>
  </si>
  <si>
    <t>Suppression</t>
  </si>
  <si>
    <t>Trigger</t>
  </si>
  <si>
    <t>Time';</t>
  </si>
  <si>
    <t>'skipSuppressionTriggerTime';</t>
  </si>
  <si>
    <t>'(s)';</t>
  </si>
  <si>
    <t>maximumMechanicalLoadAscent</t>
  </si>
  <si>
    <t>Mechanical</t>
  </si>
  <si>
    <t>Load</t>
  </si>
  <si>
    <t>-</t>
  </si>
  <si>
    <t>Ascent';</t>
  </si>
  <si>
    <t>'maximumMechanicalLoadAscent';</t>
  </si>
  <si>
    <t>'(g_0)';</t>
  </si>
  <si>
    <t xml:space="preserve">evolutions(k).population(i).decisionVector.parameters.Common.initialFlightPathAngle.figureTitleContent           </t>
  </si>
  <si>
    <t>        'Initial Flight-Path Angle';</t>
  </si>
  <si>
    <t xml:space="preserve">evolutions(k).population(i).decisionVector.parameters.Common.initialFlightPathAngle.figureSaveNameContent        </t>
  </si>
  <si>
    <t>        'initialFlightPathAngle';</t>
  </si>
  <si>
    <t xml:space="preserve">evolutions(k).population(i).decisionVector.parameters.Common.initialFlightPathAngle.units                        </t>
  </si>
  <si>
    <t>        '(deg)';</t>
  </si>
  <si>
    <t xml:space="preserve">evolutions(k).population(i).decisionVector.parameters.Common.initialFlightPathAngle.data.one                     </t>
  </si>
  <si>
    <t xml:space="preserve">       nan;</t>
  </si>
  <si>
    <t xml:space="preserve">evolutions(k).population(i).decisionVector.parameters.Common.initialLaunchHeadingAngle.figureTitleContent        </t>
  </si>
  <si>
    <t>        'Initial Launch Heading Angle';</t>
  </si>
  <si>
    <t xml:space="preserve">evolutions(k).population(i).decisionVector.parameters.Common.initialLaunchHeadingAngle.figureSaveNameContent     </t>
  </si>
  <si>
    <t>        'initialLaunchHeadingAngle';</t>
  </si>
  <si>
    <t xml:space="preserve">evolutions(k).population(i).decisionVector.parameters.Common.initialLaunchHeadingAngle.units                     </t>
  </si>
  <si>
    <t xml:space="preserve">evolutions(k).population(i).decisionVector.parameters.Common.initialLaunchHeadingAngle.data.one                  </t>
  </si>
  <si>
    <t xml:space="preserve"> nan;</t>
  </si>
  <si>
    <t xml:space="preserve">evolutions(k).population(i).decisionVector.parameters.Common.initialVelocity.figureTitleContent                  </t>
  </si>
  <si>
    <t xml:space="preserve"> 'Initial Velocity';</t>
  </si>
  <si>
    <t xml:space="preserve">evolutions(k).population(i).decisionVector.parameters.Common.initialVelocity.figureSaveNameContent               </t>
  </si>
  <si>
    <t xml:space="preserve"> 'initialVelocity';</t>
  </si>
  <si>
    <t xml:space="preserve">evolutions(k).population(i).decisionVector.parameters.Common.initialVelocity.units                               </t>
  </si>
  <si>
    <t xml:space="preserve"> '(m/s)';</t>
  </si>
  <si>
    <t xml:space="preserve">evolutions(k).population(i).decisionVector.parameters.Common.initialVelocity.data.one                            </t>
  </si>
  <si>
    <t xml:space="preserve">evolutions(k).population(i).decisionVector.parameters.Common.maximumVelocity.figureTitleContent                  </t>
  </si>
  <si>
    <t>        'Maximum Velocity';</t>
  </si>
  <si>
    <t xml:space="preserve">evolutions(k).population(i).decisionVector.parameters.Common.maximumVelocity.figureSaveNameContent               </t>
  </si>
  <si>
    <t>        'maximumVelocity';</t>
  </si>
  <si>
    <t xml:space="preserve">evolutions(k).population(i).decisionVector.parameters.Common.maximumVelocity.units                               </t>
  </si>
  <si>
    <t>        '(m/s)';</t>
  </si>
  <si>
    <t xml:space="preserve">evolutions(k).population(i).decisionVector.parameters.Common.maximumVelocity.data.one                            </t>
  </si>
  <si>
    <t xml:space="preserve">evolutions(k).population(i).decisionVector.parameters.Common.maximumHeight.figureTitleContent                    </t>
  </si>
  <si>
    <t>        'Maximum Height';</t>
  </si>
  <si>
    <t xml:space="preserve">evolutions(k).population(i).decisionVector.parameters.Common.maximumHeight.figureSaveNameContent                 </t>
  </si>
  <si>
    <t>        'maximumHeight';</t>
  </si>
  <si>
    <t xml:space="preserve">evolutions(k).population(i).decisionVector.parameters.Common.maximumHeight.units                                 </t>
  </si>
  <si>
    <t>        '(m)';</t>
  </si>
  <si>
    <t xml:space="preserve">evolutions(k).population(i).decisionVector.parameters.Common.maximumHeight.data.one                              </t>
  </si>
  <si>
    <t xml:space="preserve">evolutions(k).population(i).decisionVector.parameters.Common.additionalMass.figureTitleContent                   </t>
  </si>
  <si>
    <t>        'Additional Mass';</t>
  </si>
  <si>
    <t xml:space="preserve">evolutions(k).population(i).decisionVector.parameters.Common.additionalMass.figureSaveNameContent                </t>
  </si>
  <si>
    <t>        'additionalMass';</t>
  </si>
  <si>
    <t xml:space="preserve">evolutions(k).population(i).decisionVector.parameters.Common.additionalMass.units                                </t>
  </si>
  <si>
    <t>        '(kg)';</t>
  </si>
  <si>
    <t xml:space="preserve">evolutions(k).population(i).decisionVector.parameters.Common.additionalMass.data.one                             </t>
  </si>
  <si>
    <t xml:space="preserve">evolutions(k).population(i).decisionVector.parameters.Common.terminationDistanceRatio.figureTitleContent         </t>
  </si>
  <si>
    <t>        'Termination Distance Ratio';</t>
  </si>
  <si>
    <t xml:space="preserve">evolutions(k).population(i).decisionVector.parameters.Common.terminationDistanceRatio.figureSaveNameContent      </t>
  </si>
  <si>
    <t>        'terminationDistanceRatio';</t>
  </si>
  <si>
    <t xml:space="preserve">evolutions(k).population(i).decisionVector.parameters.Common.terminationDistanceRatio.units                      </t>
  </si>
  <si>
    <t>        '(-)';</t>
  </si>
  <si>
    <t xml:space="preserve">evolutions(k).population(i).decisionVector.parameters.Common.terminationDistanceRatio.data.one                   </t>
  </si>
  <si>
    <t xml:space="preserve">evolutions(k).population(i).decisionVector.parameters.Common.finalVelocity.figureTitleContent                    </t>
  </si>
  <si>
    <t>        'Final Velocity';</t>
  </si>
  <si>
    <t xml:space="preserve">evolutions(k).population(i).decisionVector.parameters.Common.finalVelocity.figureSaveNameContent                 </t>
  </si>
  <si>
    <t>        'finalVelocity';</t>
  </si>
  <si>
    <t xml:space="preserve">evolutions(k).population(i).decisionVector.parameters.Common.finalVelocity.units                                 </t>
  </si>
  <si>
    <t xml:space="preserve">evolutions(k).population(i).decisionVector.parameters.Common.finalVelocity.data.one                              </t>
  </si>
  <si>
    <t xml:space="preserve">evolutions(k).population(i).decisionVector.parameters.Common.skipSuppressionTriggerTime.figureTitleContent       </t>
  </si>
  <si>
    <t>        'Skip Suppression Trigger Time';</t>
  </si>
  <si>
    <t xml:space="preserve">evolutions(k).population(i).decisionVector.parameters.Common.skipSuppressionTriggerTime.figureSaveNameContent    </t>
  </si>
  <si>
    <t>        'skipSuppressionTriggerTime';</t>
  </si>
  <si>
    <t xml:space="preserve">evolutions(k).population(i).decisionVector.parameters.Common.skipSuppressionTriggerTime.units                    </t>
  </si>
  <si>
    <t>        '(s)';</t>
  </si>
  <si>
    <t xml:space="preserve">evolutions(k).population(i).decisionVector.parameters.Common.skipSuppressionTriggerTime.data.one                 </t>
  </si>
  <si>
    <t xml:space="preserve">evolutions(k).population(i).decisionVector.parameters.Common.maximumMechanicalLoadAscent.figureTitleContent      </t>
  </si>
  <si>
    <t>        'Maximum Mechanical Load - Ascent';</t>
  </si>
  <si>
    <t xml:space="preserve">evolutions(k).population(i).decisionVector.parameters.Common.maximumMechanicalLoadAscent.figureSaveNameContent   </t>
  </si>
  <si>
    <t>        'maximumMechanicalLoadAscent';</t>
  </si>
  <si>
    <t xml:space="preserve">evolutions(k).population(i).decisionVector.parameters.Common.maximumMechanicalLoadAscent.units                   </t>
  </si>
  <si>
    <t>        '(g_0)';</t>
  </si>
  <si>
    <t xml:space="preserve">evolutions(k).population(i).decisionVector.parameters.Common.maximumMechanicalLoadAscent.data.one                </t>
  </si>
  <si>
    <t>Initial Flight-Path Angle</t>
  </si>
  <si>
    <t>Initial Launch Heading Angle</t>
  </si>
  <si>
    <t>Initial Velocity</t>
  </si>
  <si>
    <t>Maximum Velocity</t>
  </si>
  <si>
    <t>Maximum Height</t>
  </si>
  <si>
    <t>Additional Mass</t>
  </si>
  <si>
    <t>Termination Distance Ratio</t>
  </si>
  <si>
    <t>Final Velocity</t>
  </si>
  <si>
    <t>Skip Suppression Trigger Time</t>
  </si>
  <si>
    <t>Maximum Mechanical Load - Ascent</t>
  </si>
  <si>
    <t>30000</t>
  </si>
  <si>
    <t>500</t>
  </si>
  <si>
    <t>700</t>
  </si>
  <si>
    <t>1200</t>
  </si>
  <si>
    <t>210000</t>
  </si>
  <si>
    <t>60000</t>
  </si>
  <si>
    <t>5000</t>
  </si>
  <si>
    <t>400</t>
  </si>
  <si>
    <t>1600</t>
  </si>
  <si>
    <t>nodeInterval</t>
  </si>
  <si>
    <t>throttleSetting</t>
  </si>
  <si>
    <t>Node Interval</t>
  </si>
  <si>
    <t>Throttle Setting</t>
  </si>
  <si>
    <t>heat_load</t>
  </si>
  <si>
    <t>fuel_mass</t>
  </si>
  <si>
    <t>mechanical_load</t>
  </si>
  <si>
    <t>dynamic_pressure</t>
  </si>
  <si>
    <t>bending_moment</t>
  </si>
  <si>
    <t>heat_flux</t>
  </si>
  <si>
    <t>flight_path_angle</t>
  </si>
  <si>
    <t>monotonic_energy</t>
  </si>
  <si>
    <t>kinetics</t>
  </si>
  <si>
    <t>kinematics</t>
  </si>
  <si>
    <t>Cost: Heat Load</t>
  </si>
  <si>
    <t>Cost: Fuel Mass</t>
  </si>
  <si>
    <t>Penalty: Mechanical Load</t>
  </si>
  <si>
    <t>Penalty: Dynamic Pressure</t>
  </si>
  <si>
    <t>Penalty: Bending Moment</t>
  </si>
  <si>
    <t>Penalty: Heat Flux</t>
  </si>
  <si>
    <t>Penalty: Flight Path Angle</t>
  </si>
  <si>
    <t>Penalty: Monotonic Energy</t>
  </si>
  <si>
    <t>Penalty: Kinetics</t>
  </si>
  <si>
    <t>Penalty: Kinematics</t>
  </si>
  <si>
    <t>Cost: Central Target Angular Distance To Go</t>
  </si>
  <si>
    <t>maximumAirspeed</t>
  </si>
  <si>
    <t>maximumBodyFrameMechanicalLoad</t>
  </si>
  <si>
    <t>maximumDynamicPressure</t>
  </si>
  <si>
    <t>maximumBendingMoment</t>
  </si>
  <si>
    <t>maximumBodyFrameTotalGLoad_x</t>
  </si>
  <si>
    <t>minimumBodyFrameTotalGLoad_x</t>
  </si>
  <si>
    <t>maximumBodyFrameTotalGLoad_z</t>
  </si>
  <si>
    <t>minimumBodyFrameTotalGLoad_z</t>
  </si>
  <si>
    <t>maximumPassengerFrameTotalGLoad_x</t>
  </si>
  <si>
    <t>minimumPassengerFrameTotalGLoad_x</t>
  </si>
  <si>
    <t>maximumPassengerFrameTotalGLoad_z</t>
  </si>
  <si>
    <t>minimumPassengerFrameTotalGLoad_z</t>
  </si>
  <si>
    <t>minimumCentralTargetAngularDistanceToGo</t>
  </si>
  <si>
    <t>maximumNormalizedSpecificEnergyAscent</t>
  </si>
  <si>
    <t>minimumNormalizedSpecificEnergyAscent</t>
  </si>
  <si>
    <t>maximumNormalizedSpecificEnergyDescent</t>
  </si>
  <si>
    <t>minimumNormalizedSpecificEnergyDescent</t>
  </si>
  <si>
    <t>maximumAirspeedAscent</t>
  </si>
  <si>
    <t>maximumChapmanHeatFlux</t>
  </si>
  <si>
    <t>maximumIntegratedHeatFlux</t>
  </si>
  <si>
    <t>maximumPassengerJerk_x</t>
  </si>
  <si>
    <t>maximumPassengerJerk_z</t>
  </si>
  <si>
    <t>minimumPassengerJerk_z</t>
  </si>
  <si>
    <t>constraintMechanicalLoadAscent</t>
  </si>
  <si>
    <t>constraintMechanicalLoadDescent</t>
  </si>
  <si>
    <t>constraintChapmanHeatFlux</t>
  </si>
  <si>
    <t>constraintDynamicPressure</t>
  </si>
  <si>
    <t>constraintPitchMomentCoefficient</t>
  </si>
  <si>
    <t>constraintBendingMoment</t>
  </si>
  <si>
    <t>constraintPassengerFramePositiveLoad_z</t>
  </si>
  <si>
    <t>constraintPassengerFrameNegativeLoad_z</t>
  </si>
  <si>
    <t>constraintPassengerFrameJerk</t>
  </si>
  <si>
    <t>25</t>
  </si>
  <si>
    <t>Minimum Central Target Angular Distance To Go</t>
  </si>
  <si>
    <t>Maximum Normalized Specific Energy - Ascent</t>
  </si>
  <si>
    <t>Minimum Normalized Specific Energy - Ascent</t>
  </si>
  <si>
    <t>Maximum Normalized Specific Energy - Descent</t>
  </si>
  <si>
    <t>Minimum Normalized Specific Energy - Descent</t>
  </si>
  <si>
    <t>Maximum Airspeed - Ascent</t>
  </si>
  <si>
    <t>Maximum Airspeed</t>
  </si>
  <si>
    <t>Maximum Body Frame Mechanical Load</t>
  </si>
  <si>
    <t>Maximum Dynamic Pressure</t>
  </si>
  <si>
    <t>Maximum Bending Moment</t>
  </si>
  <si>
    <t>Maximum Chapman Heat Flux - Nose</t>
  </si>
  <si>
    <t>Maximum Integrated Heat Flux</t>
  </si>
  <si>
    <t>Constraint: Mechanical Load - Ascent</t>
  </si>
  <si>
    <t>Constraint: Mechanical Load - Descent</t>
  </si>
  <si>
    <t>Constraint: Chapman Heat Flux</t>
  </si>
  <si>
    <t>Constraint: Dynamic Pressure</t>
  </si>
  <si>
    <t>Constraint: Pitch Moment Coefficient</t>
  </si>
  <si>
    <t>Constraint: Bending Moment</t>
  </si>
  <si>
    <t>Constraint: Passenger Frame Jerk</t>
  </si>
  <si>
    <t>constraintFinalHeight</t>
  </si>
  <si>
    <t>Constraint: Final Height</t>
  </si>
  <si>
    <t>minimumPassengerJerk_x</t>
  </si>
  <si>
    <t>150</t>
  </si>
  <si>
    <t>3500</t>
  </si>
  <si>
    <t>aerodynamicForceCoefficient_CD</t>
  </si>
  <si>
    <t>aerodynamicForceCoefficient_CS</t>
  </si>
  <si>
    <t>aerodynamicForceCoefficient_CL</t>
  </si>
  <si>
    <t>aerodynamicMomentCoefficient_Cl</t>
  </si>
  <si>
    <t>aerodynamicMomentCoefficient_Cm</t>
  </si>
  <si>
    <t>aerodynamicMomentCoefficient_Cn</t>
  </si>
  <si>
    <t>central_target_angular_distance_to_go</t>
  </si>
  <si>
    <t>$(\frac{\mathrm{m}}{\mathrm{s}^3})$</t>
  </si>
  <si>
    <t>$(\frac{\mathrm{m}}{\mathrm{s}^2})$</t>
  </si>
  <si>
    <t>$(\frac{\mathrm{kJ}}{\mathrm{m}^2})$</t>
  </si>
  <si>
    <t>$(g_0)$</t>
  </si>
  <si>
    <t>$(\frac{\mathrm{kW}}{\mathrm{m}^2})$</t>
  </si>
  <si>
    <t>$(\frac{\mathrm{kg}}{\mathrm{m}^3})$</t>
  </si>
  <si>
    <t>$(\frac{\mathrm{kg}}{\mathrm{s}})$</t>
  </si>
  <si>
    <t>$(\mathrm{deg})$</t>
  </si>
  <si>
    <t>$(\mathrm{km})$</t>
  </si>
  <si>
    <t>$(\mathrm{kg})$</t>
  </si>
  <si>
    <t>$(\mathrm{kPa})$</t>
  </si>
  <si>
    <t>$(\mathrm{N})$</t>
  </si>
  <si>
    <t>$(\frac{\mathrm{m}}{\mathrm{s}})$</t>
  </si>
  <si>
    <t>$(\mathrm{s})$</t>
  </si>
  <si>
    <t>$(\frac{\mathrm{MJ}}{\mathrm{m}^2})$</t>
  </si>
  <si>
    <t>$(-)$</t>
  </si>
  <si>
    <t>$(\frac{\mathrm{deg}}{\mathrm{s}})$</t>
  </si>
  <si>
    <t>$(\frac{\mathrm{MJ}}{\mathrm{kg}})$</t>
  </si>
  <si>
    <t>$(\mathrm{K})$</t>
  </si>
  <si>
    <t>Maximum Body Frame Total g-load - $x$</t>
  </si>
  <si>
    <t>Minimum Body Frame Total g-load - $x$</t>
  </si>
  <si>
    <t>Maximum Body Frame Total g-load - $z$</t>
  </si>
  <si>
    <t>Maximum Passenger Frame Total g-load - $x$</t>
  </si>
  <si>
    <t>Minimum Passenger Frame Total g-load - $x$</t>
  </si>
  <si>
    <t>Minimum Body Frame Total g-load - $z$</t>
  </si>
  <si>
    <t>Maximum Passenger Frame Total g-load - $z$</t>
  </si>
  <si>
    <t>Maximum Passenger Frame Jerk - $x$</t>
  </si>
  <si>
    <t>Minimum Passenger Frame Total g-load - $z$</t>
  </si>
  <si>
    <t>Minimum Passenger Frame Jerk - $x$</t>
  </si>
  <si>
    <t>Maximum Passenger Frame Jerk - $z$</t>
  </si>
  <si>
    <t>Minimum Passenger Frame Jerk - $z$</t>
  </si>
  <si>
    <t>Constraint: Passenger Frame Positive Load - $z$</t>
  </si>
  <si>
    <t>Constraint: Passenger Frame Negative Load - $z$</t>
  </si>
  <si>
    <t>$(\mathrm{kPa-rad})$</t>
  </si>
  <si>
    <t>$(\mathrm{Pa-rad})$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</si>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</sst>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12"/>
      <color rgb="FF000000"/>
      <name val="Calibri"/>
      <family val="2"/>
      <scheme val="minor"/>
    </font>
    <font>
      <sz val="10"/>
      <color rgb="FF268BD2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D643-62D4-424D-B0C1-BF76023F6CD6}">
  <dimension ref="A1:K161"/>
  <sheetViews>
    <sheetView workbookViewId="0">
      <selection activeCell="B14" sqref="B14"/>
    </sheetView>
  </sheetViews>
  <sheetFormatPr baseColWidth="10" defaultRowHeight="16" x14ac:dyDescent="0.2"/>
  <cols>
    <col min="1" max="1" width="53.6640625" customWidth="1"/>
    <col min="2" max="2" width="55.33203125" bestFit="1" customWidth="1"/>
    <col min="4" max="6" width="10.83203125" style="2"/>
    <col min="8" max="8" width="119.83203125" bestFit="1" customWidth="1"/>
    <col min="10" max="11" width="10.83203125" style="2"/>
  </cols>
  <sheetData>
    <row r="1" spans="1:8" x14ac:dyDescent="0.2">
      <c r="A1" s="6" t="s">
        <v>361</v>
      </c>
      <c r="B1" s="6" t="s">
        <v>362</v>
      </c>
      <c r="C1" s="6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368</v>
      </c>
    </row>
    <row r="2" spans="1:8" x14ac:dyDescent="0.2">
      <c r="A2" t="s">
        <v>269</v>
      </c>
      <c r="B2" t="s">
        <v>84</v>
      </c>
      <c r="C2" s="3" t="s">
        <v>615</v>
      </c>
      <c r="D2" s="2">
        <v>1</v>
      </c>
      <c r="E2" s="2" t="s">
        <v>253</v>
      </c>
      <c r="F2" s="2" t="s">
        <v>254</v>
      </c>
      <c r="G2" s="2" t="s">
        <v>256</v>
      </c>
      <c r="H2" t="str">
        <f>CONCATENATE(A2,",",B2,",",C2,",",D2,",",E2,",",F2,",",G2)</f>
        <v>t,Epoch,$(\mathrm{s})$,1,-inf,inf,200</v>
      </c>
    </row>
    <row r="3" spans="1:8" x14ac:dyDescent="0.2">
      <c r="A3" t="s">
        <v>0</v>
      </c>
      <c r="B3" t="s">
        <v>85</v>
      </c>
      <c r="C3" s="3" t="s">
        <v>615</v>
      </c>
      <c r="D3" s="2">
        <v>1</v>
      </c>
      <c r="E3" s="2" t="s">
        <v>255</v>
      </c>
      <c r="F3" s="2" t="s">
        <v>254</v>
      </c>
      <c r="G3" s="2" t="s">
        <v>256</v>
      </c>
      <c r="H3" t="str">
        <f t="shared" ref="H3:H66" si="0">CONCATENATE(A3,",",B3,",",C3,",",D3,",",E3,",",F3,",",G3)</f>
        <v>timeOfFlight,Time of Flight,$(\mathrm{s})$,1,0,inf,200</v>
      </c>
    </row>
    <row r="4" spans="1:8" x14ac:dyDescent="0.2">
      <c r="A4" t="s">
        <v>1</v>
      </c>
      <c r="B4" t="s">
        <v>86</v>
      </c>
      <c r="C4" s="3" t="s">
        <v>610</v>
      </c>
      <c r="D4" s="2" t="s">
        <v>251</v>
      </c>
      <c r="E4" s="2" t="s">
        <v>255</v>
      </c>
      <c r="F4" s="2" t="s">
        <v>256</v>
      </c>
      <c r="G4" s="2" t="s">
        <v>342</v>
      </c>
      <c r="H4" t="str">
        <f t="shared" si="0"/>
        <v>height,Height,$(\mathrm{km})$,1e3,0,200,20</v>
      </c>
    </row>
    <row r="5" spans="1:8" x14ac:dyDescent="0.2">
      <c r="A5" t="s">
        <v>270</v>
      </c>
      <c r="B5" t="s">
        <v>87</v>
      </c>
      <c r="C5" s="3" t="s">
        <v>609</v>
      </c>
      <c r="D5" s="2" t="s">
        <v>252</v>
      </c>
      <c r="E5" s="2" t="s">
        <v>257</v>
      </c>
      <c r="F5" s="2" t="s">
        <v>258</v>
      </c>
      <c r="G5" s="2" t="s">
        <v>265</v>
      </c>
      <c r="H5" t="str">
        <f t="shared" si="0"/>
        <v>latitudeAngle,Latitude Angle,$(\mathrm{deg})$,1,-90,90,15</v>
      </c>
    </row>
    <row r="6" spans="1:8" x14ac:dyDescent="0.2">
      <c r="A6" t="s">
        <v>2</v>
      </c>
      <c r="B6" t="s">
        <v>88</v>
      </c>
      <c r="C6" s="3" t="s">
        <v>609</v>
      </c>
      <c r="D6" s="2" t="s">
        <v>252</v>
      </c>
      <c r="E6" s="2" t="s">
        <v>259</v>
      </c>
      <c r="F6" s="2" t="s">
        <v>260</v>
      </c>
      <c r="G6" s="2" t="s">
        <v>341</v>
      </c>
      <c r="H6" t="str">
        <f t="shared" si="0"/>
        <v>longitudeAngle,Longitude Angle,$(\mathrm{deg})$,1,-180,180,30</v>
      </c>
    </row>
    <row r="7" spans="1:8" x14ac:dyDescent="0.2">
      <c r="A7" t="s">
        <v>3</v>
      </c>
      <c r="B7" t="s">
        <v>89</v>
      </c>
      <c r="C7" t="s">
        <v>614</v>
      </c>
      <c r="D7" s="2" t="s">
        <v>252</v>
      </c>
      <c r="E7" s="2" t="s">
        <v>255</v>
      </c>
      <c r="F7" s="2" t="s">
        <v>261</v>
      </c>
      <c r="G7" s="2" t="s">
        <v>339</v>
      </c>
      <c r="H7" t="str">
        <f t="shared" si="0"/>
        <v>airspeed,Airspeed,$(\frac{\mathrm{m}}{\mathrm{s}})$,1,0,8000,1000</v>
      </c>
    </row>
    <row r="8" spans="1:8" x14ac:dyDescent="0.2">
      <c r="A8" t="s">
        <v>4</v>
      </c>
      <c r="B8" t="s">
        <v>90</v>
      </c>
      <c r="C8" t="s">
        <v>617</v>
      </c>
      <c r="D8" s="2" t="s">
        <v>252</v>
      </c>
      <c r="E8" s="2" t="s">
        <v>255</v>
      </c>
      <c r="F8" s="2" t="s">
        <v>262</v>
      </c>
      <c r="G8" s="2" t="s">
        <v>252</v>
      </c>
      <c r="H8" t="str">
        <f t="shared" si="0"/>
        <v>normalizedSpecificEnergy,Normalized Specific Energy,$(-)$,1,0,5,1</v>
      </c>
    </row>
    <row r="9" spans="1:8" x14ac:dyDescent="0.2">
      <c r="A9" t="s">
        <v>271</v>
      </c>
      <c r="B9" t="s">
        <v>91</v>
      </c>
      <c r="C9" s="3" t="s">
        <v>612</v>
      </c>
      <c r="D9" s="2" t="s">
        <v>251</v>
      </c>
      <c r="E9" s="2" t="s">
        <v>255</v>
      </c>
      <c r="F9" s="2" t="s">
        <v>340</v>
      </c>
      <c r="G9" s="2" t="s">
        <v>268</v>
      </c>
      <c r="H9" t="str">
        <f t="shared" si="0"/>
        <v>dynamicPressure,Dynamic Pressure,$(\mathrm{kPa})$,1e3,0,100,10</v>
      </c>
    </row>
    <row r="10" spans="1:8" x14ac:dyDescent="0.2">
      <c r="A10" t="s">
        <v>272</v>
      </c>
      <c r="B10" t="s">
        <v>92</v>
      </c>
      <c r="C10" t="s">
        <v>345</v>
      </c>
      <c r="D10" s="2" t="s">
        <v>251</v>
      </c>
      <c r="E10" s="2" t="s">
        <v>255</v>
      </c>
      <c r="F10" s="2" t="s">
        <v>262</v>
      </c>
      <c r="G10" s="2" t="s">
        <v>346</v>
      </c>
      <c r="H10" t="str">
        <f t="shared" si="0"/>
        <v>bendingMoment,Bending Moment,(kPa-rad),1e3,0,5,.5</v>
      </c>
    </row>
    <row r="11" spans="1:8" x14ac:dyDescent="0.2">
      <c r="A11" t="s">
        <v>5</v>
      </c>
      <c r="B11" t="s">
        <v>93</v>
      </c>
      <c r="C11" s="3" t="s">
        <v>611</v>
      </c>
      <c r="D11" s="2" t="s">
        <v>252</v>
      </c>
      <c r="E11" s="2" t="s">
        <v>255</v>
      </c>
      <c r="F11" s="2" t="s">
        <v>263</v>
      </c>
      <c r="G11" s="5">
        <f>F11/7</f>
        <v>20000</v>
      </c>
      <c r="H11" t="str">
        <f t="shared" si="0"/>
        <v>mass,Mass,$(\mathrm{kg})$,1,0,140000,20000</v>
      </c>
    </row>
    <row r="12" spans="1:8" x14ac:dyDescent="0.2">
      <c r="A12" t="s">
        <v>273</v>
      </c>
      <c r="B12" t="s">
        <v>94</v>
      </c>
      <c r="C12" s="3" t="s">
        <v>609</v>
      </c>
      <c r="D12" s="2" t="s">
        <v>252</v>
      </c>
      <c r="E12" s="2" t="s">
        <v>264</v>
      </c>
      <c r="F12" s="2" t="s">
        <v>265</v>
      </c>
      <c r="G12" s="2" t="s">
        <v>343</v>
      </c>
      <c r="H12" t="str">
        <f t="shared" si="0"/>
        <v>flightPathAngle,Flight-Path Angle,$(\mathrm{deg})$,1,-15,15,3</v>
      </c>
    </row>
    <row r="13" spans="1:8" x14ac:dyDescent="0.2">
      <c r="A13" t="s">
        <v>274</v>
      </c>
      <c r="B13" t="s">
        <v>266</v>
      </c>
      <c r="C13" s="3" t="s">
        <v>609</v>
      </c>
      <c r="D13" s="2" t="s">
        <v>252</v>
      </c>
      <c r="E13" s="2" t="s">
        <v>255</v>
      </c>
      <c r="F13" s="2" t="s">
        <v>267</v>
      </c>
      <c r="G13" s="2" t="s">
        <v>268</v>
      </c>
      <c r="H13" t="str">
        <f t="shared" si="0"/>
        <v>centralTargetAngularDistanceToGo,Central Target Angular Distance To Go,$(\mathrm{deg})$,1,0,60,10</v>
      </c>
    </row>
    <row r="14" spans="1:8" x14ac:dyDescent="0.2">
      <c r="A14" t="s">
        <v>275</v>
      </c>
      <c r="B14" t="s">
        <v>168</v>
      </c>
      <c r="C14" t="s">
        <v>605</v>
      </c>
      <c r="D14" s="2" t="s">
        <v>252</v>
      </c>
      <c r="E14" s="2" t="s">
        <v>347</v>
      </c>
      <c r="F14" s="2" t="s">
        <v>348</v>
      </c>
      <c r="G14" s="2" t="s">
        <v>252</v>
      </c>
      <c r="H14" t="str">
        <f t="shared" si="0"/>
        <v>bodyFrameTotalGLoad_x,Body Frame Total g-Load - x,$(g_0)$,1,-4,4,1</v>
      </c>
    </row>
    <row r="15" spans="1:8" x14ac:dyDescent="0.2">
      <c r="A15" t="s">
        <v>276</v>
      </c>
      <c r="B15" t="s">
        <v>169</v>
      </c>
      <c r="C15" t="s">
        <v>605</v>
      </c>
      <c r="D15" s="2" t="s">
        <v>252</v>
      </c>
      <c r="E15" s="2" t="s">
        <v>347</v>
      </c>
      <c r="F15" s="2" t="s">
        <v>348</v>
      </c>
      <c r="G15" s="2" t="s">
        <v>252</v>
      </c>
      <c r="H15" t="str">
        <f t="shared" si="0"/>
        <v>bodyFrameTotalGLoad_y,Body Frame Total g-Load - y,$(g_0)$,1,-4,4,1</v>
      </c>
    </row>
    <row r="16" spans="1:8" x14ac:dyDescent="0.2">
      <c r="A16" t="s">
        <v>277</v>
      </c>
      <c r="B16" t="s">
        <v>170</v>
      </c>
      <c r="C16" t="s">
        <v>605</v>
      </c>
      <c r="D16" s="2" t="s">
        <v>252</v>
      </c>
      <c r="E16" s="2" t="s">
        <v>347</v>
      </c>
      <c r="F16" s="2" t="s">
        <v>348</v>
      </c>
      <c r="G16" s="2" t="s">
        <v>252</v>
      </c>
      <c r="H16" t="str">
        <f t="shared" si="0"/>
        <v>bodyFrameTotalGLoad_z,Body Frame Total g-Load - z,$(g_0)$,1,-4,4,1</v>
      </c>
    </row>
    <row r="17" spans="1:8" x14ac:dyDescent="0.2">
      <c r="A17" t="s">
        <v>278</v>
      </c>
      <c r="B17" t="s">
        <v>171</v>
      </c>
      <c r="C17" t="s">
        <v>605</v>
      </c>
      <c r="D17" s="2" t="s">
        <v>252</v>
      </c>
      <c r="E17" s="2" t="s">
        <v>255</v>
      </c>
      <c r="F17" s="2" t="s">
        <v>268</v>
      </c>
      <c r="G17" s="2" t="s">
        <v>344</v>
      </c>
      <c r="H17" t="str">
        <f t="shared" si="0"/>
        <v>bodyFrameTotalGLoadMagnitude,Body Frame Total g-Load Magnitude,$(g_0)$,1,0,10,2</v>
      </c>
    </row>
    <row r="18" spans="1:8" x14ac:dyDescent="0.2">
      <c r="A18" t="s">
        <v>6</v>
      </c>
      <c r="B18" t="s">
        <v>167</v>
      </c>
      <c r="C18" t="s">
        <v>605</v>
      </c>
      <c r="D18" s="2" t="s">
        <v>252</v>
      </c>
      <c r="E18" s="2" t="s">
        <v>347</v>
      </c>
      <c r="F18" s="2" t="s">
        <v>348</v>
      </c>
      <c r="G18" s="2" t="s">
        <v>252</v>
      </c>
      <c r="H18" t="str">
        <f t="shared" si="0"/>
        <v>passengerFrameTotalGLoad_x,Passenger Frame Total g-Load - x,$(g_0)$,1,-4,4,1</v>
      </c>
    </row>
    <row r="19" spans="1:8" x14ac:dyDescent="0.2">
      <c r="A19" t="s">
        <v>7</v>
      </c>
      <c r="B19" t="s">
        <v>172</v>
      </c>
      <c r="C19" t="s">
        <v>605</v>
      </c>
      <c r="D19" s="2" t="s">
        <v>252</v>
      </c>
      <c r="E19" s="2" t="s">
        <v>347</v>
      </c>
      <c r="F19" s="2" t="s">
        <v>348</v>
      </c>
      <c r="G19" s="2" t="s">
        <v>252</v>
      </c>
      <c r="H19" t="str">
        <f t="shared" si="0"/>
        <v>passengerFrameTotalGLoad_y,Passenger Frame Total g-Load - y,$(g_0)$,1,-4,4,1</v>
      </c>
    </row>
    <row r="20" spans="1:8" x14ac:dyDescent="0.2">
      <c r="A20" t="s">
        <v>8</v>
      </c>
      <c r="B20" t="s">
        <v>173</v>
      </c>
      <c r="C20" t="s">
        <v>605</v>
      </c>
      <c r="D20" s="2" t="s">
        <v>252</v>
      </c>
      <c r="E20" s="2" t="s">
        <v>347</v>
      </c>
      <c r="F20" s="2" t="s">
        <v>348</v>
      </c>
      <c r="G20" s="2" t="s">
        <v>252</v>
      </c>
      <c r="H20" t="str">
        <f t="shared" si="0"/>
        <v>passengerFrameTotalGLoad_z,Passenger Frame Total g-Load - z,$(g_0)$,1,-4,4,1</v>
      </c>
    </row>
    <row r="21" spans="1:8" x14ac:dyDescent="0.2">
      <c r="A21" t="s">
        <v>279</v>
      </c>
      <c r="B21" t="s">
        <v>174</v>
      </c>
      <c r="C21" t="s">
        <v>603</v>
      </c>
      <c r="D21" s="2" t="s">
        <v>252</v>
      </c>
      <c r="E21" s="2" t="s">
        <v>253</v>
      </c>
      <c r="F21" s="2" t="s">
        <v>254</v>
      </c>
      <c r="G21" s="2" t="s">
        <v>252</v>
      </c>
      <c r="H21" t="str">
        <f t="shared" si="0"/>
        <v>passengerFrameTotalAcceleration_x,Passenger Frame Total Acceleration - x,$(\frac{\mathrm{m}}{\mathrm{s}^2})$,1,-inf,inf,1</v>
      </c>
    </row>
    <row r="22" spans="1:8" x14ac:dyDescent="0.2">
      <c r="A22" t="s">
        <v>280</v>
      </c>
      <c r="B22" t="s">
        <v>175</v>
      </c>
      <c r="C22" t="s">
        <v>603</v>
      </c>
      <c r="D22" s="2" t="s">
        <v>252</v>
      </c>
      <c r="E22" s="2" t="s">
        <v>253</v>
      </c>
      <c r="F22" s="2" t="s">
        <v>254</v>
      </c>
      <c r="G22" s="2" t="s">
        <v>252</v>
      </c>
      <c r="H22" t="str">
        <f t="shared" si="0"/>
        <v>passengerFrameTotalAcceleration_y,Passenger Frame Total Acceleration - y,$(\frac{\mathrm{m}}{\mathrm{s}^2})$,1,-inf,inf,1</v>
      </c>
    </row>
    <row r="23" spans="1:8" x14ac:dyDescent="0.2">
      <c r="A23" t="s">
        <v>281</v>
      </c>
      <c r="B23" t="s">
        <v>176</v>
      </c>
      <c r="C23" t="s">
        <v>603</v>
      </c>
      <c r="D23" s="2" t="s">
        <v>252</v>
      </c>
      <c r="E23" s="2" t="s">
        <v>253</v>
      </c>
      <c r="F23" s="2" t="s">
        <v>254</v>
      </c>
      <c r="G23" s="2" t="s">
        <v>252</v>
      </c>
      <c r="H23" t="str">
        <f t="shared" si="0"/>
        <v>passengerFrameTotalAcceleration_z,Passenger Frame Total Acceleration - z,$(\frac{\mathrm{m}}{\mathrm{s}^2})$,1,-inf,inf,1</v>
      </c>
    </row>
    <row r="24" spans="1:8" x14ac:dyDescent="0.2">
      <c r="A24" t="s">
        <v>282</v>
      </c>
      <c r="B24" t="s">
        <v>177</v>
      </c>
      <c r="C24" t="s">
        <v>606</v>
      </c>
      <c r="D24" s="2" t="s">
        <v>251</v>
      </c>
      <c r="E24" s="2" t="s">
        <v>255</v>
      </c>
      <c r="F24" s="2" t="s">
        <v>339</v>
      </c>
      <c r="G24" s="2" t="s">
        <v>340</v>
      </c>
      <c r="H24" t="str">
        <f t="shared" si="0"/>
        <v>heatFluxChapmanNose,Chapman Heat Flux - Nose,$(\frac{\mathrm{kW}}{\mathrm{m}^2})$,1e3,0,1000,100</v>
      </c>
    </row>
    <row r="25" spans="1:8" x14ac:dyDescent="0.2">
      <c r="A25" t="s">
        <v>283</v>
      </c>
      <c r="B25" t="s">
        <v>178</v>
      </c>
      <c r="C25" s="3" t="s">
        <v>610</v>
      </c>
      <c r="D25" s="2" t="s">
        <v>251</v>
      </c>
      <c r="E25" s="2" t="s">
        <v>253</v>
      </c>
      <c r="F25" s="2" t="s">
        <v>254</v>
      </c>
      <c r="G25" s="2" t="s">
        <v>252</v>
      </c>
      <c r="H25" t="str">
        <f t="shared" si="0"/>
        <v>x_R,Rotating Planetocentric Position - x,$(\mathrm{km})$,1e3,-inf,inf,1</v>
      </c>
    </row>
    <row r="26" spans="1:8" x14ac:dyDescent="0.2">
      <c r="A26" t="s">
        <v>284</v>
      </c>
      <c r="B26" t="s">
        <v>180</v>
      </c>
      <c r="C26" s="3" t="s">
        <v>610</v>
      </c>
      <c r="D26" s="2" t="s">
        <v>251</v>
      </c>
      <c r="E26" s="2" t="s">
        <v>253</v>
      </c>
      <c r="F26" s="2" t="s">
        <v>254</v>
      </c>
      <c r="G26" s="2" t="s">
        <v>252</v>
      </c>
      <c r="H26" t="str">
        <f t="shared" si="0"/>
        <v>y_R,Rotating Planetocentric Position - y,$(\mathrm{km})$,1e3,-inf,inf,1</v>
      </c>
    </row>
    <row r="27" spans="1:8" x14ac:dyDescent="0.2">
      <c r="A27" t="s">
        <v>285</v>
      </c>
      <c r="B27" t="s">
        <v>179</v>
      </c>
      <c r="C27" s="3" t="s">
        <v>610</v>
      </c>
      <c r="D27" s="2" t="s">
        <v>251</v>
      </c>
      <c r="E27" s="2" t="s">
        <v>253</v>
      </c>
      <c r="F27" s="2" t="s">
        <v>254</v>
      </c>
      <c r="G27" s="2" t="s">
        <v>252</v>
      </c>
      <c r="H27" t="str">
        <f t="shared" si="0"/>
        <v>z_R,Rotating Planetocentric Position - z,$(\mathrm{km})$,1e3,-inf,inf,1</v>
      </c>
    </row>
    <row r="28" spans="1:8" x14ac:dyDescent="0.2">
      <c r="A28" t="s">
        <v>9</v>
      </c>
      <c r="B28" t="s">
        <v>95</v>
      </c>
      <c r="C28" s="3" t="s">
        <v>610</v>
      </c>
      <c r="D28" s="4" t="s">
        <v>251</v>
      </c>
      <c r="E28" s="2" t="s">
        <v>350</v>
      </c>
      <c r="F28" s="2" t="s">
        <v>351</v>
      </c>
      <c r="G28" s="2" t="s">
        <v>342</v>
      </c>
      <c r="H28" t="str">
        <f t="shared" si="0"/>
        <v>altitude,Altitude,$(\mathrm{km})$,1e3,6371,6571,20</v>
      </c>
    </row>
    <row r="29" spans="1:8" x14ac:dyDescent="0.2">
      <c r="A29" t="s">
        <v>10</v>
      </c>
      <c r="B29" t="s">
        <v>96</v>
      </c>
      <c r="C29" t="s">
        <v>619</v>
      </c>
      <c r="D29" s="2" t="s">
        <v>349</v>
      </c>
      <c r="E29" s="2" t="s">
        <v>255</v>
      </c>
      <c r="F29" s="2" t="s">
        <v>343</v>
      </c>
      <c r="G29" s="2" t="s">
        <v>346</v>
      </c>
      <c r="H29" t="str">
        <f t="shared" si="0"/>
        <v>specificEnergy,Specific Energy,$(\frac{\mathrm{MJ}}{\mathrm{kg}})$,1e6,0,3,.5</v>
      </c>
    </row>
    <row r="30" spans="1:8" x14ac:dyDescent="0.2">
      <c r="A30" t="s">
        <v>11</v>
      </c>
      <c r="B30" t="s">
        <v>97</v>
      </c>
      <c r="C30" s="3" t="s">
        <v>609</v>
      </c>
      <c r="D30" s="2" t="s">
        <v>252</v>
      </c>
      <c r="E30" s="2" t="s">
        <v>255</v>
      </c>
      <c r="F30" s="2" t="s">
        <v>267</v>
      </c>
      <c r="G30" s="2" t="s">
        <v>268</v>
      </c>
      <c r="H30" t="str">
        <f t="shared" si="0"/>
        <v>angularDistanceTraveled,Angular Distance Traveled,$(\mathrm{deg})$,1,0,60,10</v>
      </c>
    </row>
    <row r="31" spans="1:8" x14ac:dyDescent="0.2">
      <c r="A31" t="s">
        <v>12</v>
      </c>
      <c r="B31" t="s">
        <v>98</v>
      </c>
      <c r="C31" s="3" t="s">
        <v>609</v>
      </c>
      <c r="D31" s="2" t="s">
        <v>252</v>
      </c>
      <c r="E31" s="2" t="s">
        <v>255</v>
      </c>
      <c r="F31" s="2" t="s">
        <v>267</v>
      </c>
      <c r="G31" s="2" t="s">
        <v>268</v>
      </c>
      <c r="H31" t="str">
        <f t="shared" si="0"/>
        <v>cumulativeAngularDistanceTravelled,Cumulative Angular Distance Traveled,$(\mathrm{deg})$,1,0,60,10</v>
      </c>
    </row>
    <row r="32" spans="1:8" x14ac:dyDescent="0.2">
      <c r="A32" t="s">
        <v>286</v>
      </c>
      <c r="B32" t="s">
        <v>99</v>
      </c>
      <c r="C32" s="3" t="s">
        <v>609</v>
      </c>
      <c r="D32" s="2" t="s">
        <v>252</v>
      </c>
      <c r="E32" s="2" t="s">
        <v>255</v>
      </c>
      <c r="F32" s="2" t="s">
        <v>267</v>
      </c>
      <c r="G32" s="2" t="s">
        <v>268</v>
      </c>
      <c r="H32" t="str">
        <f t="shared" si="0"/>
        <v>groundtrackDifference,Groundtrack Difference,$(\mathrm{deg})$,1,0,60,10</v>
      </c>
    </row>
    <row r="33" spans="1:8" x14ac:dyDescent="0.2">
      <c r="A33" t="s">
        <v>13</v>
      </c>
      <c r="B33" t="s">
        <v>100</v>
      </c>
      <c r="C33" s="3" t="s">
        <v>610</v>
      </c>
      <c r="D33" s="2" t="s">
        <v>251</v>
      </c>
      <c r="E33" s="2" t="s">
        <v>255</v>
      </c>
      <c r="F33" s="2" t="s">
        <v>261</v>
      </c>
      <c r="G33" s="2" t="s">
        <v>339</v>
      </c>
      <c r="H33" t="str">
        <f t="shared" si="0"/>
        <v>cumulativeCartesianDistanceTravelled,Cumulative Cartesian Distance Traveled,$(\mathrm{km})$,1e3,0,8000,1000</v>
      </c>
    </row>
    <row r="34" spans="1:8" x14ac:dyDescent="0.2">
      <c r="A34" t="s">
        <v>14</v>
      </c>
      <c r="B34" t="s">
        <v>101</v>
      </c>
      <c r="C34" s="3" t="s">
        <v>609</v>
      </c>
      <c r="D34" s="2" t="s">
        <v>252</v>
      </c>
      <c r="E34" s="2" t="s">
        <v>255</v>
      </c>
      <c r="F34" s="2" t="s">
        <v>352</v>
      </c>
      <c r="G34" s="2" t="s">
        <v>341</v>
      </c>
      <c r="H34" t="str">
        <f t="shared" si="0"/>
        <v>headingAngle,Heading Angle,$(\mathrm{deg})$,1,0,360,30</v>
      </c>
    </row>
    <row r="35" spans="1:8" x14ac:dyDescent="0.2">
      <c r="A35" t="s">
        <v>287</v>
      </c>
      <c r="B35" t="s">
        <v>102</v>
      </c>
      <c r="C35" s="3" t="s">
        <v>609</v>
      </c>
      <c r="D35" s="2" t="s">
        <v>252</v>
      </c>
      <c r="E35" s="2" t="s">
        <v>255</v>
      </c>
      <c r="F35" s="2" t="s">
        <v>352</v>
      </c>
      <c r="G35" s="2" t="s">
        <v>341</v>
      </c>
      <c r="H35" t="str">
        <f t="shared" si="0"/>
        <v>headingAngleToCentralTarget,Heading Angle to Central Target,$(\mathrm{deg})$,1,0,360,30</v>
      </c>
    </row>
    <row r="36" spans="1:8" x14ac:dyDescent="0.2">
      <c r="A36" t="s">
        <v>288</v>
      </c>
      <c r="B36" t="s">
        <v>103</v>
      </c>
      <c r="C36" s="3" t="s">
        <v>609</v>
      </c>
      <c r="D36" s="2" t="s">
        <v>252</v>
      </c>
      <c r="E36" s="2" t="s">
        <v>353</v>
      </c>
      <c r="F36" s="2" t="s">
        <v>341</v>
      </c>
      <c r="G36" s="2" t="s">
        <v>268</v>
      </c>
      <c r="H36" t="str">
        <f t="shared" si="0"/>
        <v>headingAngleToCentralTargetError,Heading Angle to Central Target Error,$(\mathrm{deg})$,1,-30,30,10</v>
      </c>
    </row>
    <row r="37" spans="1:8" x14ac:dyDescent="0.2">
      <c r="A37" t="s">
        <v>289</v>
      </c>
      <c r="B37" t="s">
        <v>104</v>
      </c>
      <c r="C37" s="3" t="s">
        <v>609</v>
      </c>
      <c r="D37" s="2" t="s">
        <v>252</v>
      </c>
      <c r="E37" s="2" t="s">
        <v>255</v>
      </c>
      <c r="F37" s="2" t="s">
        <v>352</v>
      </c>
      <c r="G37" s="2" t="s">
        <v>341</v>
      </c>
      <c r="H37" t="str">
        <f t="shared" si="0"/>
        <v>headingAngleToDynamicTarget,Heading Angle to Dynamic Target,$(\mathrm{deg})$,1,0,360,30</v>
      </c>
    </row>
    <row r="38" spans="1:8" x14ac:dyDescent="0.2">
      <c r="A38" t="s">
        <v>290</v>
      </c>
      <c r="B38" t="s">
        <v>105</v>
      </c>
      <c r="C38" s="3" t="s">
        <v>609</v>
      </c>
      <c r="D38" s="2" t="s">
        <v>252</v>
      </c>
      <c r="E38" s="2" t="s">
        <v>353</v>
      </c>
      <c r="F38" s="2" t="s">
        <v>341</v>
      </c>
      <c r="G38" s="2" t="s">
        <v>268</v>
      </c>
      <c r="H38" t="str">
        <f t="shared" si="0"/>
        <v>headingAngleToDynamicTargetError,Heading Angle to Dynamic Target Error,$(\mathrm{deg})$,1,-30,30,10</v>
      </c>
    </row>
    <row r="39" spans="1:8" x14ac:dyDescent="0.2">
      <c r="A39" t="s">
        <v>15</v>
      </c>
      <c r="B39" t="s">
        <v>106</v>
      </c>
      <c r="C39" s="3" t="s">
        <v>609</v>
      </c>
      <c r="D39" s="2" t="s">
        <v>252</v>
      </c>
      <c r="E39" s="2" t="s">
        <v>353</v>
      </c>
      <c r="F39" s="2" t="s">
        <v>341</v>
      </c>
      <c r="G39" s="2" t="s">
        <v>268</v>
      </c>
      <c r="H39" t="str">
        <f t="shared" si="0"/>
        <v>headingAngleToDynamicTargetErrorDeadband,Heading Angle to Dynamic Target Deadband,$(\mathrm{deg})$,1,-30,30,10</v>
      </c>
    </row>
    <row r="40" spans="1:8" x14ac:dyDescent="0.2">
      <c r="A40" t="s">
        <v>16</v>
      </c>
      <c r="B40" t="s">
        <v>107</v>
      </c>
      <c r="C40" s="3" t="s">
        <v>609</v>
      </c>
      <c r="D40" s="2" t="s">
        <v>252</v>
      </c>
      <c r="E40" s="2" t="s">
        <v>257</v>
      </c>
      <c r="F40" s="2" t="s">
        <v>258</v>
      </c>
      <c r="G40" s="2" t="s">
        <v>265</v>
      </c>
      <c r="H40" t="str">
        <f t="shared" si="0"/>
        <v>vertexLatitude,Vertex Latitude,$(\mathrm{deg})$,1,-90,90,15</v>
      </c>
    </row>
    <row r="41" spans="1:8" x14ac:dyDescent="0.2">
      <c r="A41" t="s">
        <v>291</v>
      </c>
      <c r="B41" t="s">
        <v>108</v>
      </c>
      <c r="C41" s="3" t="s">
        <v>609</v>
      </c>
      <c r="D41" s="2" t="s">
        <v>252</v>
      </c>
      <c r="E41" s="2" t="s">
        <v>259</v>
      </c>
      <c r="F41" s="2" t="s">
        <v>260</v>
      </c>
      <c r="G41" s="2" t="s">
        <v>341</v>
      </c>
      <c r="H41" t="str">
        <f t="shared" si="0"/>
        <v>vertexLongitude,Vertex Longitude,$(\mathrm{deg})$,1,-180,180,30</v>
      </c>
    </row>
    <row r="42" spans="1:8" x14ac:dyDescent="0.2">
      <c r="A42" t="s">
        <v>17</v>
      </c>
      <c r="B42" t="s">
        <v>109</v>
      </c>
      <c r="C42" s="3" t="s">
        <v>609</v>
      </c>
      <c r="D42" s="2" t="s">
        <v>252</v>
      </c>
      <c r="E42" s="2" t="s">
        <v>255</v>
      </c>
      <c r="F42" s="2" t="s">
        <v>258</v>
      </c>
      <c r="G42" s="2" t="s">
        <v>265</v>
      </c>
      <c r="H42" t="str">
        <f t="shared" si="0"/>
        <v>tangent1Latitude,Tangent 1 Latitude,$(\mathrm{deg})$,1,0,90,15</v>
      </c>
    </row>
    <row r="43" spans="1:8" x14ac:dyDescent="0.2">
      <c r="A43" t="s">
        <v>292</v>
      </c>
      <c r="B43" t="s">
        <v>110</v>
      </c>
      <c r="C43" s="3" t="s">
        <v>609</v>
      </c>
      <c r="D43" s="2" t="s">
        <v>252</v>
      </c>
      <c r="E43" s="2" t="s">
        <v>253</v>
      </c>
      <c r="F43" s="2" t="s">
        <v>254</v>
      </c>
      <c r="G43" s="2" t="s">
        <v>252</v>
      </c>
      <c r="H43" t="str">
        <f t="shared" si="0"/>
        <v>tangent1Longitude,Tangent 1 Longitude,$(\mathrm{deg})$,1,-inf,inf,1</v>
      </c>
    </row>
    <row r="44" spans="1:8" x14ac:dyDescent="0.2">
      <c r="A44" t="s">
        <v>18</v>
      </c>
      <c r="B44" t="s">
        <v>111</v>
      </c>
      <c r="C44" s="3" t="s">
        <v>609</v>
      </c>
      <c r="D44" s="2" t="s">
        <v>252</v>
      </c>
      <c r="E44" s="2" t="s">
        <v>255</v>
      </c>
      <c r="F44" s="2" t="s">
        <v>258</v>
      </c>
      <c r="G44" s="2" t="s">
        <v>265</v>
      </c>
      <c r="H44" t="str">
        <f t="shared" si="0"/>
        <v>tangent2Latitude,Tangent 2 Latitude,$(\mathrm{deg})$,1,0,90,15</v>
      </c>
    </row>
    <row r="45" spans="1:8" x14ac:dyDescent="0.2">
      <c r="A45" t="s">
        <v>293</v>
      </c>
      <c r="B45" t="s">
        <v>112</v>
      </c>
      <c r="C45" s="3" t="s">
        <v>609</v>
      </c>
      <c r="D45" s="2" t="s">
        <v>252</v>
      </c>
      <c r="E45" s="2" t="s">
        <v>253</v>
      </c>
      <c r="F45" s="2" t="s">
        <v>254</v>
      </c>
      <c r="G45" s="2" t="s">
        <v>252</v>
      </c>
      <c r="H45" t="str">
        <f t="shared" si="0"/>
        <v>tangent2Longitude,Tangent 2 Longitude,$(\mathrm{deg})$,1,-inf,inf,1</v>
      </c>
    </row>
    <row r="46" spans="1:8" x14ac:dyDescent="0.2">
      <c r="A46" t="s">
        <v>294</v>
      </c>
      <c r="B46" t="s">
        <v>113</v>
      </c>
      <c r="C46" s="3" t="s">
        <v>609</v>
      </c>
      <c r="D46" s="2" t="s">
        <v>252</v>
      </c>
      <c r="E46" s="2" t="s">
        <v>255</v>
      </c>
      <c r="F46" s="2" t="s">
        <v>352</v>
      </c>
      <c r="G46" s="2" t="s">
        <v>341</v>
      </c>
      <c r="H46" t="str">
        <f t="shared" si="0"/>
        <v>dynamicTargetHeadingAngleBounds1,Dynamic Target Heading Angle Bounds 1,$(\mathrm{deg})$,1,0,360,30</v>
      </c>
    </row>
    <row r="47" spans="1:8" x14ac:dyDescent="0.2">
      <c r="A47" t="s">
        <v>295</v>
      </c>
      <c r="B47" t="s">
        <v>114</v>
      </c>
      <c r="C47" s="3" t="s">
        <v>609</v>
      </c>
      <c r="D47" s="2" t="s">
        <v>252</v>
      </c>
      <c r="E47" s="2" t="s">
        <v>255</v>
      </c>
      <c r="F47" s="2" t="s">
        <v>352</v>
      </c>
      <c r="G47" s="2" t="s">
        <v>341</v>
      </c>
      <c r="H47" t="str">
        <f t="shared" si="0"/>
        <v>dynamicTargetHeadingAngleBounds2,Dynamic Target Heading Angle Bounds 2,$(\mathrm{deg})$,1,0,360,30</v>
      </c>
    </row>
    <row r="48" spans="1:8" x14ac:dyDescent="0.2">
      <c r="A48" t="s">
        <v>296</v>
      </c>
      <c r="B48" t="s">
        <v>115</v>
      </c>
      <c r="C48" s="3" t="s">
        <v>609</v>
      </c>
      <c r="D48" s="2" t="s">
        <v>252</v>
      </c>
      <c r="E48" s="2" t="s">
        <v>255</v>
      </c>
      <c r="F48" s="2" t="s">
        <v>258</v>
      </c>
      <c r="G48" s="2" t="s">
        <v>265</v>
      </c>
      <c r="H48" t="str">
        <f t="shared" si="0"/>
        <v>dynamicTargetLatitude,Dynamic Target Latitude,$(\mathrm{deg})$,1,0,90,15</v>
      </c>
    </row>
    <row r="49" spans="1:8" x14ac:dyDescent="0.2">
      <c r="A49" t="s">
        <v>19</v>
      </c>
      <c r="B49" t="s">
        <v>116</v>
      </c>
      <c r="C49" s="3" t="s">
        <v>609</v>
      </c>
      <c r="D49" s="2" t="s">
        <v>252</v>
      </c>
      <c r="E49" s="2" t="s">
        <v>253</v>
      </c>
      <c r="F49" s="2" t="s">
        <v>254</v>
      </c>
      <c r="G49" s="2" t="s">
        <v>252</v>
      </c>
      <c r="H49" t="str">
        <f t="shared" si="0"/>
        <v>dynamicTargetLongitude,Dynamic Target Longitude,$(\mathrm{deg})$,1,-inf,inf,1</v>
      </c>
    </row>
    <row r="50" spans="1:8" x14ac:dyDescent="0.2">
      <c r="A50" t="s">
        <v>20</v>
      </c>
      <c r="B50" t="s">
        <v>117</v>
      </c>
      <c r="C50" s="3" t="s">
        <v>609</v>
      </c>
      <c r="D50" s="2" t="s">
        <v>252</v>
      </c>
      <c r="E50" s="2" t="s">
        <v>255</v>
      </c>
      <c r="F50" s="2" t="s">
        <v>267</v>
      </c>
      <c r="G50" s="2" t="s">
        <v>268</v>
      </c>
      <c r="H50" t="str">
        <f t="shared" si="0"/>
        <v>dynamicTargetAngularDistanceToGo,Dynamic Target Angular Distance To Go,$(\mathrm{deg})$,1,0,60,10</v>
      </c>
    </row>
    <row r="51" spans="1:8" x14ac:dyDescent="0.2">
      <c r="A51" t="s">
        <v>21</v>
      </c>
      <c r="B51" t="s">
        <v>119</v>
      </c>
      <c r="C51" s="3" t="s">
        <v>609</v>
      </c>
      <c r="D51" s="2" t="s">
        <v>252</v>
      </c>
      <c r="E51" s="2" t="s">
        <v>253</v>
      </c>
      <c r="F51" s="2" t="s">
        <v>254</v>
      </c>
      <c r="G51" s="2" t="s">
        <v>252</v>
      </c>
      <c r="H51" t="str">
        <f t="shared" si="0"/>
        <v>centralTargetLongitudeIntersection,Central Target Longitude Intersection,$(\mathrm{deg})$,1,-inf,inf,1</v>
      </c>
    </row>
    <row r="52" spans="1:8" x14ac:dyDescent="0.2">
      <c r="A52" t="s">
        <v>297</v>
      </c>
      <c r="B52" t="s">
        <v>118</v>
      </c>
      <c r="C52" s="3" t="s">
        <v>609</v>
      </c>
      <c r="D52" s="2" t="s">
        <v>252</v>
      </c>
      <c r="E52" s="2" t="s">
        <v>255</v>
      </c>
      <c r="F52" s="2" t="s">
        <v>258</v>
      </c>
      <c r="G52" s="2" t="s">
        <v>265</v>
      </c>
      <c r="H52" t="str">
        <f t="shared" si="0"/>
        <v>centralTargetLatitudeIntersection,Central Target Latitude Intersection,$(\mathrm{deg})$,1,0,90,15</v>
      </c>
    </row>
    <row r="53" spans="1:8" x14ac:dyDescent="0.2">
      <c r="A53" t="s">
        <v>22</v>
      </c>
      <c r="B53" t="s">
        <v>120</v>
      </c>
      <c r="C53" s="3" t="s">
        <v>609</v>
      </c>
      <c r="D53" s="2" t="s">
        <v>252</v>
      </c>
      <c r="E53" s="2" t="s">
        <v>253</v>
      </c>
      <c r="F53" s="2" t="s">
        <v>254</v>
      </c>
      <c r="G53" s="2" t="s">
        <v>252</v>
      </c>
      <c r="H53" t="str">
        <f t="shared" si="0"/>
        <v>centralTargetLatitudeIntersectionAzimuth,Central Target Latitude Intersection Azimuth,$(\mathrm{deg})$,1,-inf,inf,1</v>
      </c>
    </row>
    <row r="54" spans="1:8" x14ac:dyDescent="0.2">
      <c r="A54" t="s">
        <v>298</v>
      </c>
      <c r="B54" t="s">
        <v>121</v>
      </c>
      <c r="C54" t="s">
        <v>617</v>
      </c>
      <c r="D54" s="2" t="s">
        <v>252</v>
      </c>
      <c r="E54" s="2" t="s">
        <v>253</v>
      </c>
      <c r="F54" s="2" t="s">
        <v>254</v>
      </c>
      <c r="G54" s="2" t="s">
        <v>252</v>
      </c>
      <c r="H54" t="str">
        <f t="shared" si="0"/>
        <v>intersectionCase,Intersection Case,$(-)$,1,-inf,inf,1</v>
      </c>
    </row>
    <row r="55" spans="1:8" x14ac:dyDescent="0.2">
      <c r="A55" t="s">
        <v>299</v>
      </c>
      <c r="B55" t="s">
        <v>122</v>
      </c>
      <c r="C55" s="3" t="s">
        <v>609</v>
      </c>
      <c r="D55" s="2" t="s">
        <v>252</v>
      </c>
      <c r="E55" s="2" t="s">
        <v>253</v>
      </c>
      <c r="F55" s="2" t="s">
        <v>254</v>
      </c>
      <c r="G55" s="2" t="s">
        <v>252</v>
      </c>
      <c r="H55" t="str">
        <f t="shared" si="0"/>
        <v>estimatedFightPathAngle,Estimated Flight-Path Angle,$(\mathrm{deg})$,1,-inf,inf,1</v>
      </c>
    </row>
    <row r="56" spans="1:8" x14ac:dyDescent="0.2">
      <c r="A56" t="s">
        <v>300</v>
      </c>
      <c r="B56" t="s">
        <v>123</v>
      </c>
      <c r="C56" s="3" t="s">
        <v>618</v>
      </c>
      <c r="D56" s="2" t="s">
        <v>252</v>
      </c>
      <c r="E56" s="2" t="s">
        <v>354</v>
      </c>
      <c r="F56" s="2" t="s">
        <v>252</v>
      </c>
      <c r="G56" s="2" t="s">
        <v>355</v>
      </c>
      <c r="H56" t="str">
        <f t="shared" si="0"/>
        <v>flightPathAngleRate,Flight-Path Angle Rate,$(\frac{\mathrm{deg}}{\mathrm{s}})$,1,-1,1,.1</v>
      </c>
    </row>
    <row r="57" spans="1:8" x14ac:dyDescent="0.2">
      <c r="A57" t="s">
        <v>301</v>
      </c>
      <c r="B57" t="s">
        <v>124</v>
      </c>
      <c r="C57" t="s">
        <v>617</v>
      </c>
      <c r="D57" s="2" t="s">
        <v>252</v>
      </c>
      <c r="E57" s="2" t="s">
        <v>255</v>
      </c>
      <c r="F57" s="2" t="s">
        <v>252</v>
      </c>
      <c r="G57" s="2" t="s">
        <v>355</v>
      </c>
      <c r="H57" t="str">
        <f t="shared" si="0"/>
        <v>angularDistanceCoveredRatio,Angular Distance Covered Ratio,$(-)$,1,0,1,.1</v>
      </c>
    </row>
    <row r="58" spans="1:8" x14ac:dyDescent="0.2">
      <c r="A58" t="s">
        <v>302</v>
      </c>
      <c r="B58" t="s">
        <v>125</v>
      </c>
      <c r="C58" t="s">
        <v>617</v>
      </c>
      <c r="D58" s="2" t="s">
        <v>252</v>
      </c>
      <c r="E58" s="2" t="s">
        <v>253</v>
      </c>
      <c r="F58" s="2" t="s">
        <v>254</v>
      </c>
      <c r="G58" s="2" t="s">
        <v>252</v>
      </c>
      <c r="H58" t="str">
        <f t="shared" si="0"/>
        <v>trajectoryPhase,Trajectory Phase,$(-)$,1,-inf,inf,1</v>
      </c>
    </row>
    <row r="59" spans="1:8" x14ac:dyDescent="0.2">
      <c r="A59" t="s">
        <v>303</v>
      </c>
      <c r="B59" t="s">
        <v>126</v>
      </c>
      <c r="C59" s="3" t="s">
        <v>609</v>
      </c>
      <c r="D59" s="2" t="s">
        <v>252</v>
      </c>
      <c r="E59" s="2" t="s">
        <v>255</v>
      </c>
      <c r="F59" s="2" t="s">
        <v>356</v>
      </c>
      <c r="G59" s="2" t="s">
        <v>268</v>
      </c>
      <c r="H59" t="str">
        <f t="shared" si="0"/>
        <v>angleOfAttack,Angle of Attack,$(\mathrm{deg})$,1,0,50,10</v>
      </c>
    </row>
    <row r="60" spans="1:8" x14ac:dyDescent="0.2">
      <c r="A60" t="s">
        <v>23</v>
      </c>
      <c r="B60" t="s">
        <v>127</v>
      </c>
      <c r="C60" s="3" t="s">
        <v>609</v>
      </c>
      <c r="D60" s="2" t="s">
        <v>252</v>
      </c>
      <c r="E60" s="2" t="s">
        <v>255</v>
      </c>
      <c r="F60" s="2" t="s">
        <v>356</v>
      </c>
      <c r="G60" s="2" t="s">
        <v>268</v>
      </c>
      <c r="H60" t="str">
        <f t="shared" si="0"/>
        <v>evaluatedAngleOfAttack,Evaluated Angle of Attack,$(\mathrm{deg})$,1,0,50,10</v>
      </c>
    </row>
    <row r="61" spans="1:8" x14ac:dyDescent="0.2">
      <c r="A61" t="s">
        <v>24</v>
      </c>
      <c r="B61" t="s">
        <v>128</v>
      </c>
      <c r="C61" s="3" t="s">
        <v>609</v>
      </c>
      <c r="D61" s="2" t="s">
        <v>252</v>
      </c>
      <c r="E61" s="2" t="s">
        <v>255</v>
      </c>
      <c r="F61" s="2" t="s">
        <v>356</v>
      </c>
      <c r="G61" s="2" t="s">
        <v>268</v>
      </c>
      <c r="H61" t="str">
        <f t="shared" si="0"/>
        <v>commandedAngleOfAttack,Commanded Angle of Attack,$(\mathrm{deg})$,1,0,50,10</v>
      </c>
    </row>
    <row r="62" spans="1:8" x14ac:dyDescent="0.2">
      <c r="A62" t="s">
        <v>304</v>
      </c>
      <c r="B62" t="s">
        <v>129</v>
      </c>
      <c r="C62" t="s">
        <v>617</v>
      </c>
      <c r="D62" s="2" t="s">
        <v>252</v>
      </c>
      <c r="E62" s="2" t="s">
        <v>255</v>
      </c>
      <c r="F62" s="2" t="s">
        <v>356</v>
      </c>
      <c r="G62" s="2" t="s">
        <v>268</v>
      </c>
      <c r="H62" t="str">
        <f t="shared" si="0"/>
        <v>machNumber,Mach Number,$(-)$,1,0,50,10</v>
      </c>
    </row>
    <row r="63" spans="1:8" x14ac:dyDescent="0.2">
      <c r="A63" t="s">
        <v>25</v>
      </c>
      <c r="B63" t="s">
        <v>130</v>
      </c>
      <c r="C63" s="3" t="s">
        <v>609</v>
      </c>
      <c r="D63" s="2" t="s">
        <v>252</v>
      </c>
      <c r="E63" s="2" t="s">
        <v>357</v>
      </c>
      <c r="F63" s="2" t="s">
        <v>341</v>
      </c>
      <c r="G63" s="2" t="s">
        <v>268</v>
      </c>
      <c r="H63" t="str">
        <f t="shared" si="0"/>
        <v>bodyflapDeflectionAngle,Body-Flap Deflection Angle,$(\mathrm{deg})$,1,-20,30,10</v>
      </c>
    </row>
    <row r="64" spans="1:8" x14ac:dyDescent="0.2">
      <c r="A64" t="s">
        <v>305</v>
      </c>
      <c r="B64" t="s">
        <v>132</v>
      </c>
      <c r="C64" t="s">
        <v>617</v>
      </c>
      <c r="D64" s="2" t="s">
        <v>252</v>
      </c>
      <c r="E64" s="2" t="s">
        <v>253</v>
      </c>
      <c r="F64" s="2" t="s">
        <v>254</v>
      </c>
      <c r="G64" s="2" t="s">
        <v>252</v>
      </c>
      <c r="H64" t="str">
        <f t="shared" si="0"/>
        <v>increment_Cm_bodyflap,\Delta C_m - Body-Flap,$(-)$,1,-inf,inf,1</v>
      </c>
    </row>
    <row r="65" spans="1:8" x14ac:dyDescent="0.2">
      <c r="A65" t="s">
        <v>306</v>
      </c>
      <c r="B65" t="s">
        <v>133</v>
      </c>
      <c r="C65" t="s">
        <v>617</v>
      </c>
      <c r="D65" s="2" t="s">
        <v>252</v>
      </c>
      <c r="E65" s="2" t="s">
        <v>253</v>
      </c>
      <c r="F65" s="2" t="s">
        <v>254</v>
      </c>
      <c r="G65" s="2" t="s">
        <v>252</v>
      </c>
      <c r="H65" t="str">
        <f t="shared" si="0"/>
        <v>increment_Cm_bodyflap_dif,\Delta C_m - Body-Flap Dif,$(-)$,1,-inf,inf,1</v>
      </c>
    </row>
    <row r="66" spans="1:8" x14ac:dyDescent="0.2">
      <c r="A66" t="s">
        <v>307</v>
      </c>
      <c r="B66" t="s">
        <v>131</v>
      </c>
      <c r="C66" s="3" t="s">
        <v>609</v>
      </c>
      <c r="D66" s="2" t="s">
        <v>252</v>
      </c>
      <c r="E66" s="2" t="s">
        <v>253</v>
      </c>
      <c r="F66" s="2" t="s">
        <v>254</v>
      </c>
      <c r="G66" s="2" t="s">
        <v>252</v>
      </c>
      <c r="H66" t="str">
        <f t="shared" si="0"/>
        <v>elevonDeflectionAngle,Elevon Deflection Angle,$(\mathrm{deg})$,1,-inf,inf,1</v>
      </c>
    </row>
    <row r="67" spans="1:8" x14ac:dyDescent="0.2">
      <c r="A67" t="s">
        <v>595</v>
      </c>
      <c r="B67" t="s">
        <v>134</v>
      </c>
      <c r="C67" t="s">
        <v>617</v>
      </c>
      <c r="D67" s="2" t="s">
        <v>252</v>
      </c>
      <c r="E67" s="2" t="s">
        <v>255</v>
      </c>
      <c r="F67" s="2" t="s">
        <v>344</v>
      </c>
      <c r="G67" s="2" t="s">
        <v>358</v>
      </c>
      <c r="H67" t="str">
        <f t="shared" ref="H67:H130" si="1">CONCATENATE(A67,",",B67,",",C67,",",D67,",",E67,",",F67,",",G67)</f>
        <v>aerodynamicForceCoefficient_CD,C_D,$(-)$,1,0,2,.2</v>
      </c>
    </row>
    <row r="68" spans="1:8" x14ac:dyDescent="0.2">
      <c r="A68" t="s">
        <v>596</v>
      </c>
      <c r="B68" t="s">
        <v>135</v>
      </c>
      <c r="C68" t="s">
        <v>617</v>
      </c>
      <c r="D68" s="2" t="s">
        <v>252</v>
      </c>
      <c r="E68" s="2" t="s">
        <v>255</v>
      </c>
      <c r="F68" s="2" t="s">
        <v>344</v>
      </c>
      <c r="G68" s="2" t="s">
        <v>358</v>
      </c>
      <c r="H68" t="str">
        <f t="shared" si="1"/>
        <v>aerodynamicForceCoefficient_CS,C_S,$(-)$,1,0,2,.2</v>
      </c>
    </row>
    <row r="69" spans="1:8" x14ac:dyDescent="0.2">
      <c r="A69" t="s">
        <v>597</v>
      </c>
      <c r="B69" t="s">
        <v>136</v>
      </c>
      <c r="C69" t="s">
        <v>617</v>
      </c>
      <c r="D69" s="2" t="s">
        <v>252</v>
      </c>
      <c r="E69" s="2" t="s">
        <v>255</v>
      </c>
      <c r="F69" s="2" t="s">
        <v>344</v>
      </c>
      <c r="G69" s="2" t="s">
        <v>358</v>
      </c>
      <c r="H69" t="str">
        <f t="shared" si="1"/>
        <v>aerodynamicForceCoefficient_CL,C_L,$(-)$,1,0,2,.2</v>
      </c>
    </row>
    <row r="70" spans="1:8" x14ac:dyDescent="0.2">
      <c r="A70" t="s">
        <v>598</v>
      </c>
      <c r="B70" t="s">
        <v>137</v>
      </c>
      <c r="C70" t="s">
        <v>617</v>
      </c>
      <c r="D70" s="2" t="s">
        <v>252</v>
      </c>
      <c r="E70" s="2" t="s">
        <v>354</v>
      </c>
      <c r="F70" s="2" t="s">
        <v>252</v>
      </c>
      <c r="G70" s="2" t="s">
        <v>355</v>
      </c>
      <c r="H70" t="str">
        <f t="shared" si="1"/>
        <v>aerodynamicMomentCoefficient_Cl,C_l,$(-)$,1,-1,1,.1</v>
      </c>
    </row>
    <row r="71" spans="1:8" x14ac:dyDescent="0.2">
      <c r="A71" t="s">
        <v>599</v>
      </c>
      <c r="B71" t="s">
        <v>138</v>
      </c>
      <c r="C71" t="s">
        <v>617</v>
      </c>
      <c r="D71" s="2" t="s">
        <v>252</v>
      </c>
      <c r="E71" s="2" t="s">
        <v>354</v>
      </c>
      <c r="F71" s="2" t="s">
        <v>252</v>
      </c>
      <c r="G71" s="2" t="s">
        <v>355</v>
      </c>
      <c r="H71" t="str">
        <f t="shared" si="1"/>
        <v>aerodynamicMomentCoefficient_Cm,C_m,$(-)$,1,-1,1,.1</v>
      </c>
    </row>
    <row r="72" spans="1:8" x14ac:dyDescent="0.2">
      <c r="A72" t="s">
        <v>600</v>
      </c>
      <c r="B72" t="s">
        <v>139</v>
      </c>
      <c r="C72" t="s">
        <v>617</v>
      </c>
      <c r="D72" s="2" t="s">
        <v>252</v>
      </c>
      <c r="E72" s="2" t="s">
        <v>354</v>
      </c>
      <c r="F72" s="2" t="s">
        <v>252</v>
      </c>
      <c r="G72" s="2" t="s">
        <v>355</v>
      </c>
      <c r="H72" t="str">
        <f t="shared" si="1"/>
        <v>aerodynamicMomentCoefficient_Cn,C_n,$(-)$,1,-1,1,.1</v>
      </c>
    </row>
    <row r="73" spans="1:8" x14ac:dyDescent="0.2">
      <c r="A73" t="s">
        <v>308</v>
      </c>
      <c r="B73" t="s">
        <v>140</v>
      </c>
      <c r="C73" s="3" t="s">
        <v>609</v>
      </c>
      <c r="D73" s="2" t="s">
        <v>252</v>
      </c>
      <c r="E73" s="2" t="s">
        <v>357</v>
      </c>
      <c r="F73" s="2" t="s">
        <v>342</v>
      </c>
      <c r="G73" s="2" t="s">
        <v>262</v>
      </c>
      <c r="H73" t="str">
        <f t="shared" si="1"/>
        <v>evaluatedThrustElevationAngle,Evaluated Thrust Elevation Angle,$(\mathrm{deg})$,1,-20,20,5</v>
      </c>
    </row>
    <row r="74" spans="1:8" x14ac:dyDescent="0.2">
      <c r="A74" t="s">
        <v>309</v>
      </c>
      <c r="B74" t="s">
        <v>141</v>
      </c>
      <c r="C74" s="3" t="s">
        <v>609</v>
      </c>
      <c r="D74" s="2" t="s">
        <v>252</v>
      </c>
      <c r="E74" s="2" t="s">
        <v>357</v>
      </c>
      <c r="F74" s="2" t="s">
        <v>342</v>
      </c>
      <c r="G74" s="2" t="s">
        <v>262</v>
      </c>
      <c r="H74" t="str">
        <f t="shared" si="1"/>
        <v>commandedThrustElevationAngle,Commanded Thrust Elevation Angle,$(\mathrm{deg})$,1,-20,20,5</v>
      </c>
    </row>
    <row r="75" spans="1:8" x14ac:dyDescent="0.2">
      <c r="A75" t="s">
        <v>310</v>
      </c>
      <c r="B75" t="s">
        <v>142</v>
      </c>
      <c r="C75" s="3" t="s">
        <v>609</v>
      </c>
      <c r="D75" s="2" t="s">
        <v>252</v>
      </c>
      <c r="E75" s="2" t="s">
        <v>357</v>
      </c>
      <c r="F75" s="2" t="s">
        <v>342</v>
      </c>
      <c r="G75" s="2" t="s">
        <v>262</v>
      </c>
      <c r="H75" t="str">
        <f t="shared" si="1"/>
        <v>evaluatedThrustAzimuthAngle,Evaluated Thrust Azimuth Angle,$(\mathrm{deg})$,1,-20,20,5</v>
      </c>
    </row>
    <row r="76" spans="1:8" x14ac:dyDescent="0.2">
      <c r="A76" t="s">
        <v>311</v>
      </c>
      <c r="B76" t="s">
        <v>143</v>
      </c>
      <c r="C76" s="3" t="s">
        <v>609</v>
      </c>
      <c r="D76" s="2" t="s">
        <v>252</v>
      </c>
      <c r="E76" s="2" t="s">
        <v>357</v>
      </c>
      <c r="F76" s="2" t="s">
        <v>342</v>
      </c>
      <c r="G76" s="2" t="s">
        <v>262</v>
      </c>
      <c r="H76" t="str">
        <f t="shared" si="1"/>
        <v>commandedThrustAzimuthAngle,Commanded Thrust Azimuth Angle,$(\mathrm{deg})$,1,-20,20,5</v>
      </c>
    </row>
    <row r="77" spans="1:8" x14ac:dyDescent="0.2">
      <c r="A77" t="s">
        <v>312</v>
      </c>
      <c r="B77" t="s">
        <v>144</v>
      </c>
      <c r="C77" s="3" t="s">
        <v>609</v>
      </c>
      <c r="D77" s="2" t="s">
        <v>252</v>
      </c>
      <c r="E77" s="2" t="s">
        <v>257</v>
      </c>
      <c r="F77" s="2" t="s">
        <v>258</v>
      </c>
      <c r="G77" s="2" t="s">
        <v>265</v>
      </c>
      <c r="H77" t="str">
        <f t="shared" si="1"/>
        <v>angleOfSideslip,Angle of Sideslip,$(\mathrm{deg})$,1,-90,90,15</v>
      </c>
    </row>
    <row r="78" spans="1:8" x14ac:dyDescent="0.2">
      <c r="A78" t="s">
        <v>313</v>
      </c>
      <c r="B78" t="s">
        <v>145</v>
      </c>
      <c r="C78" s="3" t="s">
        <v>609</v>
      </c>
      <c r="D78" s="2" t="s">
        <v>252</v>
      </c>
      <c r="E78" s="2" t="s">
        <v>257</v>
      </c>
      <c r="F78" s="2" t="s">
        <v>258</v>
      </c>
      <c r="G78" s="2" t="s">
        <v>265</v>
      </c>
      <c r="H78" t="str">
        <f t="shared" si="1"/>
        <v>bankAngle,Bank Angle,$(\mathrm{deg})$,1,-90,90,15</v>
      </c>
    </row>
    <row r="79" spans="1:8" x14ac:dyDescent="0.2">
      <c r="A79" t="s">
        <v>26</v>
      </c>
      <c r="B79" t="s">
        <v>146</v>
      </c>
      <c r="C79" s="3" t="s">
        <v>609</v>
      </c>
      <c r="D79" s="2" t="s">
        <v>252</v>
      </c>
      <c r="E79" s="2" t="s">
        <v>257</v>
      </c>
      <c r="F79" s="2" t="s">
        <v>258</v>
      </c>
      <c r="G79" s="2" t="s">
        <v>265</v>
      </c>
      <c r="H79" t="str">
        <f t="shared" si="1"/>
        <v>evaluatedBankAngle,Evaluated Bank Angle,$(\mathrm{deg})$,1,-90,90,15</v>
      </c>
    </row>
    <row r="80" spans="1:8" x14ac:dyDescent="0.2">
      <c r="A80" t="s">
        <v>27</v>
      </c>
      <c r="B80" t="s">
        <v>147</v>
      </c>
      <c r="C80" s="3" t="s">
        <v>609</v>
      </c>
      <c r="D80" s="2" t="s">
        <v>252</v>
      </c>
      <c r="E80" s="2" t="s">
        <v>257</v>
      </c>
      <c r="F80" s="2" t="s">
        <v>258</v>
      </c>
      <c r="G80" s="2" t="s">
        <v>265</v>
      </c>
      <c r="H80" t="str">
        <f t="shared" si="1"/>
        <v>commandedBankAngle,Commanded Bank Angle,$(\mathrm{deg})$,1,-90,90,15</v>
      </c>
    </row>
    <row r="81" spans="1:8" x14ac:dyDescent="0.2">
      <c r="A81" t="s">
        <v>314</v>
      </c>
      <c r="B81" t="s">
        <v>148</v>
      </c>
      <c r="C81" s="3" t="s">
        <v>609</v>
      </c>
      <c r="D81" s="2" t="s">
        <v>252</v>
      </c>
      <c r="E81" s="2" t="s">
        <v>257</v>
      </c>
      <c r="F81" s="2" t="s">
        <v>258</v>
      </c>
      <c r="G81" s="2" t="s">
        <v>265</v>
      </c>
      <c r="H81" t="str">
        <f t="shared" si="1"/>
        <v>tempBankAngle,Temporary Bank Angle,$(\mathrm{deg})$,1,-90,90,15</v>
      </c>
    </row>
    <row r="82" spans="1:8" x14ac:dyDescent="0.2">
      <c r="A82" t="s">
        <v>28</v>
      </c>
      <c r="B82" t="s">
        <v>149</v>
      </c>
      <c r="C82" s="3" t="s">
        <v>609</v>
      </c>
      <c r="D82" s="2" t="s">
        <v>252</v>
      </c>
      <c r="E82" s="2" t="s">
        <v>255</v>
      </c>
      <c r="F82" s="2" t="s">
        <v>258</v>
      </c>
      <c r="G82" s="2" t="s">
        <v>265</v>
      </c>
      <c r="H82" t="str">
        <f t="shared" si="1"/>
        <v>skipSuppressionBankAngleLimit,Skip Suppression Bank Angle Limit,$(\mathrm{deg})$,1,0,90,15</v>
      </c>
    </row>
    <row r="83" spans="1:8" x14ac:dyDescent="0.2">
      <c r="A83" t="s">
        <v>315</v>
      </c>
      <c r="B83" t="s">
        <v>150</v>
      </c>
      <c r="C83" s="3" t="s">
        <v>250</v>
      </c>
      <c r="D83" s="2" t="s">
        <v>252</v>
      </c>
      <c r="E83" s="2" t="s">
        <v>253</v>
      </c>
      <c r="F83" s="2" t="s">
        <v>254</v>
      </c>
      <c r="G83" s="2" t="s">
        <v>252</v>
      </c>
      <c r="H83" t="str">
        <f t="shared" si="1"/>
        <v>reversalConditional,Reversal Conditional,(aaaaa),1,-inf,inf,1</v>
      </c>
    </row>
    <row r="84" spans="1:8" x14ac:dyDescent="0.2">
      <c r="A84" t="s">
        <v>29</v>
      </c>
      <c r="B84" t="s">
        <v>151</v>
      </c>
      <c r="C84" s="3" t="s">
        <v>250</v>
      </c>
      <c r="D84" s="2" t="s">
        <v>252</v>
      </c>
      <c r="E84" s="2" t="s">
        <v>253</v>
      </c>
      <c r="F84" s="2" t="s">
        <v>254</v>
      </c>
      <c r="G84" s="2" t="s">
        <v>252</v>
      </c>
      <c r="H84" t="str">
        <f t="shared" si="1"/>
        <v>bankAngleReversalTrigger,Bank Angle Reversal Trigger,(aaaaa),1,-inf,inf,1</v>
      </c>
    </row>
    <row r="85" spans="1:8" x14ac:dyDescent="0.2">
      <c r="A85" t="s">
        <v>30</v>
      </c>
      <c r="B85" t="s">
        <v>152</v>
      </c>
      <c r="C85" t="s">
        <v>614</v>
      </c>
      <c r="D85" s="2" t="s">
        <v>252</v>
      </c>
      <c r="E85" s="2" t="s">
        <v>253</v>
      </c>
      <c r="F85" s="2" t="s">
        <v>254</v>
      </c>
      <c r="G85" s="2" t="s">
        <v>252</v>
      </c>
      <c r="H85" t="str">
        <f t="shared" si="1"/>
        <v>speedOfSound,Speed of Sound,$(\frac{\mathrm{m}}{\mathrm{s}})$,1,-inf,inf,1</v>
      </c>
    </row>
    <row r="86" spans="1:8" x14ac:dyDescent="0.2">
      <c r="A86" t="s">
        <v>316</v>
      </c>
      <c r="B86" t="s">
        <v>153</v>
      </c>
      <c r="C86" s="3" t="s">
        <v>620</v>
      </c>
      <c r="D86" s="2" t="s">
        <v>252</v>
      </c>
      <c r="E86" s="2" t="s">
        <v>253</v>
      </c>
      <c r="F86" s="2" t="s">
        <v>254</v>
      </c>
      <c r="G86" s="2" t="s">
        <v>252</v>
      </c>
      <c r="H86" t="str">
        <f t="shared" si="1"/>
        <v>freestreamTemperature,Freestream Temperature,$(\mathrm{K})$,1,-inf,inf,1</v>
      </c>
    </row>
    <row r="87" spans="1:8" x14ac:dyDescent="0.2">
      <c r="A87" t="s">
        <v>31</v>
      </c>
      <c r="B87" t="s">
        <v>154</v>
      </c>
      <c r="C87" s="3" t="s">
        <v>620</v>
      </c>
      <c r="D87" s="2" t="s">
        <v>252</v>
      </c>
      <c r="E87" s="2" t="s">
        <v>253</v>
      </c>
      <c r="F87" s="2" t="s">
        <v>254</v>
      </c>
      <c r="G87" s="2" t="s">
        <v>252</v>
      </c>
      <c r="H87" t="str">
        <f t="shared" si="1"/>
        <v>adiabaticWallTemperature,Adiabatic Wall Temperature,$(\mathrm{K})$,1,-inf,inf,1</v>
      </c>
    </row>
    <row r="88" spans="1:8" x14ac:dyDescent="0.2">
      <c r="A88" t="s">
        <v>32</v>
      </c>
      <c r="B88" t="s">
        <v>155</v>
      </c>
      <c r="C88" t="s">
        <v>607</v>
      </c>
      <c r="D88" s="2" t="s">
        <v>252</v>
      </c>
      <c r="E88" s="2" t="s">
        <v>253</v>
      </c>
      <c r="F88" s="2" t="s">
        <v>254</v>
      </c>
      <c r="G88" s="2" t="s">
        <v>252</v>
      </c>
      <c r="H88" t="str">
        <f t="shared" si="1"/>
        <v>localDensity,Local Density,$(\frac{\mathrm{kg}}{\mathrm{m}^3})$,1,-inf,inf,1</v>
      </c>
    </row>
    <row r="89" spans="1:8" x14ac:dyDescent="0.2">
      <c r="A89" t="s">
        <v>317</v>
      </c>
      <c r="B89" t="s">
        <v>156</v>
      </c>
      <c r="C89" t="s">
        <v>606</v>
      </c>
      <c r="D89" s="2" t="s">
        <v>251</v>
      </c>
      <c r="E89" s="2" t="s">
        <v>253</v>
      </c>
      <c r="F89" s="2" t="s">
        <v>254</v>
      </c>
      <c r="G89" s="2" t="s">
        <v>252</v>
      </c>
      <c r="H89" t="str">
        <f t="shared" si="1"/>
        <v>heatFluxTUDATNose,TUDAT Heat Flux,$(\frac{\mathrm{kW}}{\mathrm{m}^2})$,1e3,-inf,inf,1</v>
      </c>
    </row>
    <row r="90" spans="1:8" x14ac:dyDescent="0.2">
      <c r="A90" t="s">
        <v>318</v>
      </c>
      <c r="B90" t="s">
        <v>157</v>
      </c>
      <c r="C90" s="3" t="s">
        <v>620</v>
      </c>
      <c r="D90" s="2" t="s">
        <v>252</v>
      </c>
      <c r="E90" s="2" t="s">
        <v>255</v>
      </c>
      <c r="F90" s="2" t="s">
        <v>360</v>
      </c>
      <c r="G90" s="2" t="s">
        <v>256</v>
      </c>
      <c r="H90" t="str">
        <f t="shared" si="1"/>
        <v>equilibriumWallTemperatureChapmanNose,Chapman Equilibrium Wall Temperature,$(\mathrm{K})$,1,0,2000,200</v>
      </c>
    </row>
    <row r="91" spans="1:8" x14ac:dyDescent="0.2">
      <c r="A91" t="s">
        <v>319</v>
      </c>
      <c r="B91" t="s">
        <v>158</v>
      </c>
      <c r="C91" s="3" t="s">
        <v>620</v>
      </c>
      <c r="D91" s="2" t="s">
        <v>252</v>
      </c>
      <c r="E91" s="2" t="s">
        <v>255</v>
      </c>
      <c r="F91" s="2" t="s">
        <v>360</v>
      </c>
      <c r="G91" s="2" t="s">
        <v>256</v>
      </c>
      <c r="H91" t="str">
        <f t="shared" si="1"/>
        <v>equilibriumWallTemperatureTauberStagnationLeadingEdge,Tauber Stagnation Equilibrium Wall Temperature - Leading Edge,$(\mathrm{K})$,1,0,2000,200</v>
      </c>
    </row>
    <row r="92" spans="1:8" x14ac:dyDescent="0.2">
      <c r="A92" t="s">
        <v>33</v>
      </c>
      <c r="B92" t="s">
        <v>159</v>
      </c>
      <c r="C92" s="3" t="s">
        <v>620</v>
      </c>
      <c r="D92" s="2" t="s">
        <v>252</v>
      </c>
      <c r="E92" s="2" t="s">
        <v>255</v>
      </c>
      <c r="F92" s="2" t="s">
        <v>360</v>
      </c>
      <c r="G92" s="2" t="s">
        <v>256</v>
      </c>
      <c r="H92" t="str">
        <f t="shared" si="1"/>
        <v>equilibriumWallTemperatureTauberFlatPlateLeadingEdge,Tauber Flat PLate Equilibrium Wall Temperature - Leading Edge,$(\mathrm{K})$,1,0,2000,200</v>
      </c>
    </row>
    <row r="93" spans="1:8" x14ac:dyDescent="0.2">
      <c r="A93" t="s">
        <v>320</v>
      </c>
      <c r="B93" t="s">
        <v>160</v>
      </c>
      <c r="C93" t="s">
        <v>606</v>
      </c>
      <c r="D93" s="2" t="s">
        <v>251</v>
      </c>
      <c r="E93" s="2" t="s">
        <v>253</v>
      </c>
      <c r="F93" s="2" t="s">
        <v>254</v>
      </c>
      <c r="G93" s="2" t="s">
        <v>252</v>
      </c>
      <c r="H93" t="str">
        <f t="shared" si="1"/>
        <v>heatFluxTauberStagnationLeadingEdge,Tauber Stagnation Heat Flux - Leading Edge,$(\frac{\mathrm{kW}}{\mathrm{m}^2})$,1e3,-inf,inf,1</v>
      </c>
    </row>
    <row r="94" spans="1:8" x14ac:dyDescent="0.2">
      <c r="A94" t="s">
        <v>34</v>
      </c>
      <c r="B94" t="s">
        <v>161</v>
      </c>
      <c r="C94" t="s">
        <v>606</v>
      </c>
      <c r="D94" s="2" t="s">
        <v>251</v>
      </c>
      <c r="E94" s="2" t="s">
        <v>253</v>
      </c>
      <c r="F94" s="2" t="s">
        <v>254</v>
      </c>
      <c r="G94" s="2" t="s">
        <v>252</v>
      </c>
      <c r="H94" t="str">
        <f t="shared" si="1"/>
        <v>heatFluxTauberFlatPlateLeadingEdge,Tauber Flat Plate Heat Flux - Leading Edge,$(\frac{\mathrm{kW}}{\mathrm{m}^2})$,1e3,-inf,inf,1</v>
      </c>
    </row>
    <row r="95" spans="1:8" x14ac:dyDescent="0.2">
      <c r="A95" t="s">
        <v>321</v>
      </c>
      <c r="B95" t="s">
        <v>162</v>
      </c>
      <c r="C95" t="s">
        <v>606</v>
      </c>
      <c r="D95" s="2" t="s">
        <v>251</v>
      </c>
      <c r="E95" s="2" t="s">
        <v>253</v>
      </c>
      <c r="F95" s="2" t="s">
        <v>254</v>
      </c>
      <c r="G95" s="2" t="s">
        <v>252</v>
      </c>
      <c r="H95" t="str">
        <f t="shared" si="1"/>
        <v>heatFluxTauberLeadingEdge,Tauber Heat Flux - Leading Edge,$(\frac{\mathrm{kW}}{\mathrm{m}^2})$,1e3,-inf,inf,1</v>
      </c>
    </row>
    <row r="96" spans="1:8" x14ac:dyDescent="0.2">
      <c r="A96" t="s">
        <v>35</v>
      </c>
      <c r="B96" t="s">
        <v>163</v>
      </c>
      <c r="C96" t="s">
        <v>608</v>
      </c>
      <c r="D96" s="2" t="s">
        <v>252</v>
      </c>
      <c r="E96" s="2" t="s">
        <v>359</v>
      </c>
      <c r="F96" s="2" t="s">
        <v>255</v>
      </c>
      <c r="G96" s="2" t="s">
        <v>356</v>
      </c>
      <c r="H96" t="str">
        <f t="shared" si="1"/>
        <v>massRate,Mass Rate,$(\frac{\mathrm{kg}}{\mathrm{s}})$,1,-300,0,50</v>
      </c>
    </row>
    <row r="97" spans="1:8" x14ac:dyDescent="0.2">
      <c r="A97" t="s">
        <v>36</v>
      </c>
      <c r="B97" t="s">
        <v>164</v>
      </c>
      <c r="C97" t="s">
        <v>617</v>
      </c>
      <c r="D97" s="2" t="s">
        <v>252</v>
      </c>
      <c r="E97" s="2" t="s">
        <v>253</v>
      </c>
      <c r="F97" s="2" t="s">
        <v>254</v>
      </c>
      <c r="G97" s="2" t="s">
        <v>252</v>
      </c>
      <c r="H97" t="str">
        <f t="shared" si="1"/>
        <v>engineStatus,Engine Status,$(-)$,1,-inf,inf,1</v>
      </c>
    </row>
    <row r="98" spans="1:8" x14ac:dyDescent="0.2">
      <c r="A98" t="s">
        <v>37</v>
      </c>
      <c r="B98" t="s">
        <v>165</v>
      </c>
      <c r="C98" t="s">
        <v>617</v>
      </c>
      <c r="D98" s="2" t="s">
        <v>252</v>
      </c>
      <c r="E98" s="2" t="s">
        <v>255</v>
      </c>
      <c r="F98" s="2" t="s">
        <v>252</v>
      </c>
      <c r="G98" s="2" t="s">
        <v>355</v>
      </c>
      <c r="H98" t="str">
        <f t="shared" si="1"/>
        <v>evaluatedThrottleSetting,Evaluated Throttle Setting,$(-)$,1,0,1,.1</v>
      </c>
    </row>
    <row r="99" spans="1:8" x14ac:dyDescent="0.2">
      <c r="A99" t="s">
        <v>38</v>
      </c>
      <c r="B99" t="s">
        <v>166</v>
      </c>
      <c r="C99" t="s">
        <v>617</v>
      </c>
      <c r="D99" s="2" t="s">
        <v>252</v>
      </c>
      <c r="E99" s="2" t="s">
        <v>255</v>
      </c>
      <c r="F99" s="2" t="s">
        <v>252</v>
      </c>
      <c r="G99" s="2" t="s">
        <v>355</v>
      </c>
      <c r="H99" t="str">
        <f t="shared" si="1"/>
        <v>commandedThrottleSetting,Commanded Throttle Setting,$(-)$,1,0,1,.1</v>
      </c>
    </row>
    <row r="100" spans="1:8" x14ac:dyDescent="0.2">
      <c r="A100" t="s">
        <v>39</v>
      </c>
      <c r="B100" t="s">
        <v>231</v>
      </c>
      <c r="C100" t="s">
        <v>603</v>
      </c>
      <c r="D100" s="2" t="s">
        <v>252</v>
      </c>
      <c r="E100" s="2" t="s">
        <v>253</v>
      </c>
      <c r="F100" s="2" t="s">
        <v>254</v>
      </c>
      <c r="G100" s="2" t="s">
        <v>252</v>
      </c>
      <c r="H100" t="str">
        <f t="shared" si="1"/>
        <v>acc_grav_x,Inertial Frame Acceleration - Gravity - x,$(\frac{\mathrm{m}}{\mathrm{s}^2})$,1,-inf,inf,1</v>
      </c>
    </row>
    <row r="101" spans="1:8" x14ac:dyDescent="0.2">
      <c r="A101" t="s">
        <v>40</v>
      </c>
      <c r="B101" t="s">
        <v>232</v>
      </c>
      <c r="C101" t="s">
        <v>603</v>
      </c>
      <c r="D101" s="2" t="s">
        <v>252</v>
      </c>
      <c r="E101" s="2" t="s">
        <v>253</v>
      </c>
      <c r="F101" s="2" t="s">
        <v>254</v>
      </c>
      <c r="G101" s="2" t="s">
        <v>252</v>
      </c>
      <c r="H101" t="str">
        <f t="shared" si="1"/>
        <v>acc_grav_y,Inertial Frame Acceleration - Gravity - y,$(\frac{\mathrm{m}}{\mathrm{s}^2})$,1,-inf,inf,1</v>
      </c>
    </row>
    <row r="102" spans="1:8" x14ac:dyDescent="0.2">
      <c r="A102" t="s">
        <v>41</v>
      </c>
      <c r="B102" t="s">
        <v>233</v>
      </c>
      <c r="C102" t="s">
        <v>603</v>
      </c>
      <c r="D102" s="2" t="s">
        <v>252</v>
      </c>
      <c r="E102" s="2" t="s">
        <v>253</v>
      </c>
      <c r="F102" s="2" t="s">
        <v>254</v>
      </c>
      <c r="G102" s="2" t="s">
        <v>252</v>
      </c>
      <c r="H102" t="str">
        <f t="shared" si="1"/>
        <v>acc_grav_z,Inertial Frame Acceleration - Gravity - z,$(\frac{\mathrm{m}}{\mathrm{s}^2})$,1,-inf,inf,1</v>
      </c>
    </row>
    <row r="103" spans="1:8" x14ac:dyDescent="0.2">
      <c r="A103" t="s">
        <v>42</v>
      </c>
      <c r="B103" t="s">
        <v>181</v>
      </c>
      <c r="C103" t="s">
        <v>603</v>
      </c>
      <c r="D103" s="2" t="s">
        <v>252</v>
      </c>
      <c r="E103" s="2" t="s">
        <v>253</v>
      </c>
      <c r="F103" s="2" t="s">
        <v>254</v>
      </c>
      <c r="G103" s="2" t="s">
        <v>252</v>
      </c>
      <c r="H103" t="str">
        <f t="shared" si="1"/>
        <v>localGravity_1,Local Gravity - x,$(\frac{\mathrm{m}}{\mathrm{s}^2})$,1,-inf,inf,1</v>
      </c>
    </row>
    <row r="104" spans="1:8" x14ac:dyDescent="0.2">
      <c r="A104" t="s">
        <v>43</v>
      </c>
      <c r="B104" t="s">
        <v>182</v>
      </c>
      <c r="C104" t="s">
        <v>603</v>
      </c>
      <c r="D104" s="2" t="s">
        <v>252</v>
      </c>
      <c r="E104" s="2" t="s">
        <v>253</v>
      </c>
      <c r="F104" s="2" t="s">
        <v>254</v>
      </c>
      <c r="G104" s="2" t="s">
        <v>252</v>
      </c>
      <c r="H104" t="str">
        <f t="shared" si="1"/>
        <v>localGravity_2,Local Gravity - y,$(\frac{\mathrm{m}}{\mathrm{s}^2})$,1,-inf,inf,1</v>
      </c>
    </row>
    <row r="105" spans="1:8" x14ac:dyDescent="0.2">
      <c r="A105" t="s">
        <v>44</v>
      </c>
      <c r="B105" t="s">
        <v>183</v>
      </c>
      <c r="C105" t="s">
        <v>603</v>
      </c>
      <c r="D105" s="2" t="s">
        <v>252</v>
      </c>
      <c r="E105" s="2" t="s">
        <v>253</v>
      </c>
      <c r="F105" s="2" t="s">
        <v>254</v>
      </c>
      <c r="G105" s="2" t="s">
        <v>252</v>
      </c>
      <c r="H105" t="str">
        <f t="shared" si="1"/>
        <v>localGravity_3,Local Gravity - z,$(\frac{\mathrm{m}}{\mathrm{s}^2})$,1,-inf,inf,1</v>
      </c>
    </row>
    <row r="106" spans="1:8" x14ac:dyDescent="0.2">
      <c r="A106" t="s">
        <v>45</v>
      </c>
      <c r="B106" t="s">
        <v>184</v>
      </c>
      <c r="C106" t="s">
        <v>603</v>
      </c>
      <c r="D106" s="2" t="s">
        <v>252</v>
      </c>
      <c r="E106" s="2" t="s">
        <v>253</v>
      </c>
      <c r="F106" s="2" t="s">
        <v>254</v>
      </c>
      <c r="G106" s="2" t="s">
        <v>252</v>
      </c>
      <c r="H106" t="str">
        <f t="shared" si="1"/>
        <v>localGravityfromSphericalHarmonics_1,Local Gravity from Spherical Harmonics - x,$(\frac{\mathrm{m}}{\mathrm{s}^2})$,1,-inf,inf,1</v>
      </c>
    </row>
    <row r="107" spans="1:8" x14ac:dyDescent="0.2">
      <c r="A107" t="s">
        <v>46</v>
      </c>
      <c r="B107" t="s">
        <v>186</v>
      </c>
      <c r="C107" t="s">
        <v>603</v>
      </c>
      <c r="D107" s="2" t="s">
        <v>252</v>
      </c>
      <c r="E107" s="2" t="s">
        <v>253</v>
      </c>
      <c r="F107" s="2" t="s">
        <v>254</v>
      </c>
      <c r="G107" s="2" t="s">
        <v>252</v>
      </c>
      <c r="H107" t="str">
        <f t="shared" si="1"/>
        <v>localGravityfromSphericalHarmonics_2,Local Gravity from Spherical Harmonics - y,$(\frac{\mathrm{m}}{\mathrm{s}^2})$,1,-inf,inf,1</v>
      </c>
    </row>
    <row r="108" spans="1:8" x14ac:dyDescent="0.2">
      <c r="A108" t="s">
        <v>47</v>
      </c>
      <c r="B108" t="s">
        <v>185</v>
      </c>
      <c r="C108" t="s">
        <v>603</v>
      </c>
      <c r="D108" s="2" t="s">
        <v>252</v>
      </c>
      <c r="E108" s="2" t="s">
        <v>253</v>
      </c>
      <c r="F108" s="2" t="s">
        <v>254</v>
      </c>
      <c r="G108" s="2" t="s">
        <v>252</v>
      </c>
      <c r="H108" t="str">
        <f t="shared" si="1"/>
        <v>localGravityfromSphericalHarmonics_3,Local Gravity from Spherical Harmonics - z,$(\frac{\mathrm{m}}{\mathrm{s}^2})$,1,-inf,inf,1</v>
      </c>
    </row>
    <row r="109" spans="1:8" x14ac:dyDescent="0.2">
      <c r="A109" t="s">
        <v>48</v>
      </c>
      <c r="B109" t="s">
        <v>234</v>
      </c>
      <c r="C109" t="s">
        <v>603</v>
      </c>
      <c r="D109" s="2" t="s">
        <v>252</v>
      </c>
      <c r="E109" s="2" t="s">
        <v>253</v>
      </c>
      <c r="F109" s="2" t="s">
        <v>254</v>
      </c>
      <c r="G109" s="2" t="s">
        <v>252</v>
      </c>
      <c r="H109" t="str">
        <f t="shared" si="1"/>
        <v>acc_aero_x,Inertial Frame Acceleration - Aerodynamics - x,$(\frac{\mathrm{m}}{\mathrm{s}^2})$,1,-inf,inf,1</v>
      </c>
    </row>
    <row r="110" spans="1:8" x14ac:dyDescent="0.2">
      <c r="A110" t="s">
        <v>49</v>
      </c>
      <c r="B110" t="s">
        <v>235</v>
      </c>
      <c r="C110" t="s">
        <v>603</v>
      </c>
      <c r="D110" s="2" t="s">
        <v>252</v>
      </c>
      <c r="E110" s="2" t="s">
        <v>253</v>
      </c>
      <c r="F110" s="2" t="s">
        <v>254</v>
      </c>
      <c r="G110" s="2" t="s">
        <v>252</v>
      </c>
      <c r="H110" t="str">
        <f t="shared" si="1"/>
        <v>acc_aero_y,Inertial Frame Acceleration - Aerodynamics - y,$(\frac{\mathrm{m}}{\mathrm{s}^2})$,1,-inf,inf,1</v>
      </c>
    </row>
    <row r="111" spans="1:8" x14ac:dyDescent="0.2">
      <c r="A111" t="s">
        <v>50</v>
      </c>
      <c r="B111" t="s">
        <v>236</v>
      </c>
      <c r="C111" t="s">
        <v>603</v>
      </c>
      <c r="D111" s="2" t="s">
        <v>252</v>
      </c>
      <c r="E111" s="2" t="s">
        <v>253</v>
      </c>
      <c r="F111" s="2" t="s">
        <v>254</v>
      </c>
      <c r="G111" s="2" t="s">
        <v>252</v>
      </c>
      <c r="H111" t="str">
        <f t="shared" si="1"/>
        <v>acc_aero_z,Inertial Frame Acceleration - Aerodynamics - z,$(\frac{\mathrm{m}}{\mathrm{s}^2})$,1,-inf,inf,1</v>
      </c>
    </row>
    <row r="112" spans="1:8" x14ac:dyDescent="0.2">
      <c r="A112" t="s">
        <v>51</v>
      </c>
      <c r="B112" t="s">
        <v>187</v>
      </c>
      <c r="C112" s="3" t="s">
        <v>613</v>
      </c>
      <c r="D112" s="2" t="s">
        <v>252</v>
      </c>
      <c r="E112" s="2" t="s">
        <v>253</v>
      </c>
      <c r="F112" s="2" t="s">
        <v>254</v>
      </c>
      <c r="G112" s="2" t="s">
        <v>252</v>
      </c>
      <c r="H112" t="str">
        <f t="shared" si="1"/>
        <v>currentDragForce,Current Drag Force,$(\mathrm{N})$,1,-inf,inf,1</v>
      </c>
    </row>
    <row r="113" spans="1:8" x14ac:dyDescent="0.2">
      <c r="A113" t="s">
        <v>52</v>
      </c>
      <c r="B113" t="s">
        <v>188</v>
      </c>
      <c r="C113" s="3" t="s">
        <v>613</v>
      </c>
      <c r="D113" s="2" t="s">
        <v>252</v>
      </c>
      <c r="E113" s="2" t="s">
        <v>253</v>
      </c>
      <c r="F113" s="2" t="s">
        <v>254</v>
      </c>
      <c r="G113" s="2" t="s">
        <v>252</v>
      </c>
      <c r="H113" t="str">
        <f t="shared" si="1"/>
        <v>currentLiftForce,Current Lift Force,$(\mathrm{N})$,1,-inf,inf,1</v>
      </c>
    </row>
    <row r="114" spans="1:8" x14ac:dyDescent="0.2">
      <c r="A114" t="s">
        <v>53</v>
      </c>
      <c r="B114" t="s">
        <v>189</v>
      </c>
      <c r="C114" s="3" t="s">
        <v>613</v>
      </c>
      <c r="D114" s="2" t="s">
        <v>252</v>
      </c>
      <c r="E114" s="2" t="s">
        <v>253</v>
      </c>
      <c r="F114" s="2" t="s">
        <v>254</v>
      </c>
      <c r="G114" s="2" t="s">
        <v>252</v>
      </c>
      <c r="H114" t="str">
        <f t="shared" si="1"/>
        <v>aerodyamicFrameAerodynamicLoad_x,Aerodynamic Frame Aerodynamic Load - x,$(\mathrm{N})$,1,-inf,inf,1</v>
      </c>
    </row>
    <row r="115" spans="1:8" x14ac:dyDescent="0.2">
      <c r="A115" t="s">
        <v>54</v>
      </c>
      <c r="B115" t="s">
        <v>191</v>
      </c>
      <c r="C115" s="3" t="s">
        <v>613</v>
      </c>
      <c r="D115" s="2" t="s">
        <v>252</v>
      </c>
      <c r="E115" s="2" t="s">
        <v>253</v>
      </c>
      <c r="F115" s="2" t="s">
        <v>254</v>
      </c>
      <c r="G115" s="2" t="s">
        <v>252</v>
      </c>
      <c r="H115" t="str">
        <f t="shared" si="1"/>
        <v>aerodyamicFrameAerodynamicLoad_y,Aerodynamic Frame Aerodynamic Load - y,$(\mathrm{N})$,1,-inf,inf,1</v>
      </c>
    </row>
    <row r="116" spans="1:8" x14ac:dyDescent="0.2">
      <c r="A116" t="s">
        <v>55</v>
      </c>
      <c r="B116" t="s">
        <v>190</v>
      </c>
      <c r="C116" s="3" t="s">
        <v>613</v>
      </c>
      <c r="D116" s="2" t="s">
        <v>252</v>
      </c>
      <c r="E116" s="2" t="s">
        <v>253</v>
      </c>
      <c r="F116" s="2" t="s">
        <v>254</v>
      </c>
      <c r="G116" s="2" t="s">
        <v>252</v>
      </c>
      <c r="H116" t="str">
        <f t="shared" si="1"/>
        <v>aerodyamicFrameAerodynamicLoad_z,Aerodynamic Frame Aerodynamic Load - z,$(\mathrm{N})$,1,-inf,inf,1</v>
      </c>
    </row>
    <row r="117" spans="1:8" x14ac:dyDescent="0.2">
      <c r="A117" t="s">
        <v>322</v>
      </c>
      <c r="B117" t="s">
        <v>192</v>
      </c>
      <c r="C117" t="s">
        <v>605</v>
      </c>
      <c r="D117" s="2" t="s">
        <v>252</v>
      </c>
      <c r="E117" s="2" t="s">
        <v>253</v>
      </c>
      <c r="F117" s="2" t="s">
        <v>254</v>
      </c>
      <c r="G117" s="2" t="s">
        <v>252</v>
      </c>
      <c r="H117" t="str">
        <f t="shared" si="1"/>
        <v>aerodynamicFrameAerodynamicGLoad,Aerodynamic Frame Aerodynamic g-Load,$(g_0)$,1,-inf,inf,1</v>
      </c>
    </row>
    <row r="118" spans="1:8" x14ac:dyDescent="0.2">
      <c r="A118" t="s">
        <v>56</v>
      </c>
      <c r="B118" t="s">
        <v>237</v>
      </c>
      <c r="C118" t="s">
        <v>603</v>
      </c>
      <c r="D118" s="2" t="s">
        <v>252</v>
      </c>
      <c r="E118" s="2" t="s">
        <v>253</v>
      </c>
      <c r="F118" s="2" t="s">
        <v>254</v>
      </c>
      <c r="G118" s="2" t="s">
        <v>252</v>
      </c>
      <c r="H118" t="str">
        <f t="shared" si="1"/>
        <v>acc_thru_x,Inertial Frame Acceleration - Thrust - x,$(\frac{\mathrm{m}}{\mathrm{s}^2})$,1,-inf,inf,1</v>
      </c>
    </row>
    <row r="119" spans="1:8" x14ac:dyDescent="0.2">
      <c r="A119" t="s">
        <v>57</v>
      </c>
      <c r="B119" t="s">
        <v>238</v>
      </c>
      <c r="C119" t="s">
        <v>603</v>
      </c>
      <c r="D119" s="2" t="s">
        <v>252</v>
      </c>
      <c r="E119" s="2" t="s">
        <v>253</v>
      </c>
      <c r="F119" s="2" t="s">
        <v>254</v>
      </c>
      <c r="G119" s="2" t="s">
        <v>252</v>
      </c>
      <c r="H119" t="str">
        <f t="shared" si="1"/>
        <v>acc_thru_y,Inertial Frame Acceleration - Thrust - y,$(\frac{\mathrm{m}}{\mathrm{s}^2})$,1,-inf,inf,1</v>
      </c>
    </row>
    <row r="120" spans="1:8" x14ac:dyDescent="0.2">
      <c r="A120" t="s">
        <v>58</v>
      </c>
      <c r="B120" t="s">
        <v>239</v>
      </c>
      <c r="C120" t="s">
        <v>603</v>
      </c>
      <c r="D120" s="2" t="s">
        <v>252</v>
      </c>
      <c r="E120" s="2" t="s">
        <v>253</v>
      </c>
      <c r="F120" s="2" t="s">
        <v>254</v>
      </c>
      <c r="G120" s="2" t="s">
        <v>252</v>
      </c>
      <c r="H120" t="str">
        <f t="shared" si="1"/>
        <v>acc_thru_z,Inertial Frame Acceleration - Thrust - z,$(\frac{\mathrm{m}}{\mathrm{s}^2})$,1,-inf,inf,1</v>
      </c>
    </row>
    <row r="121" spans="1:8" x14ac:dyDescent="0.2">
      <c r="A121" t="s">
        <v>323</v>
      </c>
      <c r="B121" t="s">
        <v>193</v>
      </c>
      <c r="C121" s="3" t="s">
        <v>613</v>
      </c>
      <c r="D121" s="2" t="s">
        <v>252</v>
      </c>
      <c r="E121" s="2" t="s">
        <v>253</v>
      </c>
      <c r="F121" s="2" t="s">
        <v>254</v>
      </c>
      <c r="G121" s="2" t="s">
        <v>252</v>
      </c>
      <c r="H121" t="str">
        <f>CONCATENATE(A121,",",B121,",",C121,",",D121,",",E121,",",F121,",",G121)</f>
        <v>thrustMagnitude,Thrust Magnitude,$(\mathrm{N})$,1,-inf,inf,1</v>
      </c>
    </row>
    <row r="122" spans="1:8" x14ac:dyDescent="0.2">
      <c r="A122" t="s">
        <v>324</v>
      </c>
      <c r="B122" t="s">
        <v>194</v>
      </c>
      <c r="C122" s="3" t="s">
        <v>613</v>
      </c>
      <c r="D122" s="2" t="s">
        <v>252</v>
      </c>
      <c r="E122" s="2" t="s">
        <v>253</v>
      </c>
      <c r="F122" s="2" t="s">
        <v>254</v>
      </c>
      <c r="G122" s="2" t="s">
        <v>252</v>
      </c>
      <c r="H122" t="str">
        <f t="shared" si="1"/>
        <v>bodyFrameThrustLoad_x,Body Frame Thrust Load - x,$(\mathrm{N})$,1,-inf,inf,1</v>
      </c>
    </row>
    <row r="123" spans="1:8" x14ac:dyDescent="0.2">
      <c r="A123" t="s">
        <v>325</v>
      </c>
      <c r="B123" t="s">
        <v>195</v>
      </c>
      <c r="C123" s="3" t="s">
        <v>613</v>
      </c>
      <c r="D123" s="2" t="s">
        <v>252</v>
      </c>
      <c r="E123" s="2" t="s">
        <v>253</v>
      </c>
      <c r="F123" s="2" t="s">
        <v>254</v>
      </c>
      <c r="G123" s="2" t="s">
        <v>252</v>
      </c>
      <c r="H123" t="str">
        <f t="shared" si="1"/>
        <v>bodyFrameThrustLoad_y,Body Frame Thrust Load - y,$(\mathrm{N})$,1,-inf,inf,1</v>
      </c>
    </row>
    <row r="124" spans="1:8" x14ac:dyDescent="0.2">
      <c r="A124" t="s">
        <v>326</v>
      </c>
      <c r="B124" t="s">
        <v>196</v>
      </c>
      <c r="C124" s="3" t="s">
        <v>613</v>
      </c>
      <c r="D124" s="2" t="s">
        <v>252</v>
      </c>
      <c r="E124" s="2" t="s">
        <v>253</v>
      </c>
      <c r="F124" s="2" t="s">
        <v>254</v>
      </c>
      <c r="G124" s="2" t="s">
        <v>252</v>
      </c>
      <c r="H124" t="str">
        <f t="shared" si="1"/>
        <v>bodyFrameThrustLoad_z,Body Frame Thrust Load - z,$(\mathrm{N})$,1,-inf,inf,1</v>
      </c>
    </row>
    <row r="125" spans="1:8" x14ac:dyDescent="0.2">
      <c r="A125" t="s">
        <v>327</v>
      </c>
      <c r="B125" t="s">
        <v>197</v>
      </c>
      <c r="C125" s="3" t="s">
        <v>613</v>
      </c>
      <c r="D125" s="2" t="s">
        <v>252</v>
      </c>
      <c r="E125" s="2" t="s">
        <v>253</v>
      </c>
      <c r="F125" s="2" t="s">
        <v>254</v>
      </c>
      <c r="G125" s="2" t="s">
        <v>252</v>
      </c>
      <c r="H125" t="str">
        <f t="shared" si="1"/>
        <v>bodyFrameAerodynamicLoad_x,Body Frame Aerodynamic Load - x,$(\mathrm{N})$,1,-inf,inf,1</v>
      </c>
    </row>
    <row r="126" spans="1:8" x14ac:dyDescent="0.2">
      <c r="A126" t="s">
        <v>328</v>
      </c>
      <c r="B126" t="s">
        <v>198</v>
      </c>
      <c r="C126" s="3" t="s">
        <v>613</v>
      </c>
      <c r="D126" s="2" t="s">
        <v>252</v>
      </c>
      <c r="E126" s="2" t="s">
        <v>253</v>
      </c>
      <c r="F126" s="2" t="s">
        <v>254</v>
      </c>
      <c r="G126" s="2" t="s">
        <v>252</v>
      </c>
      <c r="H126" t="str">
        <f t="shared" si="1"/>
        <v>bodyFrameAerodynamicLoad_y,Body Frame Aerodynamic Load - y,$(\mathrm{N})$,1,-inf,inf,1</v>
      </c>
    </row>
    <row r="127" spans="1:8" x14ac:dyDescent="0.2">
      <c r="A127" t="s">
        <v>329</v>
      </c>
      <c r="B127" t="s">
        <v>199</v>
      </c>
      <c r="C127" s="3" t="s">
        <v>613</v>
      </c>
      <c r="D127" s="2" t="s">
        <v>252</v>
      </c>
      <c r="E127" s="2" t="s">
        <v>253</v>
      </c>
      <c r="F127" s="2" t="s">
        <v>254</v>
      </c>
      <c r="G127" s="2" t="s">
        <v>252</v>
      </c>
      <c r="H127" t="str">
        <f t="shared" si="1"/>
        <v>bodyFrameAerodynamicLoad_z,Body Frame Aerodynamic Load - z,$(\mathrm{N})$,1,-inf,inf,1</v>
      </c>
    </row>
    <row r="128" spans="1:8" x14ac:dyDescent="0.2">
      <c r="A128" t="s">
        <v>59</v>
      </c>
      <c r="B128" t="s">
        <v>200</v>
      </c>
      <c r="C128" s="3" t="s">
        <v>613</v>
      </c>
      <c r="D128" s="2" t="s">
        <v>252</v>
      </c>
      <c r="E128" s="2" t="s">
        <v>253</v>
      </c>
      <c r="F128" s="2" t="s">
        <v>254</v>
      </c>
      <c r="G128" s="2" t="s">
        <v>252</v>
      </c>
      <c r="H128" t="str">
        <f t="shared" si="1"/>
        <v>bodyFrameTotalLoad_x,Body Frame Total Load - x,$(\mathrm{N})$,1,-inf,inf,1</v>
      </c>
    </row>
    <row r="129" spans="1:8" x14ac:dyDescent="0.2">
      <c r="A129" t="s">
        <v>60</v>
      </c>
      <c r="B129" t="s">
        <v>201</v>
      </c>
      <c r="C129" s="3" t="s">
        <v>613</v>
      </c>
      <c r="D129" s="2" t="s">
        <v>252</v>
      </c>
      <c r="E129" s="2" t="s">
        <v>253</v>
      </c>
      <c r="F129" s="2" t="s">
        <v>254</v>
      </c>
      <c r="G129" s="2" t="s">
        <v>252</v>
      </c>
      <c r="H129" t="str">
        <f t="shared" si="1"/>
        <v>bodyFrameTotalLoad_y,Body Frame Total Load - y,$(\mathrm{N})$,1,-inf,inf,1</v>
      </c>
    </row>
    <row r="130" spans="1:8" x14ac:dyDescent="0.2">
      <c r="A130" t="s">
        <v>61</v>
      </c>
      <c r="B130" t="s">
        <v>202</v>
      </c>
      <c r="C130" s="3" t="s">
        <v>613</v>
      </c>
      <c r="D130" s="2" t="s">
        <v>252</v>
      </c>
      <c r="E130" s="2" t="s">
        <v>253</v>
      </c>
      <c r="F130" s="2" t="s">
        <v>254</v>
      </c>
      <c r="G130" s="2" t="s">
        <v>252</v>
      </c>
      <c r="H130" t="str">
        <f t="shared" si="1"/>
        <v>bodyFrameTotalLoad_z,Body Frame Total Load - z,$(\mathrm{N})$,1,-inf,inf,1</v>
      </c>
    </row>
    <row r="131" spans="1:8" x14ac:dyDescent="0.2">
      <c r="A131" t="s">
        <v>62</v>
      </c>
      <c r="B131" t="s">
        <v>203</v>
      </c>
      <c r="C131" t="s">
        <v>603</v>
      </c>
      <c r="D131" s="2" t="s">
        <v>252</v>
      </c>
      <c r="E131" s="2" t="s">
        <v>253</v>
      </c>
      <c r="F131" s="2" t="s">
        <v>254</v>
      </c>
      <c r="G131" s="2" t="s">
        <v>252</v>
      </c>
      <c r="H131" t="str">
        <f t="shared" ref="H131:H161" si="2">CONCATENATE(A131,",",B131,",",C131,",",D131,",",E131,",",F131,",",G131)</f>
        <v>bodyFrameTotalAcceleration_x,Body Frame Total Acceleration - x,$(\frac{\mathrm{m}}{\mathrm{s}^2})$,1,-inf,inf,1</v>
      </c>
    </row>
    <row r="132" spans="1:8" x14ac:dyDescent="0.2">
      <c r="A132" t="s">
        <v>63</v>
      </c>
      <c r="B132" t="s">
        <v>204</v>
      </c>
      <c r="C132" t="s">
        <v>603</v>
      </c>
      <c r="D132" s="2" t="s">
        <v>252</v>
      </c>
      <c r="E132" s="2" t="s">
        <v>253</v>
      </c>
      <c r="F132" s="2" t="s">
        <v>254</v>
      </c>
      <c r="G132" s="2" t="s">
        <v>252</v>
      </c>
      <c r="H132" t="str">
        <f t="shared" si="2"/>
        <v>bodyFrameTotalAcceleration_y,Body Frame Total Acceleration - y,$(\frac{\mathrm{m}}{\mathrm{s}^2})$,1,-inf,inf,1</v>
      </c>
    </row>
    <row r="133" spans="1:8" x14ac:dyDescent="0.2">
      <c r="A133" t="s">
        <v>64</v>
      </c>
      <c r="B133" t="s">
        <v>205</v>
      </c>
      <c r="C133" t="s">
        <v>603</v>
      </c>
      <c r="D133" s="2" t="s">
        <v>252</v>
      </c>
      <c r="E133" s="2" t="s">
        <v>253</v>
      </c>
      <c r="F133" s="2" t="s">
        <v>254</v>
      </c>
      <c r="G133" s="2" t="s">
        <v>252</v>
      </c>
      <c r="H133" t="str">
        <f t="shared" si="2"/>
        <v>bodyFrameTotalAcceleration_z,Body Frame Total Acceleration - z,$(\frac{\mathrm{m}}{\mathrm{s}^2})$,1,-inf,inf,1</v>
      </c>
    </row>
    <row r="134" spans="1:8" x14ac:dyDescent="0.2">
      <c r="A134" t="s">
        <v>65</v>
      </c>
      <c r="B134" t="s">
        <v>207</v>
      </c>
      <c r="C134" s="3" t="s">
        <v>613</v>
      </c>
      <c r="D134" s="2" t="s">
        <v>252</v>
      </c>
      <c r="E134" s="2" t="s">
        <v>253</v>
      </c>
      <c r="F134" s="2" t="s">
        <v>254</v>
      </c>
      <c r="G134" s="2" t="s">
        <v>252</v>
      </c>
      <c r="H134" t="str">
        <f t="shared" si="2"/>
        <v>aerodyamicFrameTotalLoad_x,Aerodynamic Frame Total Load - x,$(\mathrm{N})$,1,-inf,inf,1</v>
      </c>
    </row>
    <row r="135" spans="1:8" x14ac:dyDescent="0.2">
      <c r="A135" t="s">
        <v>66</v>
      </c>
      <c r="B135" t="s">
        <v>208</v>
      </c>
      <c r="C135" s="3" t="s">
        <v>613</v>
      </c>
      <c r="D135" s="2" t="s">
        <v>252</v>
      </c>
      <c r="E135" s="2" t="s">
        <v>253</v>
      </c>
      <c r="F135" s="2" t="s">
        <v>254</v>
      </c>
      <c r="G135" s="2" t="s">
        <v>252</v>
      </c>
      <c r="H135" t="str">
        <f t="shared" si="2"/>
        <v>aerodyamicFrameTotalLoad_y,Aerodynamic Frame Total Load - y,$(\mathrm{N})$,1,-inf,inf,1</v>
      </c>
    </row>
    <row r="136" spans="1:8" x14ac:dyDescent="0.2">
      <c r="A136" t="s">
        <v>67</v>
      </c>
      <c r="B136" t="s">
        <v>206</v>
      </c>
      <c r="C136" s="3" t="s">
        <v>613</v>
      </c>
      <c r="D136" s="2" t="s">
        <v>252</v>
      </c>
      <c r="E136" s="2" t="s">
        <v>253</v>
      </c>
      <c r="F136" s="2" t="s">
        <v>254</v>
      </c>
      <c r="G136" s="2" t="s">
        <v>252</v>
      </c>
      <c r="H136" t="str">
        <f t="shared" si="2"/>
        <v>aerodyamicFrameTotalLoad_z,Aerodynamic Frame Total Load - z,$(\mathrm{N})$,1,-inf,inf,1</v>
      </c>
    </row>
    <row r="137" spans="1:8" x14ac:dyDescent="0.2">
      <c r="A137" t="s">
        <v>68</v>
      </c>
      <c r="B137" t="s">
        <v>209</v>
      </c>
      <c r="C137" t="s">
        <v>603</v>
      </c>
      <c r="D137" s="2" t="s">
        <v>252</v>
      </c>
      <c r="E137" s="2" t="s">
        <v>253</v>
      </c>
      <c r="F137" s="2" t="s">
        <v>254</v>
      </c>
      <c r="G137" s="2" t="s">
        <v>252</v>
      </c>
      <c r="H137" t="str">
        <f t="shared" si="2"/>
        <v>aerodyamicFrameTotalAcceleration_x,Aerodynamic Frame Total Acceleration - x,$(\frac{\mathrm{m}}{\mathrm{s}^2})$,1,-inf,inf,1</v>
      </c>
    </row>
    <row r="138" spans="1:8" x14ac:dyDescent="0.2">
      <c r="A138" t="s">
        <v>69</v>
      </c>
      <c r="B138" t="s">
        <v>210</v>
      </c>
      <c r="C138" t="s">
        <v>603</v>
      </c>
      <c r="D138" s="2" t="s">
        <v>252</v>
      </c>
      <c r="E138" s="2" t="s">
        <v>253</v>
      </c>
      <c r="F138" s="2" t="s">
        <v>254</v>
      </c>
      <c r="G138" s="2" t="s">
        <v>252</v>
      </c>
      <c r="H138" t="str">
        <f t="shared" si="2"/>
        <v>aerodyamicFrameTotalAcceleration_y,Aerodynamic Frame Total Acceleration - y,$(\frac{\mathrm{m}}{\mathrm{s}^2})$,1,-inf,inf,1</v>
      </c>
    </row>
    <row r="139" spans="1:8" x14ac:dyDescent="0.2">
      <c r="A139" t="s">
        <v>70</v>
      </c>
      <c r="B139" t="s">
        <v>211</v>
      </c>
      <c r="C139" t="s">
        <v>603</v>
      </c>
      <c r="D139" s="2" t="s">
        <v>252</v>
      </c>
      <c r="E139" s="2" t="s">
        <v>253</v>
      </c>
      <c r="F139" s="2" t="s">
        <v>254</v>
      </c>
      <c r="G139" s="2" t="s">
        <v>252</v>
      </c>
      <c r="H139" t="str">
        <f t="shared" si="2"/>
        <v>aerodyamicFrameTotalAcceleration_z,Aerodynamic Frame Total Acceleration - z,$(\frac{\mathrm{m}}{\mathrm{s}^2})$,1,-inf,inf,1</v>
      </c>
    </row>
    <row r="140" spans="1:8" x14ac:dyDescent="0.2">
      <c r="A140" t="s">
        <v>330</v>
      </c>
      <c r="B140" t="s">
        <v>212</v>
      </c>
      <c r="C140" s="3" t="s">
        <v>613</v>
      </c>
      <c r="D140" s="2" t="s">
        <v>252</v>
      </c>
      <c r="E140" s="2" t="s">
        <v>253</v>
      </c>
      <c r="F140" s="2" t="s">
        <v>254</v>
      </c>
      <c r="G140" s="2" t="s">
        <v>252</v>
      </c>
      <c r="H140" t="str">
        <f t="shared" si="2"/>
        <v>passengerFrameTotalLoad_x,Passenger Frame Total Load - x,$(\mathrm{N})$,1,-inf,inf,1</v>
      </c>
    </row>
    <row r="141" spans="1:8" x14ac:dyDescent="0.2">
      <c r="A141" t="s">
        <v>331</v>
      </c>
      <c r="B141" t="s">
        <v>213</v>
      </c>
      <c r="C141" s="3" t="s">
        <v>613</v>
      </c>
      <c r="D141" s="2" t="s">
        <v>252</v>
      </c>
      <c r="E141" s="2" t="s">
        <v>253</v>
      </c>
      <c r="F141" s="2" t="s">
        <v>254</v>
      </c>
      <c r="G141" s="2" t="s">
        <v>252</v>
      </c>
      <c r="H141" t="str">
        <f t="shared" si="2"/>
        <v>passengerFrameTotalLoad_y,Passenger Frame Total Load - y,$(\mathrm{N})$,1,-inf,inf,1</v>
      </c>
    </row>
    <row r="142" spans="1:8" x14ac:dyDescent="0.2">
      <c r="A142" t="s">
        <v>332</v>
      </c>
      <c r="B142" t="s">
        <v>214</v>
      </c>
      <c r="C142" s="3" t="s">
        <v>613</v>
      </c>
      <c r="D142" s="2" t="s">
        <v>252</v>
      </c>
      <c r="E142" s="2" t="s">
        <v>253</v>
      </c>
      <c r="F142" s="2" t="s">
        <v>254</v>
      </c>
      <c r="G142" s="2" t="s">
        <v>252</v>
      </c>
      <c r="H142" t="str">
        <f t="shared" si="2"/>
        <v>passengerFrameTotalLoad_z,Passenger Frame Total Load - z,$(\mathrm{N})$,1,-inf,inf,1</v>
      </c>
    </row>
    <row r="143" spans="1:8" x14ac:dyDescent="0.2">
      <c r="A143" t="s">
        <v>71</v>
      </c>
      <c r="B143" t="s">
        <v>215</v>
      </c>
      <c r="C143" t="s">
        <v>602</v>
      </c>
      <c r="D143" s="2" t="s">
        <v>252</v>
      </c>
      <c r="E143" s="2" t="s">
        <v>253</v>
      </c>
      <c r="F143" s="2" t="s">
        <v>254</v>
      </c>
      <c r="G143" s="2" t="s">
        <v>252</v>
      </c>
      <c r="H143" t="str">
        <f t="shared" si="2"/>
        <v>passengerFrameJerk_x,Passenger Frame Jerk - x,$(\frac{\mathrm{m}}{\mathrm{s}^3})$,1,-inf,inf,1</v>
      </c>
    </row>
    <row r="144" spans="1:8" x14ac:dyDescent="0.2">
      <c r="A144" t="s">
        <v>72</v>
      </c>
      <c r="B144" t="s">
        <v>216</v>
      </c>
      <c r="C144" t="s">
        <v>602</v>
      </c>
      <c r="D144" s="2" t="s">
        <v>252</v>
      </c>
      <c r="E144" s="2" t="s">
        <v>253</v>
      </c>
      <c r="F144" s="2" t="s">
        <v>254</v>
      </c>
      <c r="G144" s="2" t="s">
        <v>252</v>
      </c>
      <c r="H144" t="str">
        <f t="shared" si="2"/>
        <v>passengerFrameJerk_y,Passenger Frame Jerk - y,$(\frac{\mathrm{m}}{\mathrm{s}^3})$,1,-inf,inf,1</v>
      </c>
    </row>
    <row r="145" spans="1:8" x14ac:dyDescent="0.2">
      <c r="A145" t="s">
        <v>73</v>
      </c>
      <c r="B145" t="s">
        <v>217</v>
      </c>
      <c r="C145" t="s">
        <v>602</v>
      </c>
      <c r="D145" s="2" t="s">
        <v>252</v>
      </c>
      <c r="E145" s="2" t="s">
        <v>253</v>
      </c>
      <c r="F145" s="2" t="s">
        <v>254</v>
      </c>
      <c r="G145" s="2" t="s">
        <v>252</v>
      </c>
      <c r="H145" t="str">
        <f t="shared" si="2"/>
        <v>passengerFrameJerk_z,Passenger Frame Jerk - z,$(\frac{\mathrm{m}}{\mathrm{s}^3})$,1,-inf,inf,1</v>
      </c>
    </row>
    <row r="146" spans="1:8" x14ac:dyDescent="0.2">
      <c r="A146" t="s">
        <v>74</v>
      </c>
      <c r="B146" t="s">
        <v>218</v>
      </c>
      <c r="C146" s="3" t="s">
        <v>610</v>
      </c>
      <c r="D146" s="2" t="s">
        <v>251</v>
      </c>
      <c r="E146" s="2" t="s">
        <v>253</v>
      </c>
      <c r="F146" s="2" t="s">
        <v>254</v>
      </c>
      <c r="G146" s="2" t="s">
        <v>252</v>
      </c>
      <c r="H146" t="str">
        <f t="shared" si="2"/>
        <v>flightCorridorBoundary_DynamicPressure,Flight Corridor Boundary: Dynamic Pressure,$(\mathrm{km})$,1e3,-inf,inf,1</v>
      </c>
    </row>
    <row r="147" spans="1:8" x14ac:dyDescent="0.2">
      <c r="A147" t="s">
        <v>75</v>
      </c>
      <c r="B147" t="s">
        <v>219</v>
      </c>
      <c r="C147" s="3" t="s">
        <v>610</v>
      </c>
      <c r="D147" s="2" t="s">
        <v>251</v>
      </c>
      <c r="E147" s="2" t="s">
        <v>253</v>
      </c>
      <c r="F147" s="2" t="s">
        <v>254</v>
      </c>
      <c r="G147" s="2" t="s">
        <v>252</v>
      </c>
      <c r="H147" t="str">
        <f t="shared" si="2"/>
        <v>flightCorridorBoundary_BendingMoment,Flight Corridor Boundary: Bending Moment,$(\mathrm{km})$,1e3,-inf,inf,1</v>
      </c>
    </row>
    <row r="148" spans="1:8" x14ac:dyDescent="0.2">
      <c r="A148" t="s">
        <v>76</v>
      </c>
      <c r="B148" t="s">
        <v>220</v>
      </c>
      <c r="C148" s="3" t="s">
        <v>610</v>
      </c>
      <c r="D148" s="2" t="s">
        <v>251</v>
      </c>
      <c r="E148" s="2" t="s">
        <v>253</v>
      </c>
      <c r="F148" s="2" t="s">
        <v>254</v>
      </c>
      <c r="G148" s="2" t="s">
        <v>252</v>
      </c>
      <c r="H148" t="str">
        <f t="shared" si="2"/>
        <v>flightCorridorBoundary_ThermalLoad,Flight Corridor Boundary: Thermal Load,$(\mathrm{km})$,1e3,-inf,inf,1</v>
      </c>
    </row>
    <row r="149" spans="1:8" x14ac:dyDescent="0.2">
      <c r="A149" t="s">
        <v>77</v>
      </c>
      <c r="B149" t="s">
        <v>221</v>
      </c>
      <c r="C149" s="3" t="s">
        <v>610</v>
      </c>
      <c r="D149" s="2" t="s">
        <v>251</v>
      </c>
      <c r="E149" s="2" t="s">
        <v>253</v>
      </c>
      <c r="F149" s="2" t="s">
        <v>254</v>
      </c>
      <c r="G149" s="2" t="s">
        <v>252</v>
      </c>
      <c r="H149" t="str">
        <f t="shared" si="2"/>
        <v>flightCorridorBoundary_SkipSuppression,Flight Corridor Boundary: Skip Suppression,$(\mathrm{km})$,1e3,-inf,inf,1</v>
      </c>
    </row>
    <row r="150" spans="1:8" x14ac:dyDescent="0.2">
      <c r="A150" t="s">
        <v>78</v>
      </c>
      <c r="B150" t="s">
        <v>222</v>
      </c>
      <c r="C150" s="3" t="s">
        <v>610</v>
      </c>
      <c r="D150" s="2" t="s">
        <v>251</v>
      </c>
      <c r="E150" s="2" t="s">
        <v>253</v>
      </c>
      <c r="F150" s="2" t="s">
        <v>254</v>
      </c>
      <c r="G150" s="2" t="s">
        <v>252</v>
      </c>
      <c r="H150" t="str">
        <f t="shared" si="2"/>
        <v>flightCorridorBoundary_MechanicalLoad_ascent,Flight Corridor Boundary: Mechanical Load - Ascent,$(\mathrm{km})$,1e3,-inf,inf,1</v>
      </c>
    </row>
    <row r="151" spans="1:8" x14ac:dyDescent="0.2">
      <c r="A151" t="s">
        <v>79</v>
      </c>
      <c r="B151" t="s">
        <v>223</v>
      </c>
      <c r="C151" s="3" t="s">
        <v>610</v>
      </c>
      <c r="D151" s="2" t="s">
        <v>251</v>
      </c>
      <c r="E151" s="2" t="s">
        <v>253</v>
      </c>
      <c r="F151" s="2" t="s">
        <v>254</v>
      </c>
      <c r="G151" s="2" t="s">
        <v>252</v>
      </c>
      <c r="H151" t="str">
        <f t="shared" si="2"/>
        <v>flightCorridorBoundary_MechanicalLoad_descent,Flight Corridor Boundary: Mechanical Load - Descent,$(\mathrm{km})$,1e3,-inf,inf,1</v>
      </c>
    </row>
    <row r="152" spans="1:8" x14ac:dyDescent="0.2">
      <c r="A152" t="s">
        <v>333</v>
      </c>
      <c r="B152" t="s">
        <v>224</v>
      </c>
      <c r="C152" t="s">
        <v>602</v>
      </c>
      <c r="D152" s="2" t="s">
        <v>252</v>
      </c>
      <c r="E152" s="2" t="s">
        <v>253</v>
      </c>
      <c r="F152" s="2" t="s">
        <v>254</v>
      </c>
      <c r="G152" s="2" t="s">
        <v>252</v>
      </c>
      <c r="H152" t="str">
        <f t="shared" si="2"/>
        <v>passengerFrameJerk_x_calc,Passenger Frame Jerk (Numerical Derivative) - x,$(\frac{\mathrm{m}}{\mathrm{s}^3})$,1,-inf,inf,1</v>
      </c>
    </row>
    <row r="153" spans="1:8" x14ac:dyDescent="0.2">
      <c r="A153" t="s">
        <v>334</v>
      </c>
      <c r="B153" t="s">
        <v>225</v>
      </c>
      <c r="C153" t="s">
        <v>602</v>
      </c>
      <c r="D153" s="2" t="s">
        <v>252</v>
      </c>
      <c r="E153" s="2" t="s">
        <v>253</v>
      </c>
      <c r="F153" s="2" t="s">
        <v>254</v>
      </c>
      <c r="G153" s="2" t="s">
        <v>252</v>
      </c>
      <c r="H153" t="str">
        <f t="shared" si="2"/>
        <v>passengerFrameJerk_y_calc,Passenger Frame Jerk (Numerical Derivative) - y,$(\frac{\mathrm{m}}{\mathrm{s}^3})$,1,-inf,inf,1</v>
      </c>
    </row>
    <row r="154" spans="1:8" x14ac:dyDescent="0.2">
      <c r="A154" t="s">
        <v>335</v>
      </c>
      <c r="B154" t="s">
        <v>226</v>
      </c>
      <c r="C154" t="s">
        <v>602</v>
      </c>
      <c r="D154" s="2" t="s">
        <v>252</v>
      </c>
      <c r="E154" s="2" t="s">
        <v>253</v>
      </c>
      <c r="F154" s="2" t="s">
        <v>254</v>
      </c>
      <c r="G154" s="2" t="s">
        <v>252</v>
      </c>
      <c r="H154" t="str">
        <f t="shared" si="2"/>
        <v>passengerFrameJerk_z_calc,Passenger Frame Jerk (Numerical Derivative) - z,$(\frac{\mathrm{m}}{\mathrm{s}^3})$,1,-inf,inf,1</v>
      </c>
    </row>
    <row r="155" spans="1:8" x14ac:dyDescent="0.2">
      <c r="A155" t="s">
        <v>80</v>
      </c>
      <c r="B155" t="s">
        <v>227</v>
      </c>
      <c r="C155" t="s">
        <v>604</v>
      </c>
      <c r="D155" s="2" t="s">
        <v>251</v>
      </c>
      <c r="E155" s="2" t="s">
        <v>253</v>
      </c>
      <c r="F155" s="2" t="s">
        <v>254</v>
      </c>
      <c r="G155" s="2" t="s">
        <v>252</v>
      </c>
      <c r="H155" t="str">
        <f t="shared" si="2"/>
        <v>integratedHeatLoad,Integrated Heat Load,$(\frac{\mathrm{kJ}}{\mathrm{m}^2})$,1e3,-inf,inf,1</v>
      </c>
    </row>
    <row r="156" spans="1:8" x14ac:dyDescent="0.2">
      <c r="A156" t="s">
        <v>336</v>
      </c>
      <c r="B156" t="s">
        <v>240</v>
      </c>
      <c r="C156" t="s">
        <v>603</v>
      </c>
      <c r="D156" s="2" t="s">
        <v>252</v>
      </c>
      <c r="E156" s="2" t="s">
        <v>253</v>
      </c>
      <c r="F156" s="2" t="s">
        <v>254</v>
      </c>
      <c r="G156" s="2" t="s">
        <v>252</v>
      </c>
      <c r="H156" t="str">
        <f t="shared" si="2"/>
        <v>acc_x,Inertial Frame Total Acceleration - x,$(\frac{\mathrm{m}}{\mathrm{s}^2})$,1,-inf,inf,1</v>
      </c>
    </row>
    <row r="157" spans="1:8" x14ac:dyDescent="0.2">
      <c r="A157" t="s">
        <v>337</v>
      </c>
      <c r="B157" t="s">
        <v>241</v>
      </c>
      <c r="C157" t="s">
        <v>603</v>
      </c>
      <c r="D157" s="2" t="s">
        <v>252</v>
      </c>
      <c r="E157" s="2" t="s">
        <v>253</v>
      </c>
      <c r="F157" s="2" t="s">
        <v>254</v>
      </c>
      <c r="G157" s="2" t="s">
        <v>252</v>
      </c>
      <c r="H157" t="str">
        <f t="shared" si="2"/>
        <v>acc_y,Inertial Frame Total Acceleration - y,$(\frac{\mathrm{m}}{\mathrm{s}^2})$,1,-inf,inf,1</v>
      </c>
    </row>
    <row r="158" spans="1:8" x14ac:dyDescent="0.2">
      <c r="A158" t="s">
        <v>338</v>
      </c>
      <c r="B158" t="s">
        <v>242</v>
      </c>
      <c r="C158" t="s">
        <v>603</v>
      </c>
      <c r="D158" s="2" t="s">
        <v>252</v>
      </c>
      <c r="E158" s="2" t="s">
        <v>253</v>
      </c>
      <c r="F158" s="2" t="s">
        <v>254</v>
      </c>
      <c r="G158" s="2" t="s">
        <v>252</v>
      </c>
      <c r="H158" t="str">
        <f t="shared" si="2"/>
        <v>acc_z,Inertial Frame Total Acceleration - z,$(\frac{\mathrm{m}}{\mathrm{s}^2})$,1,-inf,inf,1</v>
      </c>
    </row>
    <row r="159" spans="1:8" x14ac:dyDescent="0.2">
      <c r="A159" t="s">
        <v>81</v>
      </c>
      <c r="B159" t="s">
        <v>228</v>
      </c>
      <c r="C159" t="s">
        <v>603</v>
      </c>
      <c r="D159" s="2" t="s">
        <v>252</v>
      </c>
      <c r="E159" s="2" t="s">
        <v>253</v>
      </c>
      <c r="F159" s="2" t="s">
        <v>254</v>
      </c>
      <c r="G159" s="2" t="s">
        <v>252</v>
      </c>
      <c r="H159" t="str">
        <f t="shared" si="2"/>
        <v>acc_aero_M,Acceleration Magnitude: Aerodynamic,$(\frac{\mathrm{m}}{\mathrm{s}^2})$,1,-inf,inf,1</v>
      </c>
    </row>
    <row r="160" spans="1:8" x14ac:dyDescent="0.2">
      <c r="A160" t="s">
        <v>82</v>
      </c>
      <c r="B160" t="s">
        <v>230</v>
      </c>
      <c r="C160" t="s">
        <v>603</v>
      </c>
      <c r="D160" s="2" t="s">
        <v>252</v>
      </c>
      <c r="E160" s="2" t="s">
        <v>253</v>
      </c>
      <c r="F160" s="2" t="s">
        <v>254</v>
      </c>
      <c r="G160" s="2" t="s">
        <v>252</v>
      </c>
      <c r="H160" t="str">
        <f t="shared" si="2"/>
        <v>acc_grav_M,Acceleration Magnitude: Gravity,$(\frac{\mathrm{m}}{\mathrm{s}^2})$,1,-inf,inf,1</v>
      </c>
    </row>
    <row r="161" spans="1:8" x14ac:dyDescent="0.2">
      <c r="A161" t="s">
        <v>83</v>
      </c>
      <c r="B161" t="s">
        <v>229</v>
      </c>
      <c r="C161" t="s">
        <v>603</v>
      </c>
      <c r="D161" s="2" t="s">
        <v>252</v>
      </c>
      <c r="E161" s="2" t="s">
        <v>253</v>
      </c>
      <c r="F161" s="2" t="s">
        <v>254</v>
      </c>
      <c r="G161" s="2" t="s">
        <v>252</v>
      </c>
      <c r="H161" t="str">
        <f t="shared" si="2"/>
        <v>acc_thru_M,Acceleration Magnitude: Thrust,$(\frac{\mathrm{m}}{\mathrm{s}^2})$,1,-inf,inf,1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64BB-96CB-8B4A-9C07-C4E1A086195C}">
  <dimension ref="A1:AC226"/>
  <sheetViews>
    <sheetView topLeftCell="A2" workbookViewId="0">
      <selection activeCell="C35" sqref="C35"/>
    </sheetView>
  </sheetViews>
  <sheetFormatPr baseColWidth="10" defaultRowHeight="16" x14ac:dyDescent="0.2"/>
  <cols>
    <col min="1" max="1" width="27.5" customWidth="1"/>
    <col min="2" max="2" width="55.33203125" bestFit="1" customWidth="1"/>
    <col min="4" max="6" width="10.83203125" style="2"/>
    <col min="8" max="8" width="119.83203125" bestFit="1" customWidth="1"/>
    <col min="10" max="11" width="10.83203125" style="2"/>
  </cols>
  <sheetData>
    <row r="1" spans="1:8" x14ac:dyDescent="0.2">
      <c r="A1" s="6" t="s">
        <v>361</v>
      </c>
      <c r="B1" s="6" t="s">
        <v>362</v>
      </c>
      <c r="C1" s="6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368</v>
      </c>
    </row>
    <row r="2" spans="1:8" x14ac:dyDescent="0.2">
      <c r="A2" t="s">
        <v>369</v>
      </c>
      <c r="B2" t="s">
        <v>494</v>
      </c>
      <c r="C2" t="s">
        <v>245</v>
      </c>
      <c r="D2" s="2">
        <v>1</v>
      </c>
      <c r="E2" s="2" t="s">
        <v>255</v>
      </c>
      <c r="F2" s="2" t="s">
        <v>268</v>
      </c>
      <c r="G2" s="2" t="s">
        <v>252</v>
      </c>
      <c r="H2" t="str">
        <f>CONCATENATE(A2,",",B2,",",C2,",",D2,",",E2,",",F2,",",G2)</f>
        <v>initialFlightPathAngle,Initial Flight-Path Angle,(deg),1,0,10,1</v>
      </c>
    </row>
    <row r="3" spans="1:8" x14ac:dyDescent="0.2">
      <c r="A3" t="s">
        <v>380</v>
      </c>
      <c r="B3" t="s">
        <v>495</v>
      </c>
      <c r="C3" t="s">
        <v>245</v>
      </c>
      <c r="D3" s="2">
        <v>1</v>
      </c>
      <c r="E3" s="2" t="s">
        <v>255</v>
      </c>
      <c r="F3" s="2" t="s">
        <v>352</v>
      </c>
      <c r="G3" s="2" t="s">
        <v>341</v>
      </c>
      <c r="H3" t="str">
        <f t="shared" ref="H3:H11" si="0">CONCATENATE(A3,",",B3,",",C3,",",D3,",",E3,",",F3,",",G3)</f>
        <v>initialLaunchHeadingAngle,Initial Launch Heading Angle,(deg),1,0,360,30</v>
      </c>
    </row>
    <row r="4" spans="1:8" x14ac:dyDescent="0.2">
      <c r="A4" t="s">
        <v>385</v>
      </c>
      <c r="B4" t="s">
        <v>496</v>
      </c>
      <c r="C4" t="s">
        <v>246</v>
      </c>
      <c r="D4" s="2" t="s">
        <v>252</v>
      </c>
      <c r="E4" s="2" t="s">
        <v>506</v>
      </c>
      <c r="F4" s="2" t="s">
        <v>507</v>
      </c>
      <c r="G4" s="2" t="s">
        <v>356</v>
      </c>
      <c r="H4" t="str">
        <f t="shared" si="0"/>
        <v>initialVelocity,Initial Velocity,(m/s),1,700,1200,50</v>
      </c>
    </row>
    <row r="5" spans="1:8" x14ac:dyDescent="0.2">
      <c r="A5" t="s">
        <v>389</v>
      </c>
      <c r="B5" t="s">
        <v>497</v>
      </c>
      <c r="C5" t="s">
        <v>246</v>
      </c>
      <c r="D5" s="2" t="s">
        <v>252</v>
      </c>
      <c r="E5" s="2" t="s">
        <v>360</v>
      </c>
      <c r="F5" s="2" t="s">
        <v>261</v>
      </c>
      <c r="G5" s="2" t="s">
        <v>505</v>
      </c>
      <c r="H5" t="str">
        <f t="shared" si="0"/>
        <v>maximumVelocity,Maximum Velocity,(m/s),1,2000,8000,500</v>
      </c>
    </row>
    <row r="6" spans="1:8" x14ac:dyDescent="0.2">
      <c r="A6" t="s">
        <v>392</v>
      </c>
      <c r="B6" t="s">
        <v>498</v>
      </c>
      <c r="C6" t="s">
        <v>244</v>
      </c>
      <c r="D6" s="2" t="s">
        <v>251</v>
      </c>
      <c r="E6" s="2" t="s">
        <v>509</v>
      </c>
      <c r="F6" s="2" t="s">
        <v>508</v>
      </c>
      <c r="G6" s="2" t="s">
        <v>265</v>
      </c>
      <c r="H6" t="str">
        <f t="shared" si="0"/>
        <v>maximumHeight,Maximum Height,(km),1e3,60000,210000,15</v>
      </c>
    </row>
    <row r="7" spans="1:8" x14ac:dyDescent="0.2">
      <c r="A7" t="s">
        <v>396</v>
      </c>
      <c r="B7" t="s">
        <v>499</v>
      </c>
      <c r="C7" t="s">
        <v>248</v>
      </c>
      <c r="D7" s="2" t="s">
        <v>252</v>
      </c>
      <c r="E7" s="2" t="s">
        <v>255</v>
      </c>
      <c r="F7" s="2" t="s">
        <v>504</v>
      </c>
      <c r="G7" s="2" t="s">
        <v>510</v>
      </c>
      <c r="H7" t="str">
        <f t="shared" si="0"/>
        <v>additionalMass,Additional Mass,(kg),1,0,30000,5000</v>
      </c>
    </row>
    <row r="8" spans="1:8" x14ac:dyDescent="0.2">
      <c r="A8" t="s">
        <v>401</v>
      </c>
      <c r="B8" t="s">
        <v>500</v>
      </c>
      <c r="C8" t="s">
        <v>247</v>
      </c>
      <c r="D8" s="2" t="s">
        <v>252</v>
      </c>
      <c r="E8" s="2" t="s">
        <v>255</v>
      </c>
      <c r="F8" s="2" t="s">
        <v>252</v>
      </c>
      <c r="G8" s="2" t="s">
        <v>355</v>
      </c>
      <c r="H8" t="str">
        <f t="shared" si="0"/>
        <v>terminationDistanceRatio,Termination Distance Ratio,(-),1,0,1,.1</v>
      </c>
    </row>
    <row r="9" spans="1:8" x14ac:dyDescent="0.2">
      <c r="A9" t="s">
        <v>407</v>
      </c>
      <c r="B9" t="s">
        <v>501</v>
      </c>
      <c r="C9" t="s">
        <v>246</v>
      </c>
      <c r="D9" s="2" t="s">
        <v>252</v>
      </c>
      <c r="E9" s="2" t="s">
        <v>511</v>
      </c>
      <c r="F9" s="2" t="s">
        <v>512</v>
      </c>
      <c r="G9" s="2" t="s">
        <v>511</v>
      </c>
      <c r="H9" t="str">
        <f t="shared" si="0"/>
        <v>finalVelocity,Final Velocity,(m/s),1,400,1600,400</v>
      </c>
    </row>
    <row r="10" spans="1:8" x14ac:dyDescent="0.2">
      <c r="A10" t="s">
        <v>410</v>
      </c>
      <c r="B10" t="s">
        <v>502</v>
      </c>
      <c r="C10" t="s">
        <v>243</v>
      </c>
      <c r="D10" s="2" t="s">
        <v>252</v>
      </c>
      <c r="E10" s="2" t="s">
        <v>255</v>
      </c>
      <c r="F10" s="2" t="s">
        <v>252</v>
      </c>
      <c r="G10" s="2" t="s">
        <v>355</v>
      </c>
      <c r="H10" t="str">
        <f t="shared" si="0"/>
        <v>skipSuppressionTriggerTime,Skip Suppression Trigger Time,(s),1,0,1,.1</v>
      </c>
    </row>
    <row r="11" spans="1:8" x14ac:dyDescent="0.2">
      <c r="A11" t="s">
        <v>417</v>
      </c>
      <c r="B11" t="s">
        <v>503</v>
      </c>
      <c r="C11" t="s">
        <v>249</v>
      </c>
      <c r="D11" s="2" t="s">
        <v>252</v>
      </c>
      <c r="E11" s="2" t="s">
        <v>252</v>
      </c>
      <c r="F11" s="2" t="s">
        <v>343</v>
      </c>
      <c r="G11" s="2">
        <v>0.5</v>
      </c>
      <c r="H11" t="str">
        <f t="shared" si="0"/>
        <v>maximumMechanicalLoadAscent,Maximum Mechanical Load - Ascent,(g_0),1,1,3,0.5</v>
      </c>
    </row>
    <row r="12" spans="1:8" x14ac:dyDescent="0.2">
      <c r="G12" s="2"/>
    </row>
    <row r="13" spans="1:8" x14ac:dyDescent="0.2">
      <c r="G13" s="2"/>
    </row>
    <row r="14" spans="1:8" x14ac:dyDescent="0.2">
      <c r="G14" s="2"/>
    </row>
    <row r="15" spans="1:8" x14ac:dyDescent="0.2">
      <c r="G15" s="2"/>
    </row>
    <row r="16" spans="1:8" x14ac:dyDescent="0.2">
      <c r="G16" s="2"/>
      <c r="H16" s="2"/>
    </row>
    <row r="17" spans="4:8" x14ac:dyDescent="0.2">
      <c r="G17" s="2"/>
      <c r="H17" s="2"/>
    </row>
    <row r="18" spans="4:8" x14ac:dyDescent="0.2">
      <c r="G18" s="2"/>
      <c r="H18" s="2"/>
    </row>
    <row r="19" spans="4:8" x14ac:dyDescent="0.2">
      <c r="G19" s="2"/>
      <c r="H19" s="2"/>
    </row>
    <row r="20" spans="4:8" x14ac:dyDescent="0.2">
      <c r="G20" s="2"/>
      <c r="H20" s="2"/>
    </row>
    <row r="21" spans="4:8" x14ac:dyDescent="0.2">
      <c r="G21" s="2"/>
      <c r="H21" s="2"/>
    </row>
    <row r="22" spans="4:8" x14ac:dyDescent="0.2">
      <c r="G22" s="2"/>
      <c r="H22" s="2"/>
    </row>
    <row r="23" spans="4:8" x14ac:dyDescent="0.2">
      <c r="G23" s="2"/>
    </row>
    <row r="24" spans="4:8" x14ac:dyDescent="0.2">
      <c r="G24" s="2"/>
    </row>
    <row r="25" spans="4:8" x14ac:dyDescent="0.2">
      <c r="G25" s="2"/>
    </row>
    <row r="26" spans="4:8" x14ac:dyDescent="0.2">
      <c r="G26" s="2"/>
    </row>
    <row r="27" spans="4:8" x14ac:dyDescent="0.2">
      <c r="G27" s="2"/>
    </row>
    <row r="28" spans="4:8" x14ac:dyDescent="0.2">
      <c r="D28" s="4"/>
      <c r="G28" s="2"/>
    </row>
    <row r="29" spans="4:8" x14ac:dyDescent="0.2">
      <c r="G29" s="2"/>
    </row>
    <row r="30" spans="4:8" x14ac:dyDescent="0.2">
      <c r="G30" s="2"/>
    </row>
    <row r="31" spans="4:8" x14ac:dyDescent="0.2">
      <c r="G31" s="2"/>
    </row>
    <row r="32" spans="4:8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3:7" x14ac:dyDescent="0.2">
      <c r="G49" s="2"/>
    </row>
    <row r="50" spans="3:7" x14ac:dyDescent="0.2">
      <c r="G50" s="2"/>
    </row>
    <row r="51" spans="3:7" x14ac:dyDescent="0.2">
      <c r="G51" s="2"/>
    </row>
    <row r="52" spans="3:7" x14ac:dyDescent="0.2">
      <c r="G52" s="2"/>
    </row>
    <row r="53" spans="3:7" x14ac:dyDescent="0.2">
      <c r="G53" s="2"/>
    </row>
    <row r="54" spans="3:7" x14ac:dyDescent="0.2">
      <c r="G54" s="2"/>
    </row>
    <row r="55" spans="3:7" x14ac:dyDescent="0.2">
      <c r="C55" s="3"/>
      <c r="G55" s="2"/>
    </row>
    <row r="56" spans="3:7" x14ac:dyDescent="0.2">
      <c r="C56" s="3"/>
      <c r="G56" s="2"/>
    </row>
    <row r="57" spans="3:7" x14ac:dyDescent="0.2">
      <c r="G57" s="2"/>
    </row>
    <row r="58" spans="3:7" x14ac:dyDescent="0.2">
      <c r="G58" s="2"/>
    </row>
    <row r="59" spans="3:7" x14ac:dyDescent="0.2">
      <c r="C59" s="3"/>
      <c r="G59" s="2"/>
    </row>
    <row r="60" spans="3:7" x14ac:dyDescent="0.2">
      <c r="C60" s="3"/>
      <c r="G60" s="2"/>
    </row>
    <row r="61" spans="3:7" x14ac:dyDescent="0.2">
      <c r="C61" s="3"/>
      <c r="G61" s="2"/>
    </row>
    <row r="62" spans="3:7" x14ac:dyDescent="0.2">
      <c r="C62" s="3"/>
      <c r="G62" s="2"/>
    </row>
    <row r="63" spans="3:7" x14ac:dyDescent="0.2">
      <c r="C63" s="3"/>
      <c r="G63" s="2"/>
    </row>
    <row r="64" spans="3:7" x14ac:dyDescent="0.2">
      <c r="C64" s="3"/>
      <c r="G64" s="2"/>
    </row>
    <row r="65" spans="3:7" x14ac:dyDescent="0.2">
      <c r="C65" s="3"/>
      <c r="G65" s="2"/>
    </row>
    <row r="66" spans="3:7" x14ac:dyDescent="0.2">
      <c r="C66" s="3"/>
      <c r="G66" s="2"/>
    </row>
    <row r="67" spans="3:7" x14ac:dyDescent="0.2">
      <c r="C67" s="3"/>
      <c r="G67" s="2"/>
    </row>
    <row r="68" spans="3:7" x14ac:dyDescent="0.2">
      <c r="C68" s="3"/>
      <c r="G68" s="2"/>
    </row>
    <row r="69" spans="3:7" x14ac:dyDescent="0.2">
      <c r="C69" s="3"/>
      <c r="G69" s="2"/>
    </row>
    <row r="70" spans="3:7" x14ac:dyDescent="0.2">
      <c r="C70" s="3"/>
      <c r="G70" s="2"/>
    </row>
    <row r="71" spans="3:7" x14ac:dyDescent="0.2">
      <c r="C71" s="3"/>
      <c r="G71" s="2"/>
    </row>
    <row r="72" spans="3:7" x14ac:dyDescent="0.2">
      <c r="C72" s="3"/>
      <c r="G72" s="2"/>
    </row>
    <row r="73" spans="3:7" x14ac:dyDescent="0.2">
      <c r="C73" s="3"/>
      <c r="G73" s="2"/>
    </row>
    <row r="74" spans="3:7" x14ac:dyDescent="0.2">
      <c r="C74" s="3"/>
      <c r="G74" s="2"/>
    </row>
    <row r="75" spans="3:7" x14ac:dyDescent="0.2">
      <c r="C75" s="3"/>
      <c r="G75" s="2"/>
    </row>
    <row r="76" spans="3:7" x14ac:dyDescent="0.2">
      <c r="C76" s="3"/>
      <c r="G76" s="2"/>
    </row>
    <row r="77" spans="3:7" x14ac:dyDescent="0.2">
      <c r="C77" s="3"/>
      <c r="G77" s="2"/>
    </row>
    <row r="78" spans="3:7" x14ac:dyDescent="0.2">
      <c r="C78" s="3"/>
      <c r="G78" s="2"/>
    </row>
    <row r="79" spans="3:7" x14ac:dyDescent="0.2">
      <c r="C79" s="3"/>
      <c r="G79" s="2"/>
    </row>
    <row r="80" spans="3:7" x14ac:dyDescent="0.2">
      <c r="C80" s="3"/>
      <c r="G80" s="2"/>
    </row>
    <row r="81" spans="3:7" x14ac:dyDescent="0.2">
      <c r="C81" s="3"/>
      <c r="G81" s="2"/>
    </row>
    <row r="82" spans="3:7" x14ac:dyDescent="0.2">
      <c r="C82" s="3"/>
      <c r="G82" s="2"/>
    </row>
    <row r="83" spans="3:7" x14ac:dyDescent="0.2">
      <c r="C83" s="3"/>
      <c r="G83" s="2"/>
    </row>
    <row r="84" spans="3:7" x14ac:dyDescent="0.2">
      <c r="C84" s="3"/>
      <c r="G84" s="2"/>
    </row>
    <row r="85" spans="3:7" x14ac:dyDescent="0.2">
      <c r="C85" s="3"/>
      <c r="G85" s="2"/>
    </row>
    <row r="86" spans="3:7" x14ac:dyDescent="0.2">
      <c r="C86" s="3"/>
      <c r="G86" s="2"/>
    </row>
    <row r="87" spans="3:7" x14ac:dyDescent="0.2">
      <c r="C87" s="3"/>
      <c r="G87" s="2"/>
    </row>
    <row r="88" spans="3:7" x14ac:dyDescent="0.2">
      <c r="C88" s="3"/>
      <c r="G88" s="2"/>
    </row>
    <row r="89" spans="3:7" x14ac:dyDescent="0.2">
      <c r="G89" s="2"/>
    </row>
    <row r="90" spans="3:7" x14ac:dyDescent="0.2">
      <c r="C90" s="3"/>
      <c r="G90" s="2"/>
    </row>
    <row r="91" spans="3:7" x14ac:dyDescent="0.2">
      <c r="C91" s="3"/>
      <c r="G91" s="2"/>
    </row>
    <row r="92" spans="3:7" x14ac:dyDescent="0.2">
      <c r="C92" s="3"/>
      <c r="G92" s="2"/>
    </row>
    <row r="93" spans="3:7" x14ac:dyDescent="0.2">
      <c r="G93" s="2"/>
    </row>
    <row r="94" spans="3:7" x14ac:dyDescent="0.2">
      <c r="G94" s="2"/>
    </row>
    <row r="95" spans="3:7" x14ac:dyDescent="0.2">
      <c r="G95" s="2"/>
    </row>
    <row r="96" spans="3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2:20" x14ac:dyDescent="0.2">
      <c r="G161" s="2"/>
    </row>
    <row r="175" spans="2:20" x14ac:dyDescent="0.2">
      <c r="B175" s="1"/>
      <c r="I175" t="s">
        <v>370</v>
      </c>
      <c r="J175" s="2" t="s">
        <v>370</v>
      </c>
      <c r="K175" s="2" t="s">
        <v>370</v>
      </c>
      <c r="L175" t="s">
        <v>370</v>
      </c>
      <c r="M175" t="s">
        <v>370</v>
      </c>
      <c r="N175" t="s">
        <v>371</v>
      </c>
      <c r="O175" t="s">
        <v>370</v>
      </c>
      <c r="P175" t="s">
        <v>370</v>
      </c>
      <c r="Q175" t="s">
        <v>370</v>
      </c>
      <c r="R175" t="s">
        <v>372</v>
      </c>
      <c r="S175" t="s">
        <v>373</v>
      </c>
      <c r="T175" t="s">
        <v>374</v>
      </c>
    </row>
    <row r="176" spans="2:20" x14ac:dyDescent="0.2">
      <c r="B176" s="1"/>
      <c r="I176" t="s">
        <v>370</v>
      </c>
      <c r="J176" s="2" t="s">
        <v>370</v>
      </c>
      <c r="K176" s="2" t="s">
        <v>370</v>
      </c>
      <c r="L176" t="s">
        <v>371</v>
      </c>
      <c r="M176" t="s">
        <v>370</v>
      </c>
      <c r="N176" t="s">
        <v>370</v>
      </c>
      <c r="O176" t="s">
        <v>370</v>
      </c>
      <c r="P176" t="s">
        <v>375</v>
      </c>
    </row>
    <row r="177" spans="1:28" x14ac:dyDescent="0.2">
      <c r="I177" t="s">
        <v>370</v>
      </c>
      <c r="J177" s="2" t="s">
        <v>370</v>
      </c>
      <c r="K177" s="2" t="s">
        <v>370</v>
      </c>
      <c r="L177" t="s">
        <v>370</v>
      </c>
      <c r="M177" t="s">
        <v>370</v>
      </c>
      <c r="N177" t="s">
        <v>370</v>
      </c>
      <c r="O177" t="s">
        <v>370</v>
      </c>
      <c r="P177" t="s">
        <v>370</v>
      </c>
      <c r="Q177" t="s">
        <v>370</v>
      </c>
      <c r="R177" t="s">
        <v>370</v>
      </c>
      <c r="S177" t="s">
        <v>370</v>
      </c>
      <c r="T177" t="s">
        <v>371</v>
      </c>
      <c r="U177" t="s">
        <v>370</v>
      </c>
      <c r="V177" t="s">
        <v>370</v>
      </c>
      <c r="W177" t="s">
        <v>370</v>
      </c>
      <c r="X177" t="s">
        <v>376</v>
      </c>
    </row>
    <row r="178" spans="1:28" x14ac:dyDescent="0.2">
      <c r="I178" t="s">
        <v>377</v>
      </c>
      <c r="J178" s="2" t="s">
        <v>370</v>
      </c>
      <c r="K178" s="2" t="s">
        <v>370</v>
      </c>
      <c r="L178" t="s">
        <v>370</v>
      </c>
      <c r="M178" t="s">
        <v>370</v>
      </c>
      <c r="N178" t="s">
        <v>370</v>
      </c>
      <c r="O178" t="s">
        <v>370</v>
      </c>
      <c r="P178" t="s">
        <v>370</v>
      </c>
      <c r="Q178" t="s">
        <v>370</v>
      </c>
      <c r="R178" t="s">
        <v>370</v>
      </c>
      <c r="S178" t="s">
        <v>370</v>
      </c>
      <c r="T178" t="s">
        <v>378</v>
      </c>
      <c r="U178" t="s">
        <v>370</v>
      </c>
      <c r="V178" t="s">
        <v>370</v>
      </c>
      <c r="W178" t="s">
        <v>370</v>
      </c>
      <c r="X178" t="s">
        <v>379</v>
      </c>
    </row>
    <row r="179" spans="1:28" x14ac:dyDescent="0.2">
      <c r="I179" t="s">
        <v>370</v>
      </c>
      <c r="J179" s="2" t="s">
        <v>370</v>
      </c>
      <c r="K179" s="2" t="s">
        <v>370</v>
      </c>
      <c r="L179" t="s">
        <v>371</v>
      </c>
      <c r="M179" t="s">
        <v>370</v>
      </c>
      <c r="N179" t="s">
        <v>370</v>
      </c>
      <c r="O179" t="s">
        <v>370</v>
      </c>
      <c r="P179" t="s">
        <v>372</v>
      </c>
      <c r="Q179" t="s">
        <v>381</v>
      </c>
      <c r="R179" t="s">
        <v>382</v>
      </c>
      <c r="S179" t="s">
        <v>374</v>
      </c>
    </row>
    <row r="180" spans="1:28" x14ac:dyDescent="0.2">
      <c r="I180" t="s">
        <v>370</v>
      </c>
      <c r="J180" s="2" t="s">
        <v>370</v>
      </c>
      <c r="K180" s="2" t="s">
        <v>371</v>
      </c>
      <c r="L180" t="s">
        <v>370</v>
      </c>
      <c r="M180" t="s">
        <v>370</v>
      </c>
      <c r="N180" t="s">
        <v>370</v>
      </c>
      <c r="O180" t="s">
        <v>383</v>
      </c>
    </row>
    <row r="181" spans="1:28" x14ac:dyDescent="0.2">
      <c r="I181" t="s">
        <v>370</v>
      </c>
      <c r="J181" s="2" t="s">
        <v>370</v>
      </c>
      <c r="K181" s="2" t="s">
        <v>370</v>
      </c>
      <c r="L181" t="s">
        <v>370</v>
      </c>
      <c r="M181" t="s">
        <v>370</v>
      </c>
      <c r="N181" t="s">
        <v>370</v>
      </c>
      <c r="O181" t="s">
        <v>370</v>
      </c>
      <c r="P181" t="s">
        <v>370</v>
      </c>
      <c r="Q181" t="s">
        <v>370</v>
      </c>
      <c r="R181" t="s">
        <v>370</v>
      </c>
      <c r="S181" t="s">
        <v>371</v>
      </c>
      <c r="T181" t="s">
        <v>370</v>
      </c>
      <c r="U181" t="s">
        <v>370</v>
      </c>
      <c r="V181" t="s">
        <v>370</v>
      </c>
      <c r="W181" t="s">
        <v>376</v>
      </c>
    </row>
    <row r="182" spans="1:28" x14ac:dyDescent="0.2">
      <c r="I182" t="s">
        <v>384</v>
      </c>
      <c r="J182" s="2" t="s">
        <v>370</v>
      </c>
      <c r="K182" s="2" t="s">
        <v>370</v>
      </c>
      <c r="L182" t="s">
        <v>370</v>
      </c>
      <c r="M182" t="s">
        <v>370</v>
      </c>
      <c r="N182" t="s">
        <v>370</v>
      </c>
      <c r="O182" t="s">
        <v>370</v>
      </c>
      <c r="P182" t="s">
        <v>370</v>
      </c>
      <c r="Q182" t="s">
        <v>370</v>
      </c>
      <c r="R182" t="s">
        <v>378</v>
      </c>
      <c r="S182" t="s">
        <v>379</v>
      </c>
    </row>
    <row r="183" spans="1:28" x14ac:dyDescent="0.2">
      <c r="I183" t="s">
        <v>370</v>
      </c>
      <c r="J183" s="2" t="s">
        <v>370</v>
      </c>
      <c r="K183" s="2" t="s">
        <v>370</v>
      </c>
      <c r="L183" t="s">
        <v>370</v>
      </c>
      <c r="M183" t="s">
        <v>370</v>
      </c>
      <c r="N183" t="s">
        <v>370</v>
      </c>
      <c r="O183" t="s">
        <v>370</v>
      </c>
      <c r="P183" t="s">
        <v>370</v>
      </c>
      <c r="Q183" t="s">
        <v>378</v>
      </c>
      <c r="R183" t="s">
        <v>372</v>
      </c>
      <c r="S183" t="s">
        <v>386</v>
      </c>
    </row>
    <row r="184" spans="1:28" x14ac:dyDescent="0.2">
      <c r="I184" t="s">
        <v>370</v>
      </c>
      <c r="J184" s="2" t="s">
        <v>370</v>
      </c>
      <c r="K184" s="2" t="s">
        <v>370</v>
      </c>
      <c r="L184" t="s">
        <v>370</v>
      </c>
      <c r="M184" t="s">
        <v>370</v>
      </c>
      <c r="N184" t="s">
        <v>370</v>
      </c>
      <c r="O184" t="s">
        <v>370</v>
      </c>
      <c r="P184" t="s">
        <v>378</v>
      </c>
      <c r="Q184" t="s">
        <v>387</v>
      </c>
    </row>
    <row r="185" spans="1:28" x14ac:dyDescent="0.2">
      <c r="I185" t="s">
        <v>370</v>
      </c>
      <c r="J185" s="2" t="s">
        <v>370</v>
      </c>
      <c r="K185" s="2" t="s">
        <v>370</v>
      </c>
      <c r="L185" t="s">
        <v>370</v>
      </c>
      <c r="M185" t="s">
        <v>370</v>
      </c>
      <c r="N185" t="s">
        <v>370</v>
      </c>
      <c r="O185" t="s">
        <v>370</v>
      </c>
      <c r="P185" t="s">
        <v>370</v>
      </c>
      <c r="Q185" t="s">
        <v>370</v>
      </c>
      <c r="R185" t="s">
        <v>370</v>
      </c>
      <c r="S185" t="s">
        <v>370</v>
      </c>
      <c r="T185" t="s">
        <v>370</v>
      </c>
      <c r="U185" t="s">
        <v>370</v>
      </c>
      <c r="V185" t="s">
        <v>370</v>
      </c>
      <c r="W185" t="s">
        <v>370</v>
      </c>
      <c r="X185" t="s">
        <v>378</v>
      </c>
      <c r="Y185" t="s">
        <v>388</v>
      </c>
    </row>
    <row r="186" spans="1:28" x14ac:dyDescent="0.2">
      <c r="A186" s="1"/>
      <c r="I186" t="s">
        <v>384</v>
      </c>
      <c r="J186" s="2" t="s">
        <v>370</v>
      </c>
      <c r="K186" s="2" t="s">
        <v>370</v>
      </c>
      <c r="L186" t="s">
        <v>370</v>
      </c>
      <c r="M186" t="s">
        <v>370</v>
      </c>
      <c r="N186" t="s">
        <v>370</v>
      </c>
      <c r="O186" t="s">
        <v>370</v>
      </c>
      <c r="P186" t="s">
        <v>370</v>
      </c>
      <c r="Q186" t="s">
        <v>370</v>
      </c>
      <c r="R186" t="s">
        <v>370</v>
      </c>
      <c r="S186" t="s">
        <v>370</v>
      </c>
      <c r="T186" t="s">
        <v>370</v>
      </c>
      <c r="U186" t="s">
        <v>370</v>
      </c>
      <c r="V186" t="s">
        <v>370</v>
      </c>
      <c r="W186" t="s">
        <v>378</v>
      </c>
      <c r="X186" t="s">
        <v>379</v>
      </c>
    </row>
    <row r="187" spans="1:28" x14ac:dyDescent="0.2">
      <c r="A187" s="1" t="s">
        <v>424</v>
      </c>
      <c r="B187" t="s">
        <v>425</v>
      </c>
      <c r="I187" t="s">
        <v>370</v>
      </c>
      <c r="J187" s="2" t="s">
        <v>370</v>
      </c>
      <c r="K187" s="2" t="s">
        <v>370</v>
      </c>
      <c r="L187" t="s">
        <v>370</v>
      </c>
      <c r="M187" t="s">
        <v>370</v>
      </c>
      <c r="N187" t="s">
        <v>370</v>
      </c>
      <c r="O187" t="s">
        <v>370</v>
      </c>
      <c r="P187" t="s">
        <v>370</v>
      </c>
      <c r="Q187" t="s">
        <v>371</v>
      </c>
      <c r="R187" t="s">
        <v>370</v>
      </c>
      <c r="S187" t="s">
        <v>370</v>
      </c>
      <c r="T187" t="s">
        <v>370</v>
      </c>
      <c r="U187" t="s">
        <v>390</v>
      </c>
      <c r="V187" t="s">
        <v>386</v>
      </c>
    </row>
    <row r="188" spans="1:28" x14ac:dyDescent="0.2">
      <c r="A188" s="1" t="s">
        <v>426</v>
      </c>
      <c r="B188" t="s">
        <v>427</v>
      </c>
      <c r="I188" t="s">
        <v>370</v>
      </c>
      <c r="J188" s="2" t="s">
        <v>370</v>
      </c>
      <c r="K188" s="2" t="s">
        <v>370</v>
      </c>
      <c r="L188" t="s">
        <v>370</v>
      </c>
      <c r="M188" t="s">
        <v>370</v>
      </c>
      <c r="N188" t="s">
        <v>370</v>
      </c>
      <c r="O188" t="s">
        <v>370</v>
      </c>
      <c r="P188" t="s">
        <v>371</v>
      </c>
      <c r="Q188" t="s">
        <v>370</v>
      </c>
      <c r="R188" t="s">
        <v>370</v>
      </c>
      <c r="S188" t="s">
        <v>370</v>
      </c>
      <c r="T188" t="s">
        <v>391</v>
      </c>
    </row>
    <row r="189" spans="1:28" x14ac:dyDescent="0.2">
      <c r="A189" s="1" t="s">
        <v>428</v>
      </c>
      <c r="B189" t="s">
        <v>429</v>
      </c>
      <c r="I189" t="s">
        <v>370</v>
      </c>
      <c r="J189" s="2" t="s">
        <v>370</v>
      </c>
      <c r="K189" s="2" t="s">
        <v>370</v>
      </c>
      <c r="L189" t="s">
        <v>370</v>
      </c>
      <c r="M189" t="s">
        <v>370</v>
      </c>
      <c r="N189" t="s">
        <v>370</v>
      </c>
      <c r="O189" t="s">
        <v>370</v>
      </c>
      <c r="P189" t="s">
        <v>370</v>
      </c>
      <c r="Q189" t="s">
        <v>370</v>
      </c>
      <c r="R189" t="s">
        <v>370</v>
      </c>
      <c r="S189" t="s">
        <v>370</v>
      </c>
      <c r="T189" t="s">
        <v>370</v>
      </c>
      <c r="U189" t="s">
        <v>370</v>
      </c>
      <c r="V189" t="s">
        <v>370</v>
      </c>
      <c r="W189" t="s">
        <v>370</v>
      </c>
      <c r="X189" t="s">
        <v>371</v>
      </c>
      <c r="Y189" t="s">
        <v>370</v>
      </c>
      <c r="Z189" t="s">
        <v>370</v>
      </c>
      <c r="AA189" t="s">
        <v>370</v>
      </c>
      <c r="AB189" t="s">
        <v>388</v>
      </c>
    </row>
    <row r="190" spans="1:28" x14ac:dyDescent="0.2">
      <c r="A190" s="1" t="s">
        <v>430</v>
      </c>
      <c r="B190" t="s">
        <v>431</v>
      </c>
      <c r="I190" t="s">
        <v>384</v>
      </c>
      <c r="J190" s="2" t="s">
        <v>370</v>
      </c>
      <c r="K190" s="2" t="s">
        <v>370</v>
      </c>
      <c r="L190" t="s">
        <v>370</v>
      </c>
      <c r="M190" t="s">
        <v>370</v>
      </c>
      <c r="N190" t="s">
        <v>370</v>
      </c>
      <c r="O190" t="s">
        <v>370</v>
      </c>
      <c r="P190" t="s">
        <v>370</v>
      </c>
      <c r="Q190" t="s">
        <v>370</v>
      </c>
      <c r="R190" t="s">
        <v>370</v>
      </c>
      <c r="S190" t="s">
        <v>370</v>
      </c>
      <c r="T190" t="s">
        <v>370</v>
      </c>
      <c r="U190" t="s">
        <v>370</v>
      </c>
      <c r="V190" t="s">
        <v>370</v>
      </c>
      <c r="W190" t="s">
        <v>378</v>
      </c>
      <c r="X190" t="s">
        <v>370</v>
      </c>
      <c r="Y190" t="s">
        <v>370</v>
      </c>
      <c r="Z190" t="s">
        <v>370</v>
      </c>
      <c r="AA190" t="s">
        <v>379</v>
      </c>
    </row>
    <row r="191" spans="1:28" x14ac:dyDescent="0.2">
      <c r="A191" s="1" t="s">
        <v>432</v>
      </c>
      <c r="B191" t="s">
        <v>433</v>
      </c>
      <c r="I191" t="s">
        <v>370</v>
      </c>
      <c r="J191" s="2" t="s">
        <v>370</v>
      </c>
      <c r="K191" s="2" t="s">
        <v>370</v>
      </c>
      <c r="L191" t="s">
        <v>370</v>
      </c>
      <c r="M191" t="s">
        <v>370</v>
      </c>
      <c r="N191" t="s">
        <v>370</v>
      </c>
      <c r="O191" t="s">
        <v>370</v>
      </c>
      <c r="P191" t="s">
        <v>370</v>
      </c>
      <c r="Q191" t="s">
        <v>370</v>
      </c>
      <c r="R191" t="s">
        <v>371</v>
      </c>
      <c r="S191" t="s">
        <v>370</v>
      </c>
      <c r="T191" t="s">
        <v>370</v>
      </c>
      <c r="U191" t="s">
        <v>370</v>
      </c>
      <c r="V191" t="s">
        <v>390</v>
      </c>
      <c r="W191" t="s">
        <v>393</v>
      </c>
    </row>
    <row r="192" spans="1:28" x14ac:dyDescent="0.2">
      <c r="A192" s="1" t="s">
        <v>434</v>
      </c>
      <c r="B192" t="s">
        <v>435</v>
      </c>
      <c r="I192" t="s">
        <v>370</v>
      </c>
      <c r="J192" s="2" t="s">
        <v>370</v>
      </c>
      <c r="K192" s="2" t="s">
        <v>370</v>
      </c>
      <c r="L192" t="s">
        <v>370</v>
      </c>
      <c r="M192" t="s">
        <v>370</v>
      </c>
      <c r="N192" t="s">
        <v>370</v>
      </c>
      <c r="O192" t="s">
        <v>370</v>
      </c>
      <c r="P192" t="s">
        <v>370</v>
      </c>
      <c r="Q192" t="s">
        <v>371</v>
      </c>
      <c r="R192" t="s">
        <v>370</v>
      </c>
      <c r="S192" t="s">
        <v>370</v>
      </c>
      <c r="T192" t="s">
        <v>370</v>
      </c>
      <c r="U192" t="s">
        <v>394</v>
      </c>
    </row>
    <row r="193" spans="1:29" x14ac:dyDescent="0.2">
      <c r="A193" s="1" t="s">
        <v>436</v>
      </c>
      <c r="B193" t="s">
        <v>429</v>
      </c>
      <c r="I193" t="s">
        <v>370</v>
      </c>
      <c r="J193" s="2" t="s">
        <v>370</v>
      </c>
      <c r="K193" s="2" t="s">
        <v>370</v>
      </c>
      <c r="L193" t="s">
        <v>370</v>
      </c>
      <c r="M193" t="s">
        <v>370</v>
      </c>
      <c r="N193" t="s">
        <v>370</v>
      </c>
      <c r="O193" t="s">
        <v>370</v>
      </c>
      <c r="P193" t="s">
        <v>370</v>
      </c>
      <c r="Q193" t="s">
        <v>370</v>
      </c>
      <c r="R193" t="s">
        <v>370</v>
      </c>
      <c r="S193" t="s">
        <v>370</v>
      </c>
      <c r="T193" t="s">
        <v>370</v>
      </c>
      <c r="U193" t="s">
        <v>370</v>
      </c>
      <c r="V193" t="s">
        <v>370</v>
      </c>
      <c r="W193" t="s">
        <v>370</v>
      </c>
      <c r="X193" t="s">
        <v>370</v>
      </c>
      <c r="Y193" t="s">
        <v>371</v>
      </c>
      <c r="Z193" t="s">
        <v>370</v>
      </c>
      <c r="AA193" t="s">
        <v>370</v>
      </c>
      <c r="AB193" t="s">
        <v>370</v>
      </c>
      <c r="AC193" t="s">
        <v>395</v>
      </c>
    </row>
    <row r="194" spans="1:29" x14ac:dyDescent="0.2">
      <c r="A194" s="1" t="s">
        <v>437</v>
      </c>
      <c r="B194" t="s">
        <v>438</v>
      </c>
      <c r="I194" t="s">
        <v>384</v>
      </c>
      <c r="J194" s="2" t="s">
        <v>370</v>
      </c>
      <c r="K194" s="2" t="s">
        <v>370</v>
      </c>
      <c r="L194" t="s">
        <v>370</v>
      </c>
      <c r="M194" t="s">
        <v>370</v>
      </c>
      <c r="N194" t="s">
        <v>370</v>
      </c>
      <c r="O194" t="s">
        <v>370</v>
      </c>
      <c r="P194" t="s">
        <v>370</v>
      </c>
      <c r="Q194" t="s">
        <v>370</v>
      </c>
      <c r="R194" t="s">
        <v>370</v>
      </c>
      <c r="S194" t="s">
        <v>370</v>
      </c>
      <c r="T194" t="s">
        <v>370</v>
      </c>
      <c r="U194" t="s">
        <v>370</v>
      </c>
      <c r="V194" t="s">
        <v>370</v>
      </c>
      <c r="W194" t="s">
        <v>370</v>
      </c>
      <c r="X194" t="s">
        <v>378</v>
      </c>
      <c r="Y194" t="s">
        <v>370</v>
      </c>
      <c r="Z194" t="s">
        <v>370</v>
      </c>
      <c r="AA194" t="s">
        <v>370</v>
      </c>
      <c r="AB194" t="s">
        <v>379</v>
      </c>
    </row>
    <row r="195" spans="1:29" x14ac:dyDescent="0.2">
      <c r="A195" s="1" t="s">
        <v>439</v>
      </c>
      <c r="B195" t="s">
        <v>440</v>
      </c>
      <c r="I195" t="s">
        <v>370</v>
      </c>
      <c r="J195" s="2" t="s">
        <v>370</v>
      </c>
      <c r="K195" s="2" t="s">
        <v>370</v>
      </c>
      <c r="L195" t="s">
        <v>370</v>
      </c>
      <c r="M195" t="s">
        <v>370</v>
      </c>
      <c r="N195" t="s">
        <v>370</v>
      </c>
      <c r="O195" t="s">
        <v>370</v>
      </c>
      <c r="P195" t="s">
        <v>370</v>
      </c>
      <c r="Q195" t="s">
        <v>370</v>
      </c>
      <c r="R195" t="s">
        <v>371</v>
      </c>
      <c r="S195" t="s">
        <v>370</v>
      </c>
      <c r="T195" t="s">
        <v>370</v>
      </c>
      <c r="U195" t="s">
        <v>370</v>
      </c>
      <c r="V195" t="s">
        <v>397</v>
      </c>
      <c r="W195" t="s">
        <v>398</v>
      </c>
    </row>
    <row r="196" spans="1:29" x14ac:dyDescent="0.2">
      <c r="A196" s="1" t="s">
        <v>441</v>
      </c>
      <c r="B196" t="s">
        <v>442</v>
      </c>
      <c r="I196" t="s">
        <v>370</v>
      </c>
      <c r="J196" s="2" t="s">
        <v>370</v>
      </c>
      <c r="K196" s="2" t="s">
        <v>370</v>
      </c>
      <c r="L196" t="s">
        <v>370</v>
      </c>
      <c r="M196" t="s">
        <v>370</v>
      </c>
      <c r="N196" t="s">
        <v>370</v>
      </c>
      <c r="O196" t="s">
        <v>370</v>
      </c>
      <c r="P196" t="s">
        <v>371</v>
      </c>
      <c r="Q196" t="s">
        <v>370</v>
      </c>
      <c r="R196" t="s">
        <v>370</v>
      </c>
      <c r="S196" t="s">
        <v>370</v>
      </c>
      <c r="T196" t="s">
        <v>399</v>
      </c>
    </row>
    <row r="197" spans="1:29" x14ac:dyDescent="0.2">
      <c r="A197" s="1" t="s">
        <v>443</v>
      </c>
      <c r="B197" t="s">
        <v>444</v>
      </c>
      <c r="I197" t="s">
        <v>370</v>
      </c>
      <c r="J197" s="2" t="s">
        <v>370</v>
      </c>
      <c r="K197" s="2" t="s">
        <v>370</v>
      </c>
      <c r="L197" t="s">
        <v>370</v>
      </c>
      <c r="M197" t="s">
        <v>370</v>
      </c>
      <c r="N197" t="s">
        <v>370</v>
      </c>
      <c r="O197" t="s">
        <v>370</v>
      </c>
      <c r="P197" t="s">
        <v>370</v>
      </c>
      <c r="Q197" t="s">
        <v>370</v>
      </c>
      <c r="R197" t="s">
        <v>370</v>
      </c>
      <c r="S197" t="s">
        <v>370</v>
      </c>
      <c r="T197" t="s">
        <v>370</v>
      </c>
      <c r="U197" t="s">
        <v>370</v>
      </c>
      <c r="V197" t="s">
        <v>370</v>
      </c>
      <c r="W197" t="s">
        <v>370</v>
      </c>
      <c r="X197" t="s">
        <v>371</v>
      </c>
      <c r="Y197" t="s">
        <v>370</v>
      </c>
      <c r="Z197" t="s">
        <v>370</v>
      </c>
      <c r="AA197" t="s">
        <v>370</v>
      </c>
      <c r="AB197" t="s">
        <v>400</v>
      </c>
    </row>
    <row r="198" spans="1:29" x14ac:dyDescent="0.2">
      <c r="A198" s="1" t="s">
        <v>445</v>
      </c>
      <c r="B198" t="s">
        <v>438</v>
      </c>
      <c r="I198" t="s">
        <v>377</v>
      </c>
      <c r="J198" s="2" t="s">
        <v>370</v>
      </c>
      <c r="K198" s="2" t="s">
        <v>370</v>
      </c>
      <c r="L198" t="s">
        <v>370</v>
      </c>
      <c r="M198" t="s">
        <v>370</v>
      </c>
      <c r="N198" t="s">
        <v>370</v>
      </c>
      <c r="O198" t="s">
        <v>370</v>
      </c>
      <c r="P198" t="s">
        <v>370</v>
      </c>
      <c r="Q198" t="s">
        <v>370</v>
      </c>
      <c r="R198" t="s">
        <v>370</v>
      </c>
      <c r="S198" t="s">
        <v>370</v>
      </c>
      <c r="T198" t="s">
        <v>370</v>
      </c>
      <c r="U198" t="s">
        <v>370</v>
      </c>
      <c r="V198" t="s">
        <v>370</v>
      </c>
      <c r="W198" t="s">
        <v>370</v>
      </c>
      <c r="X198" t="s">
        <v>378</v>
      </c>
      <c r="Y198" t="s">
        <v>370</v>
      </c>
      <c r="Z198" t="s">
        <v>370</v>
      </c>
      <c r="AA198" t="s">
        <v>370</v>
      </c>
      <c r="AB198" t="s">
        <v>379</v>
      </c>
    </row>
    <row r="199" spans="1:29" x14ac:dyDescent="0.2">
      <c r="A199" s="1" t="s">
        <v>446</v>
      </c>
      <c r="B199" t="s">
        <v>447</v>
      </c>
      <c r="I199" t="s">
        <v>370</v>
      </c>
      <c r="J199" s="2" t="s">
        <v>370</v>
      </c>
      <c r="K199" s="2" t="s">
        <v>370</v>
      </c>
      <c r="L199" t="s">
        <v>370</v>
      </c>
      <c r="M199" t="s">
        <v>371</v>
      </c>
      <c r="N199" t="s">
        <v>370</v>
      </c>
      <c r="O199" t="s">
        <v>370</v>
      </c>
      <c r="P199" t="s">
        <v>370</v>
      </c>
      <c r="Q199" t="s">
        <v>402</v>
      </c>
      <c r="R199" t="s">
        <v>403</v>
      </c>
      <c r="S199" t="s">
        <v>404</v>
      </c>
    </row>
    <row r="200" spans="1:29" x14ac:dyDescent="0.2">
      <c r="A200" s="1" t="s">
        <v>448</v>
      </c>
      <c r="B200" t="s">
        <v>449</v>
      </c>
      <c r="I200" t="s">
        <v>370</v>
      </c>
      <c r="J200" s="2" t="s">
        <v>370</v>
      </c>
      <c r="K200" s="2" t="s">
        <v>371</v>
      </c>
      <c r="L200" t="s">
        <v>370</v>
      </c>
      <c r="M200" t="s">
        <v>370</v>
      </c>
      <c r="N200" t="s">
        <v>370</v>
      </c>
      <c r="O200" t="s">
        <v>405</v>
      </c>
    </row>
    <row r="201" spans="1:29" x14ac:dyDescent="0.2">
      <c r="A201" s="1" t="s">
        <v>450</v>
      </c>
      <c r="B201" t="s">
        <v>451</v>
      </c>
      <c r="I201" t="s">
        <v>370</v>
      </c>
      <c r="J201" s="2" t="s">
        <v>370</v>
      </c>
      <c r="K201" s="2" t="s">
        <v>370</v>
      </c>
      <c r="L201" t="s">
        <v>370</v>
      </c>
      <c r="M201" t="s">
        <v>370</v>
      </c>
      <c r="N201" t="s">
        <v>370</v>
      </c>
      <c r="O201" t="s">
        <v>370</v>
      </c>
      <c r="P201" t="s">
        <v>370</v>
      </c>
      <c r="Q201" t="s">
        <v>370</v>
      </c>
      <c r="R201" t="s">
        <v>370</v>
      </c>
      <c r="S201" t="s">
        <v>371</v>
      </c>
      <c r="T201" t="s">
        <v>370</v>
      </c>
      <c r="U201" t="s">
        <v>370</v>
      </c>
      <c r="V201" t="s">
        <v>370</v>
      </c>
      <c r="W201" t="s">
        <v>406</v>
      </c>
    </row>
    <row r="202" spans="1:29" x14ac:dyDescent="0.2">
      <c r="A202" s="1" t="s">
        <v>452</v>
      </c>
      <c r="B202" t="s">
        <v>431</v>
      </c>
      <c r="I202" t="s">
        <v>377</v>
      </c>
      <c r="J202" s="2" t="s">
        <v>370</v>
      </c>
      <c r="K202" s="2" t="s">
        <v>370</v>
      </c>
      <c r="L202" t="s">
        <v>370</v>
      </c>
      <c r="M202" t="s">
        <v>370</v>
      </c>
      <c r="N202" t="s">
        <v>370</v>
      </c>
      <c r="O202" t="s">
        <v>370</v>
      </c>
      <c r="P202" t="s">
        <v>370</v>
      </c>
      <c r="Q202" t="s">
        <v>370</v>
      </c>
      <c r="R202" t="s">
        <v>370</v>
      </c>
      <c r="S202" t="s">
        <v>378</v>
      </c>
      <c r="T202" t="s">
        <v>370</v>
      </c>
      <c r="U202" t="s">
        <v>370</v>
      </c>
      <c r="V202" t="s">
        <v>370</v>
      </c>
      <c r="W202" t="s">
        <v>379</v>
      </c>
    </row>
    <row r="203" spans="1:29" x14ac:dyDescent="0.2">
      <c r="A203" s="1" t="s">
        <v>453</v>
      </c>
      <c r="B203" t="s">
        <v>454</v>
      </c>
      <c r="I203" t="s">
        <v>370</v>
      </c>
      <c r="J203" s="2" t="s">
        <v>370</v>
      </c>
      <c r="K203" s="2" t="s">
        <v>370</v>
      </c>
      <c r="L203" t="s">
        <v>370</v>
      </c>
      <c r="M203" t="s">
        <v>370</v>
      </c>
      <c r="N203" t="s">
        <v>370</v>
      </c>
      <c r="O203" t="s">
        <v>370</v>
      </c>
      <c r="P203" t="s">
        <v>370</v>
      </c>
      <c r="Q203" t="s">
        <v>370</v>
      </c>
      <c r="R203" t="s">
        <v>371</v>
      </c>
      <c r="S203" t="s">
        <v>370</v>
      </c>
      <c r="T203" t="s">
        <v>370</v>
      </c>
      <c r="U203" t="s">
        <v>370</v>
      </c>
      <c r="V203" t="s">
        <v>408</v>
      </c>
      <c r="W203" t="s">
        <v>386</v>
      </c>
    </row>
    <row r="204" spans="1:29" x14ac:dyDescent="0.2">
      <c r="A204" s="1" t="s">
        <v>455</v>
      </c>
      <c r="B204" t="s">
        <v>456</v>
      </c>
      <c r="I204" t="s">
        <v>370</v>
      </c>
      <c r="J204" s="2" t="s">
        <v>370</v>
      </c>
      <c r="K204" s="2" t="s">
        <v>370</v>
      </c>
      <c r="L204" t="s">
        <v>370</v>
      </c>
      <c r="M204" t="s">
        <v>370</v>
      </c>
      <c r="N204" t="s">
        <v>370</v>
      </c>
      <c r="O204" t="s">
        <v>370</v>
      </c>
      <c r="P204" t="s">
        <v>370</v>
      </c>
      <c r="Q204" t="s">
        <v>371</v>
      </c>
      <c r="R204" t="s">
        <v>370</v>
      </c>
      <c r="S204" t="s">
        <v>370</v>
      </c>
      <c r="T204" t="s">
        <v>370</v>
      </c>
      <c r="U204" t="s">
        <v>409</v>
      </c>
    </row>
    <row r="205" spans="1:29" x14ac:dyDescent="0.2">
      <c r="A205" s="1" t="s">
        <v>457</v>
      </c>
      <c r="B205" t="s">
        <v>458</v>
      </c>
      <c r="I205" t="s">
        <v>370</v>
      </c>
      <c r="J205" s="2" t="s">
        <v>370</v>
      </c>
      <c r="K205" s="2" t="s">
        <v>370</v>
      </c>
      <c r="L205" t="s">
        <v>370</v>
      </c>
      <c r="M205" t="s">
        <v>370</v>
      </c>
      <c r="N205" t="s">
        <v>370</v>
      </c>
      <c r="O205" t="s">
        <v>370</v>
      </c>
      <c r="P205" t="s">
        <v>370</v>
      </c>
      <c r="Q205" t="s">
        <v>370</v>
      </c>
      <c r="R205" t="s">
        <v>370</v>
      </c>
      <c r="S205" t="s">
        <v>370</v>
      </c>
      <c r="T205" t="s">
        <v>370</v>
      </c>
      <c r="U205" t="s">
        <v>370</v>
      </c>
      <c r="V205" t="s">
        <v>370</v>
      </c>
      <c r="W205" t="s">
        <v>370</v>
      </c>
      <c r="X205" t="s">
        <v>370</v>
      </c>
      <c r="Y205" t="s">
        <v>371</v>
      </c>
      <c r="Z205" t="s">
        <v>370</v>
      </c>
      <c r="AA205" t="s">
        <v>370</v>
      </c>
      <c r="AB205" t="s">
        <v>370</v>
      </c>
      <c r="AC205" t="s">
        <v>388</v>
      </c>
    </row>
    <row r="206" spans="1:29" x14ac:dyDescent="0.2">
      <c r="A206" s="1" t="s">
        <v>459</v>
      </c>
      <c r="B206" t="s">
        <v>431</v>
      </c>
      <c r="I206" t="s">
        <v>384</v>
      </c>
      <c r="J206" s="2" t="s">
        <v>370</v>
      </c>
      <c r="K206" s="2" t="s">
        <v>370</v>
      </c>
      <c r="L206" t="s">
        <v>370</v>
      </c>
      <c r="M206" t="s">
        <v>370</v>
      </c>
      <c r="N206" t="s">
        <v>370</v>
      </c>
      <c r="O206" t="s">
        <v>370</v>
      </c>
      <c r="P206" t="s">
        <v>370</v>
      </c>
      <c r="Q206" t="s">
        <v>370</v>
      </c>
      <c r="R206" t="s">
        <v>370</v>
      </c>
      <c r="S206" t="s">
        <v>370</v>
      </c>
      <c r="T206" t="s">
        <v>370</v>
      </c>
      <c r="U206" t="s">
        <v>370</v>
      </c>
      <c r="V206" t="s">
        <v>370</v>
      </c>
      <c r="W206" t="s">
        <v>370</v>
      </c>
      <c r="X206" t="s">
        <v>378</v>
      </c>
      <c r="Y206" t="s">
        <v>370</v>
      </c>
      <c r="Z206" t="s">
        <v>370</v>
      </c>
      <c r="AA206" t="s">
        <v>370</v>
      </c>
      <c r="AB206" t="s">
        <v>379</v>
      </c>
    </row>
    <row r="207" spans="1:29" x14ac:dyDescent="0.2">
      <c r="A207" s="1" t="s">
        <v>460</v>
      </c>
      <c r="B207" t="s">
        <v>461</v>
      </c>
      <c r="I207" t="s">
        <v>370</v>
      </c>
      <c r="J207" s="2" t="s">
        <v>370</v>
      </c>
      <c r="K207" s="2" t="s">
        <v>370</v>
      </c>
      <c r="L207" t="s">
        <v>371</v>
      </c>
      <c r="M207" t="s">
        <v>370</v>
      </c>
      <c r="N207" t="s">
        <v>370</v>
      </c>
      <c r="O207" t="s">
        <v>370</v>
      </c>
      <c r="P207" t="s">
        <v>411</v>
      </c>
      <c r="Q207" t="s">
        <v>412</v>
      </c>
      <c r="R207" t="s">
        <v>413</v>
      </c>
      <c r="S207" t="s">
        <v>414</v>
      </c>
    </row>
    <row r="208" spans="1:29" x14ac:dyDescent="0.2">
      <c r="A208" s="1" t="s">
        <v>462</v>
      </c>
      <c r="B208" t="s">
        <v>463</v>
      </c>
      <c r="I208" t="s">
        <v>370</v>
      </c>
      <c r="J208" s="2" t="s">
        <v>371</v>
      </c>
      <c r="K208" s="2" t="s">
        <v>370</v>
      </c>
      <c r="L208" t="s">
        <v>370</v>
      </c>
      <c r="M208" t="s">
        <v>370</v>
      </c>
      <c r="N208" t="s">
        <v>415</v>
      </c>
    </row>
    <row r="209" spans="1:22" x14ac:dyDescent="0.2">
      <c r="A209" s="1" t="s">
        <v>464</v>
      </c>
      <c r="B209" t="s">
        <v>465</v>
      </c>
      <c r="I209" t="s">
        <v>370</v>
      </c>
      <c r="J209" s="2" t="s">
        <v>370</v>
      </c>
      <c r="K209" s="2" t="s">
        <v>370</v>
      </c>
      <c r="L209" t="s">
        <v>370</v>
      </c>
      <c r="M209" t="s">
        <v>370</v>
      </c>
      <c r="N209" t="s">
        <v>370</v>
      </c>
      <c r="O209" t="s">
        <v>370</v>
      </c>
      <c r="P209" t="s">
        <v>370</v>
      </c>
      <c r="Q209" t="s">
        <v>370</v>
      </c>
      <c r="R209" t="s">
        <v>371</v>
      </c>
      <c r="S209" t="s">
        <v>370</v>
      </c>
      <c r="T209" t="s">
        <v>370</v>
      </c>
      <c r="U209" t="s">
        <v>370</v>
      </c>
      <c r="V209" t="s">
        <v>416</v>
      </c>
    </row>
    <row r="210" spans="1:22" x14ac:dyDescent="0.2">
      <c r="A210" s="1" t="s">
        <v>466</v>
      </c>
      <c r="B210" t="s">
        <v>431</v>
      </c>
      <c r="I210" t="s">
        <v>377</v>
      </c>
      <c r="J210" s="2" t="s">
        <v>370</v>
      </c>
      <c r="K210" s="2" t="s">
        <v>370</v>
      </c>
      <c r="L210" t="s">
        <v>370</v>
      </c>
      <c r="M210" t="s">
        <v>370</v>
      </c>
      <c r="N210" t="s">
        <v>370</v>
      </c>
      <c r="O210" t="s">
        <v>370</v>
      </c>
      <c r="P210" t="s">
        <v>370</v>
      </c>
      <c r="Q210" t="s">
        <v>370</v>
      </c>
      <c r="R210" t="s">
        <v>378</v>
      </c>
      <c r="S210" t="s">
        <v>370</v>
      </c>
      <c r="T210" t="s">
        <v>370</v>
      </c>
      <c r="U210" t="s">
        <v>370</v>
      </c>
      <c r="V210" t="s">
        <v>379</v>
      </c>
    </row>
    <row r="211" spans="1:22" x14ac:dyDescent="0.2">
      <c r="A211" s="1" t="s">
        <v>467</v>
      </c>
      <c r="B211" t="s">
        <v>468</v>
      </c>
      <c r="I211" t="s">
        <v>370</v>
      </c>
      <c r="J211" s="2" t="s">
        <v>370</v>
      </c>
      <c r="K211" s="2" t="s">
        <v>371</v>
      </c>
      <c r="L211" t="s">
        <v>370</v>
      </c>
      <c r="M211" t="s">
        <v>370</v>
      </c>
      <c r="N211" t="s">
        <v>370</v>
      </c>
      <c r="O211" t="s">
        <v>390</v>
      </c>
      <c r="P211" t="s">
        <v>418</v>
      </c>
      <c r="Q211" t="s">
        <v>419</v>
      </c>
      <c r="R211" t="s">
        <v>420</v>
      </c>
      <c r="S211" t="s">
        <v>421</v>
      </c>
    </row>
    <row r="212" spans="1:22" x14ac:dyDescent="0.2">
      <c r="A212" s="1" t="s">
        <v>469</v>
      </c>
      <c r="B212" t="s">
        <v>470</v>
      </c>
      <c r="I212" t="s">
        <v>370</v>
      </c>
      <c r="J212" s="2" t="s">
        <v>371</v>
      </c>
      <c r="K212" s="2" t="s">
        <v>370</v>
      </c>
      <c r="L212" t="s">
        <v>370</v>
      </c>
      <c r="M212" t="s">
        <v>370</v>
      </c>
      <c r="N212" t="s">
        <v>422</v>
      </c>
    </row>
    <row r="213" spans="1:22" x14ac:dyDescent="0.2">
      <c r="A213" s="1" t="s">
        <v>471</v>
      </c>
      <c r="B213" t="s">
        <v>472</v>
      </c>
      <c r="I213" t="s">
        <v>370</v>
      </c>
      <c r="J213" s="2" t="s">
        <v>370</v>
      </c>
      <c r="K213" s="2" t="s">
        <v>370</v>
      </c>
      <c r="L213" t="s">
        <v>370</v>
      </c>
      <c r="M213" t="s">
        <v>370</v>
      </c>
      <c r="N213" t="s">
        <v>370</v>
      </c>
      <c r="O213" t="s">
        <v>370</v>
      </c>
      <c r="P213" t="s">
        <v>370</v>
      </c>
      <c r="Q213" t="s">
        <v>370</v>
      </c>
      <c r="R213" t="s">
        <v>371</v>
      </c>
      <c r="S213" t="s">
        <v>370</v>
      </c>
      <c r="T213" t="s">
        <v>370</v>
      </c>
      <c r="U213" t="s">
        <v>370</v>
      </c>
      <c r="V213" t="s">
        <v>423</v>
      </c>
    </row>
    <row r="214" spans="1:22" x14ac:dyDescent="0.2">
      <c r="A214" s="1" t="s">
        <v>473</v>
      </c>
      <c r="B214" t="s">
        <v>431</v>
      </c>
      <c r="I214" t="s">
        <v>384</v>
      </c>
      <c r="J214" s="2" t="s">
        <v>370</v>
      </c>
      <c r="K214" s="2" t="s">
        <v>370</v>
      </c>
      <c r="L214" t="s">
        <v>370</v>
      </c>
      <c r="M214" t="s">
        <v>370</v>
      </c>
      <c r="N214" t="s">
        <v>370</v>
      </c>
      <c r="O214" t="s">
        <v>370</v>
      </c>
      <c r="P214" t="s">
        <v>370</v>
      </c>
      <c r="Q214" t="s">
        <v>378</v>
      </c>
      <c r="R214" t="s">
        <v>370</v>
      </c>
      <c r="S214" t="s">
        <v>370</v>
      </c>
      <c r="T214" t="s">
        <v>370</v>
      </c>
      <c r="U214" t="s">
        <v>379</v>
      </c>
    </row>
    <row r="215" spans="1:22" x14ac:dyDescent="0.2">
      <c r="A215" s="1" t="s">
        <v>474</v>
      </c>
      <c r="B215" t="s">
        <v>475</v>
      </c>
    </row>
    <row r="216" spans="1:22" x14ac:dyDescent="0.2">
      <c r="A216" s="1" t="s">
        <v>476</v>
      </c>
      <c r="B216" t="s">
        <v>477</v>
      </c>
    </row>
    <row r="217" spans="1:22" x14ac:dyDescent="0.2">
      <c r="A217" s="1" t="s">
        <v>478</v>
      </c>
      <c r="B217" t="s">
        <v>451</v>
      </c>
    </row>
    <row r="218" spans="1:22" x14ac:dyDescent="0.2">
      <c r="A218" s="1" t="s">
        <v>479</v>
      </c>
      <c r="B218" t="s">
        <v>431</v>
      </c>
    </row>
    <row r="219" spans="1:22" x14ac:dyDescent="0.2">
      <c r="A219" s="1" t="s">
        <v>480</v>
      </c>
      <c r="B219" t="s">
        <v>481</v>
      </c>
    </row>
    <row r="220" spans="1:22" x14ac:dyDescent="0.2">
      <c r="A220" s="1" t="s">
        <v>482</v>
      </c>
      <c r="B220" t="s">
        <v>483</v>
      </c>
    </row>
    <row r="221" spans="1:22" x14ac:dyDescent="0.2">
      <c r="A221" s="1" t="s">
        <v>484</v>
      </c>
      <c r="B221" t="s">
        <v>485</v>
      </c>
    </row>
    <row r="222" spans="1:22" x14ac:dyDescent="0.2">
      <c r="A222" s="1" t="s">
        <v>486</v>
      </c>
      <c r="B222" t="s">
        <v>431</v>
      </c>
    </row>
    <row r="223" spans="1:22" x14ac:dyDescent="0.2">
      <c r="A223" s="1" t="s">
        <v>487</v>
      </c>
      <c r="B223" t="s">
        <v>488</v>
      </c>
    </row>
    <row r="224" spans="1:22" x14ac:dyDescent="0.2">
      <c r="A224" s="1" t="s">
        <v>489</v>
      </c>
      <c r="B224" t="s">
        <v>490</v>
      </c>
    </row>
    <row r="225" spans="1:2" x14ac:dyDescent="0.2">
      <c r="A225" s="1" t="s">
        <v>491</v>
      </c>
      <c r="B225" t="s">
        <v>492</v>
      </c>
    </row>
    <row r="226" spans="1:2" x14ac:dyDescent="0.2">
      <c r="A226" s="1" t="s">
        <v>493</v>
      </c>
      <c r="B226" t="s">
        <v>431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8CCF-011E-8E46-B57B-4789D3D7A594}">
  <dimension ref="A1:AC226"/>
  <sheetViews>
    <sheetView workbookViewId="0">
      <selection activeCell="E14" sqref="E14"/>
    </sheetView>
  </sheetViews>
  <sheetFormatPr baseColWidth="10" defaultRowHeight="16" x14ac:dyDescent="0.2"/>
  <cols>
    <col min="1" max="1" width="27.5" customWidth="1"/>
    <col min="2" max="2" width="55.33203125" bestFit="1" customWidth="1"/>
    <col min="4" max="6" width="10.83203125" style="2"/>
    <col min="8" max="8" width="119.83203125" bestFit="1" customWidth="1"/>
    <col min="10" max="11" width="10.83203125" style="2"/>
  </cols>
  <sheetData>
    <row r="1" spans="1:8" x14ac:dyDescent="0.2">
      <c r="A1" s="6" t="s">
        <v>361</v>
      </c>
      <c r="B1" s="6" t="s">
        <v>362</v>
      </c>
      <c r="C1" s="6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368</v>
      </c>
    </row>
    <row r="2" spans="1:8" x14ac:dyDescent="0.2">
      <c r="A2" s="2" t="s">
        <v>513</v>
      </c>
      <c r="B2" t="s">
        <v>515</v>
      </c>
      <c r="C2" t="s">
        <v>247</v>
      </c>
      <c r="D2" s="2">
        <v>1</v>
      </c>
      <c r="E2" s="2" t="s">
        <v>255</v>
      </c>
      <c r="F2" s="2" t="s">
        <v>252</v>
      </c>
      <c r="G2" s="2" t="s">
        <v>355</v>
      </c>
      <c r="H2" t="str">
        <f>CONCATENATE(A2,",",B2,",",C2,",",D2,",",E2,",",F2,",",G2)</f>
        <v>nodeInterval,Node Interval,(-),1,0,1,.1</v>
      </c>
    </row>
    <row r="3" spans="1:8" x14ac:dyDescent="0.2">
      <c r="A3" s="2" t="s">
        <v>303</v>
      </c>
      <c r="B3" t="s">
        <v>126</v>
      </c>
      <c r="C3" t="s">
        <v>245</v>
      </c>
      <c r="D3" s="2">
        <v>1</v>
      </c>
      <c r="E3" s="2" t="s">
        <v>255</v>
      </c>
      <c r="F3" s="2" t="s">
        <v>356</v>
      </c>
      <c r="G3" s="2" t="s">
        <v>268</v>
      </c>
      <c r="H3" t="str">
        <f>CONCATENATE(A3,",",B3,",",C3,",",D3,",",E3,",",F3,",",G3)</f>
        <v>angleOfAttack,Angle of Attack,(deg),1,0,50,10</v>
      </c>
    </row>
    <row r="4" spans="1:8" x14ac:dyDescent="0.2">
      <c r="A4" s="2" t="s">
        <v>312</v>
      </c>
      <c r="B4" t="s">
        <v>144</v>
      </c>
      <c r="C4" t="s">
        <v>245</v>
      </c>
      <c r="D4" s="2" t="s">
        <v>252</v>
      </c>
      <c r="E4" s="2" t="s">
        <v>255</v>
      </c>
      <c r="F4" s="2" t="s">
        <v>258</v>
      </c>
      <c r="G4" s="2" t="s">
        <v>265</v>
      </c>
      <c r="H4" t="str">
        <f>CONCATENATE(A4,",",B4,",",C4,",",D4,",",E4,",",F4,",",G4)</f>
        <v>angleOfSideslip,Angle of Sideslip,(deg),1,0,90,15</v>
      </c>
    </row>
    <row r="5" spans="1:8" x14ac:dyDescent="0.2">
      <c r="A5" s="2" t="s">
        <v>313</v>
      </c>
      <c r="B5" t="s">
        <v>145</v>
      </c>
      <c r="C5" t="s">
        <v>245</v>
      </c>
      <c r="D5" s="2" t="s">
        <v>252</v>
      </c>
      <c r="E5" s="2" t="s">
        <v>255</v>
      </c>
      <c r="F5" s="2" t="s">
        <v>258</v>
      </c>
      <c r="G5" s="2" t="s">
        <v>265</v>
      </c>
      <c r="H5" t="str">
        <f>CONCATENATE(A5,",",B5,",",C5,",",D5,",",E5,",",F5,",",G5)</f>
        <v>bankAngle,Bank Angle,(deg),1,0,90,15</v>
      </c>
    </row>
    <row r="6" spans="1:8" x14ac:dyDescent="0.2">
      <c r="A6" s="2" t="s">
        <v>514</v>
      </c>
      <c r="B6" t="s">
        <v>516</v>
      </c>
      <c r="C6" t="s">
        <v>247</v>
      </c>
      <c r="D6" s="2" t="s">
        <v>252</v>
      </c>
      <c r="E6" s="2" t="s">
        <v>255</v>
      </c>
      <c r="F6" s="2" t="s">
        <v>252</v>
      </c>
      <c r="G6" s="2" t="s">
        <v>355</v>
      </c>
      <c r="H6" t="str">
        <f>CONCATENATE(A6,",",B6,",",C6,",",D6,",",E6,",",F6,",",G6)</f>
        <v>throttleSetting,Throttle Setting,(-),1,0,1,.1</v>
      </c>
    </row>
    <row r="7" spans="1:8" x14ac:dyDescent="0.2">
      <c r="A7" s="2"/>
      <c r="G7" s="2"/>
    </row>
    <row r="8" spans="1:8" x14ac:dyDescent="0.2">
      <c r="G8" s="2"/>
    </row>
    <row r="9" spans="1:8" x14ac:dyDescent="0.2">
      <c r="G9" s="2"/>
    </row>
    <row r="10" spans="1:8" x14ac:dyDescent="0.2">
      <c r="G10" s="2"/>
    </row>
    <row r="11" spans="1:8" x14ac:dyDescent="0.2">
      <c r="G11" s="2"/>
    </row>
    <row r="12" spans="1:8" x14ac:dyDescent="0.2">
      <c r="G12" s="2"/>
    </row>
    <row r="13" spans="1:8" x14ac:dyDescent="0.2">
      <c r="G13" s="2"/>
    </row>
    <row r="14" spans="1:8" x14ac:dyDescent="0.2">
      <c r="G14" s="2"/>
    </row>
    <row r="15" spans="1:8" x14ac:dyDescent="0.2">
      <c r="G15" s="2"/>
    </row>
    <row r="16" spans="1:8" x14ac:dyDescent="0.2">
      <c r="G16" s="2"/>
      <c r="H16" s="2"/>
    </row>
    <row r="17" spans="1:8" x14ac:dyDescent="0.2">
      <c r="G17" s="2"/>
      <c r="H17" s="2"/>
    </row>
    <row r="18" spans="1:8" x14ac:dyDescent="0.2">
      <c r="G18" s="2"/>
      <c r="H18" s="2"/>
    </row>
    <row r="19" spans="1:8" x14ac:dyDescent="0.2">
      <c r="G19" s="2"/>
      <c r="H19" s="2"/>
    </row>
    <row r="20" spans="1:8" x14ac:dyDescent="0.2">
      <c r="G20" s="2"/>
      <c r="H20" s="2"/>
    </row>
    <row r="21" spans="1:8" x14ac:dyDescent="0.2">
      <c r="A21" s="1"/>
      <c r="G21" s="2"/>
      <c r="H21" s="2"/>
    </row>
    <row r="22" spans="1:8" x14ac:dyDescent="0.2">
      <c r="A22" s="1"/>
      <c r="G22" s="2"/>
      <c r="H22" s="2"/>
    </row>
    <row r="23" spans="1:8" x14ac:dyDescent="0.2">
      <c r="A23" s="1"/>
      <c r="G23" s="2"/>
    </row>
    <row r="24" spans="1:8" x14ac:dyDescent="0.2">
      <c r="A24" s="1"/>
      <c r="G24" s="2"/>
    </row>
    <row r="25" spans="1:8" x14ac:dyDescent="0.2">
      <c r="A25" s="1"/>
      <c r="G25" s="2"/>
    </row>
    <row r="26" spans="1:8" x14ac:dyDescent="0.2">
      <c r="A26" s="1"/>
      <c r="G26" s="2"/>
    </row>
    <row r="27" spans="1:8" x14ac:dyDescent="0.2">
      <c r="A27" s="1"/>
      <c r="F27"/>
      <c r="G27" s="2"/>
    </row>
    <row r="28" spans="1:8" x14ac:dyDescent="0.2">
      <c r="A28" s="1"/>
      <c r="D28" s="4"/>
      <c r="F28"/>
      <c r="G28" s="2"/>
    </row>
    <row r="29" spans="1:8" x14ac:dyDescent="0.2">
      <c r="A29" s="1"/>
      <c r="F29"/>
      <c r="G29" s="2"/>
    </row>
    <row r="30" spans="1:8" x14ac:dyDescent="0.2">
      <c r="A30" s="1"/>
      <c r="F30"/>
      <c r="G30" s="2"/>
    </row>
    <row r="31" spans="1:8" x14ac:dyDescent="0.2">
      <c r="A31" s="1"/>
      <c r="F31"/>
      <c r="G31" s="2"/>
    </row>
    <row r="32" spans="1:8" x14ac:dyDescent="0.2">
      <c r="A32" s="1"/>
      <c r="F32"/>
      <c r="G32" s="2"/>
    </row>
    <row r="33" spans="1:7" x14ac:dyDescent="0.2">
      <c r="A33" s="1"/>
      <c r="F33"/>
      <c r="G33" s="2"/>
    </row>
    <row r="34" spans="1:7" x14ac:dyDescent="0.2">
      <c r="A34" s="1"/>
      <c r="F34"/>
      <c r="G34" s="2"/>
    </row>
    <row r="35" spans="1:7" x14ac:dyDescent="0.2">
      <c r="A35" s="1"/>
      <c r="F35"/>
      <c r="G35" s="2"/>
    </row>
    <row r="36" spans="1:7" x14ac:dyDescent="0.2">
      <c r="A36" s="1"/>
      <c r="F36"/>
      <c r="G36" s="2"/>
    </row>
    <row r="37" spans="1:7" x14ac:dyDescent="0.2">
      <c r="A37" s="1"/>
      <c r="F37"/>
      <c r="G37" s="2"/>
    </row>
    <row r="38" spans="1:7" x14ac:dyDescent="0.2">
      <c r="A38" s="1"/>
      <c r="F38"/>
      <c r="G38" s="2"/>
    </row>
    <row r="39" spans="1:7" x14ac:dyDescent="0.2">
      <c r="A39" s="1"/>
      <c r="F39"/>
      <c r="G39" s="2"/>
    </row>
    <row r="40" spans="1:7" x14ac:dyDescent="0.2">
      <c r="A40" s="1"/>
      <c r="F40"/>
      <c r="G40" s="2"/>
    </row>
    <row r="41" spans="1:7" x14ac:dyDescent="0.2">
      <c r="A41" s="1"/>
      <c r="F41"/>
      <c r="G41" s="2"/>
    </row>
    <row r="42" spans="1:7" x14ac:dyDescent="0.2">
      <c r="A42" s="1"/>
      <c r="F42"/>
      <c r="G42" s="2"/>
    </row>
    <row r="43" spans="1:7" x14ac:dyDescent="0.2">
      <c r="A43" s="1"/>
      <c r="F43"/>
      <c r="G43" s="2"/>
    </row>
    <row r="44" spans="1:7" x14ac:dyDescent="0.2">
      <c r="A44" s="1"/>
      <c r="F44"/>
      <c r="G44" s="2"/>
    </row>
    <row r="45" spans="1:7" x14ac:dyDescent="0.2">
      <c r="A45" s="1"/>
      <c r="F45"/>
      <c r="G45" s="2"/>
    </row>
    <row r="46" spans="1:7" x14ac:dyDescent="0.2">
      <c r="A46" s="1"/>
      <c r="F46"/>
      <c r="G46" s="2"/>
    </row>
    <row r="47" spans="1:7" x14ac:dyDescent="0.2">
      <c r="A47" s="1"/>
      <c r="F47"/>
      <c r="G47" s="2"/>
    </row>
    <row r="48" spans="1:7" x14ac:dyDescent="0.2">
      <c r="A48" s="1"/>
      <c r="F48"/>
      <c r="G48" s="2"/>
    </row>
    <row r="49" spans="1:7" x14ac:dyDescent="0.2">
      <c r="A49" s="1"/>
      <c r="F49"/>
      <c r="G49" s="2"/>
    </row>
    <row r="50" spans="1:7" x14ac:dyDescent="0.2">
      <c r="A50" s="1"/>
      <c r="F50"/>
      <c r="G50" s="2"/>
    </row>
    <row r="51" spans="1:7" x14ac:dyDescent="0.2">
      <c r="A51" s="1"/>
      <c r="F51"/>
      <c r="G51" s="2"/>
    </row>
    <row r="52" spans="1:7" x14ac:dyDescent="0.2">
      <c r="A52" s="1"/>
      <c r="F52"/>
      <c r="G52" s="2"/>
    </row>
    <row r="53" spans="1:7" x14ac:dyDescent="0.2">
      <c r="A53" s="1"/>
      <c r="F53"/>
      <c r="G53" s="2"/>
    </row>
    <row r="54" spans="1:7" x14ac:dyDescent="0.2">
      <c r="A54" s="1"/>
      <c r="F54"/>
      <c r="G54" s="2"/>
    </row>
    <row r="55" spans="1:7" x14ac:dyDescent="0.2">
      <c r="C55" s="3"/>
      <c r="F55"/>
      <c r="G55" s="2"/>
    </row>
    <row r="56" spans="1:7" x14ac:dyDescent="0.2">
      <c r="C56" s="3"/>
      <c r="G56" s="2"/>
    </row>
    <row r="57" spans="1:7" x14ac:dyDescent="0.2">
      <c r="G57" s="2"/>
    </row>
    <row r="58" spans="1:7" x14ac:dyDescent="0.2">
      <c r="G58" s="2"/>
    </row>
    <row r="59" spans="1:7" x14ac:dyDescent="0.2">
      <c r="C59" s="3"/>
      <c r="G59" s="2"/>
    </row>
    <row r="60" spans="1:7" x14ac:dyDescent="0.2">
      <c r="C60" s="3"/>
      <c r="G60" s="2"/>
    </row>
    <row r="61" spans="1:7" x14ac:dyDescent="0.2">
      <c r="C61" s="3"/>
      <c r="G61" s="2"/>
    </row>
    <row r="62" spans="1:7" x14ac:dyDescent="0.2">
      <c r="C62" s="3"/>
      <c r="G62" s="2"/>
    </row>
    <row r="63" spans="1:7" x14ac:dyDescent="0.2">
      <c r="C63" s="3"/>
      <c r="G63" s="2"/>
    </row>
    <row r="64" spans="1:7" x14ac:dyDescent="0.2">
      <c r="C64" s="3"/>
      <c r="G64" s="2"/>
    </row>
    <row r="65" spans="3:7" x14ac:dyDescent="0.2">
      <c r="C65" s="3"/>
      <c r="G65" s="2"/>
    </row>
    <row r="66" spans="3:7" x14ac:dyDescent="0.2">
      <c r="C66" s="3"/>
      <c r="G66" s="2"/>
    </row>
    <row r="67" spans="3:7" x14ac:dyDescent="0.2">
      <c r="C67" s="3"/>
      <c r="G67" s="2"/>
    </row>
    <row r="68" spans="3:7" x14ac:dyDescent="0.2">
      <c r="C68" s="3"/>
      <c r="G68" s="2"/>
    </row>
    <row r="69" spans="3:7" x14ac:dyDescent="0.2">
      <c r="C69" s="3"/>
      <c r="G69" s="2"/>
    </row>
    <row r="70" spans="3:7" x14ac:dyDescent="0.2">
      <c r="C70" s="3"/>
      <c r="G70" s="2"/>
    </row>
    <row r="71" spans="3:7" x14ac:dyDescent="0.2">
      <c r="C71" s="3"/>
      <c r="G71" s="2"/>
    </row>
    <row r="72" spans="3:7" x14ac:dyDescent="0.2">
      <c r="C72" s="3"/>
      <c r="G72" s="2"/>
    </row>
    <row r="73" spans="3:7" x14ac:dyDescent="0.2">
      <c r="C73" s="3"/>
      <c r="G73" s="2"/>
    </row>
    <row r="74" spans="3:7" x14ac:dyDescent="0.2">
      <c r="C74" s="3"/>
      <c r="G74" s="2"/>
    </row>
    <row r="75" spans="3:7" x14ac:dyDescent="0.2">
      <c r="C75" s="3"/>
      <c r="G75" s="2"/>
    </row>
    <row r="76" spans="3:7" x14ac:dyDescent="0.2">
      <c r="C76" s="3"/>
      <c r="G76" s="2"/>
    </row>
    <row r="77" spans="3:7" x14ac:dyDescent="0.2">
      <c r="C77" s="3"/>
      <c r="G77" s="2"/>
    </row>
    <row r="78" spans="3:7" x14ac:dyDescent="0.2">
      <c r="C78" s="3"/>
      <c r="G78" s="2"/>
    </row>
    <row r="79" spans="3:7" x14ac:dyDescent="0.2">
      <c r="C79" s="3"/>
      <c r="G79" s="2"/>
    </row>
    <row r="80" spans="3:7" x14ac:dyDescent="0.2">
      <c r="C80" s="3"/>
      <c r="G80" s="2"/>
    </row>
    <row r="81" spans="3:7" x14ac:dyDescent="0.2">
      <c r="C81" s="3"/>
      <c r="G81" s="2"/>
    </row>
    <row r="82" spans="3:7" x14ac:dyDescent="0.2">
      <c r="C82" s="3"/>
      <c r="G82" s="2"/>
    </row>
    <row r="83" spans="3:7" x14ac:dyDescent="0.2">
      <c r="C83" s="3"/>
      <c r="G83" s="2"/>
    </row>
    <row r="84" spans="3:7" x14ac:dyDescent="0.2">
      <c r="C84" s="3"/>
      <c r="G84" s="2"/>
    </row>
    <row r="85" spans="3:7" x14ac:dyDescent="0.2">
      <c r="C85" s="3"/>
      <c r="G85" s="2"/>
    </row>
    <row r="86" spans="3:7" x14ac:dyDescent="0.2">
      <c r="C86" s="3"/>
      <c r="G86" s="2"/>
    </row>
    <row r="87" spans="3:7" x14ac:dyDescent="0.2">
      <c r="C87" s="3"/>
      <c r="G87" s="2"/>
    </row>
    <row r="88" spans="3:7" x14ac:dyDescent="0.2">
      <c r="C88" s="3"/>
      <c r="G88" s="2"/>
    </row>
    <row r="89" spans="3:7" x14ac:dyDescent="0.2">
      <c r="G89" s="2"/>
    </row>
    <row r="90" spans="3:7" x14ac:dyDescent="0.2">
      <c r="C90" s="3"/>
      <c r="G90" s="2"/>
    </row>
    <row r="91" spans="3:7" x14ac:dyDescent="0.2">
      <c r="C91" s="3"/>
      <c r="G91" s="2"/>
    </row>
    <row r="92" spans="3:7" x14ac:dyDescent="0.2">
      <c r="C92" s="3"/>
      <c r="G92" s="2"/>
    </row>
    <row r="93" spans="3:7" x14ac:dyDescent="0.2">
      <c r="G93" s="2"/>
    </row>
    <row r="94" spans="3:7" x14ac:dyDescent="0.2">
      <c r="G94" s="2"/>
    </row>
    <row r="95" spans="3:7" x14ac:dyDescent="0.2">
      <c r="G95" s="2"/>
    </row>
    <row r="96" spans="3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2:20" x14ac:dyDescent="0.2">
      <c r="G161" s="2"/>
    </row>
    <row r="175" spans="2:20" x14ac:dyDescent="0.2">
      <c r="B175" s="1"/>
      <c r="I175" t="s">
        <v>370</v>
      </c>
      <c r="J175" s="2" t="s">
        <v>370</v>
      </c>
      <c r="K175" s="2" t="s">
        <v>370</v>
      </c>
      <c r="L175" t="s">
        <v>370</v>
      </c>
      <c r="M175" t="s">
        <v>370</v>
      </c>
      <c r="N175" t="s">
        <v>371</v>
      </c>
      <c r="O175" t="s">
        <v>370</v>
      </c>
      <c r="P175" t="s">
        <v>370</v>
      </c>
      <c r="Q175" t="s">
        <v>370</v>
      </c>
      <c r="R175" t="s">
        <v>372</v>
      </c>
      <c r="S175" t="s">
        <v>373</v>
      </c>
      <c r="T175" t="s">
        <v>374</v>
      </c>
    </row>
    <row r="176" spans="2:20" x14ac:dyDescent="0.2">
      <c r="B176" s="1"/>
      <c r="I176" t="s">
        <v>370</v>
      </c>
      <c r="J176" s="2" t="s">
        <v>370</v>
      </c>
      <c r="K176" s="2" t="s">
        <v>370</v>
      </c>
      <c r="L176" t="s">
        <v>371</v>
      </c>
      <c r="M176" t="s">
        <v>370</v>
      </c>
      <c r="N176" t="s">
        <v>370</v>
      </c>
      <c r="O176" t="s">
        <v>370</v>
      </c>
      <c r="P176" t="s">
        <v>375</v>
      </c>
    </row>
    <row r="177" spans="1:28" x14ac:dyDescent="0.2">
      <c r="I177" t="s">
        <v>370</v>
      </c>
      <c r="J177" s="2" t="s">
        <v>370</v>
      </c>
      <c r="K177" s="2" t="s">
        <v>370</v>
      </c>
      <c r="L177" t="s">
        <v>370</v>
      </c>
      <c r="M177" t="s">
        <v>370</v>
      </c>
      <c r="N177" t="s">
        <v>370</v>
      </c>
      <c r="O177" t="s">
        <v>370</v>
      </c>
      <c r="P177" t="s">
        <v>370</v>
      </c>
      <c r="Q177" t="s">
        <v>370</v>
      </c>
      <c r="R177" t="s">
        <v>370</v>
      </c>
      <c r="S177" t="s">
        <v>370</v>
      </c>
      <c r="T177" t="s">
        <v>371</v>
      </c>
      <c r="U177" t="s">
        <v>370</v>
      </c>
      <c r="V177" t="s">
        <v>370</v>
      </c>
      <c r="W177" t="s">
        <v>370</v>
      </c>
      <c r="X177" t="s">
        <v>376</v>
      </c>
    </row>
    <row r="178" spans="1:28" x14ac:dyDescent="0.2">
      <c r="I178" t="s">
        <v>377</v>
      </c>
      <c r="J178" s="2" t="s">
        <v>370</v>
      </c>
      <c r="K178" s="2" t="s">
        <v>370</v>
      </c>
      <c r="L178" t="s">
        <v>370</v>
      </c>
      <c r="M178" t="s">
        <v>370</v>
      </c>
      <c r="N178" t="s">
        <v>370</v>
      </c>
      <c r="O178" t="s">
        <v>370</v>
      </c>
      <c r="P178" t="s">
        <v>370</v>
      </c>
      <c r="Q178" t="s">
        <v>370</v>
      </c>
      <c r="R178" t="s">
        <v>370</v>
      </c>
      <c r="S178" t="s">
        <v>370</v>
      </c>
      <c r="T178" t="s">
        <v>378</v>
      </c>
      <c r="U178" t="s">
        <v>370</v>
      </c>
      <c r="V178" t="s">
        <v>370</v>
      </c>
      <c r="W178" t="s">
        <v>370</v>
      </c>
      <c r="X178" t="s">
        <v>379</v>
      </c>
    </row>
    <row r="179" spans="1:28" x14ac:dyDescent="0.2">
      <c r="I179" t="s">
        <v>370</v>
      </c>
      <c r="J179" s="2" t="s">
        <v>370</v>
      </c>
      <c r="K179" s="2" t="s">
        <v>370</v>
      </c>
      <c r="L179" t="s">
        <v>371</v>
      </c>
      <c r="M179" t="s">
        <v>370</v>
      </c>
      <c r="N179" t="s">
        <v>370</v>
      </c>
      <c r="O179" t="s">
        <v>370</v>
      </c>
      <c r="P179" t="s">
        <v>372</v>
      </c>
      <c r="Q179" t="s">
        <v>381</v>
      </c>
      <c r="R179" t="s">
        <v>382</v>
      </c>
      <c r="S179" t="s">
        <v>374</v>
      </c>
    </row>
    <row r="180" spans="1:28" x14ac:dyDescent="0.2">
      <c r="I180" t="s">
        <v>370</v>
      </c>
      <c r="J180" s="2" t="s">
        <v>370</v>
      </c>
      <c r="K180" s="2" t="s">
        <v>371</v>
      </c>
      <c r="L180" t="s">
        <v>370</v>
      </c>
      <c r="M180" t="s">
        <v>370</v>
      </c>
      <c r="N180" t="s">
        <v>370</v>
      </c>
      <c r="O180" t="s">
        <v>383</v>
      </c>
    </row>
    <row r="181" spans="1:28" x14ac:dyDescent="0.2">
      <c r="I181" t="s">
        <v>370</v>
      </c>
      <c r="J181" s="2" t="s">
        <v>370</v>
      </c>
      <c r="K181" s="2" t="s">
        <v>370</v>
      </c>
      <c r="L181" t="s">
        <v>370</v>
      </c>
      <c r="M181" t="s">
        <v>370</v>
      </c>
      <c r="N181" t="s">
        <v>370</v>
      </c>
      <c r="O181" t="s">
        <v>370</v>
      </c>
      <c r="P181" t="s">
        <v>370</v>
      </c>
      <c r="Q181" t="s">
        <v>370</v>
      </c>
      <c r="R181" t="s">
        <v>370</v>
      </c>
      <c r="S181" t="s">
        <v>371</v>
      </c>
      <c r="T181" t="s">
        <v>370</v>
      </c>
      <c r="U181" t="s">
        <v>370</v>
      </c>
      <c r="V181" t="s">
        <v>370</v>
      </c>
      <c r="W181" t="s">
        <v>376</v>
      </c>
    </row>
    <row r="182" spans="1:28" x14ac:dyDescent="0.2">
      <c r="I182" t="s">
        <v>384</v>
      </c>
      <c r="J182" s="2" t="s">
        <v>370</v>
      </c>
      <c r="K182" s="2" t="s">
        <v>370</v>
      </c>
      <c r="L182" t="s">
        <v>370</v>
      </c>
      <c r="M182" t="s">
        <v>370</v>
      </c>
      <c r="N182" t="s">
        <v>370</v>
      </c>
      <c r="O182" t="s">
        <v>370</v>
      </c>
      <c r="P182" t="s">
        <v>370</v>
      </c>
      <c r="Q182" t="s">
        <v>370</v>
      </c>
      <c r="R182" t="s">
        <v>378</v>
      </c>
      <c r="S182" t="s">
        <v>379</v>
      </c>
    </row>
    <row r="183" spans="1:28" x14ac:dyDescent="0.2">
      <c r="I183" t="s">
        <v>370</v>
      </c>
      <c r="J183" s="2" t="s">
        <v>370</v>
      </c>
      <c r="K183" s="2" t="s">
        <v>370</v>
      </c>
      <c r="L183" t="s">
        <v>370</v>
      </c>
      <c r="M183" t="s">
        <v>370</v>
      </c>
      <c r="N183" t="s">
        <v>370</v>
      </c>
      <c r="O183" t="s">
        <v>370</v>
      </c>
      <c r="P183" t="s">
        <v>370</v>
      </c>
      <c r="Q183" t="s">
        <v>378</v>
      </c>
      <c r="R183" t="s">
        <v>372</v>
      </c>
      <c r="S183" t="s">
        <v>386</v>
      </c>
    </row>
    <row r="184" spans="1:28" x14ac:dyDescent="0.2">
      <c r="I184" t="s">
        <v>370</v>
      </c>
      <c r="J184" s="2" t="s">
        <v>370</v>
      </c>
      <c r="K184" s="2" t="s">
        <v>370</v>
      </c>
      <c r="L184" t="s">
        <v>370</v>
      </c>
      <c r="M184" t="s">
        <v>370</v>
      </c>
      <c r="N184" t="s">
        <v>370</v>
      </c>
      <c r="O184" t="s">
        <v>370</v>
      </c>
      <c r="P184" t="s">
        <v>378</v>
      </c>
      <c r="Q184" t="s">
        <v>387</v>
      </c>
    </row>
    <row r="185" spans="1:28" x14ac:dyDescent="0.2">
      <c r="I185" t="s">
        <v>370</v>
      </c>
      <c r="J185" s="2" t="s">
        <v>370</v>
      </c>
      <c r="K185" s="2" t="s">
        <v>370</v>
      </c>
      <c r="L185" t="s">
        <v>370</v>
      </c>
      <c r="M185" t="s">
        <v>370</v>
      </c>
      <c r="N185" t="s">
        <v>370</v>
      </c>
      <c r="O185" t="s">
        <v>370</v>
      </c>
      <c r="P185" t="s">
        <v>370</v>
      </c>
      <c r="Q185" t="s">
        <v>370</v>
      </c>
      <c r="R185" t="s">
        <v>370</v>
      </c>
      <c r="S185" t="s">
        <v>370</v>
      </c>
      <c r="T185" t="s">
        <v>370</v>
      </c>
      <c r="U185" t="s">
        <v>370</v>
      </c>
      <c r="V185" t="s">
        <v>370</v>
      </c>
      <c r="W185" t="s">
        <v>370</v>
      </c>
      <c r="X185" t="s">
        <v>378</v>
      </c>
      <c r="Y185" t="s">
        <v>388</v>
      </c>
    </row>
    <row r="186" spans="1:28" x14ac:dyDescent="0.2">
      <c r="A186" s="1"/>
      <c r="I186" t="s">
        <v>384</v>
      </c>
      <c r="J186" s="2" t="s">
        <v>370</v>
      </c>
      <c r="K186" s="2" t="s">
        <v>370</v>
      </c>
      <c r="L186" t="s">
        <v>370</v>
      </c>
      <c r="M186" t="s">
        <v>370</v>
      </c>
      <c r="N186" t="s">
        <v>370</v>
      </c>
      <c r="O186" t="s">
        <v>370</v>
      </c>
      <c r="P186" t="s">
        <v>370</v>
      </c>
      <c r="Q186" t="s">
        <v>370</v>
      </c>
      <c r="R186" t="s">
        <v>370</v>
      </c>
      <c r="S186" t="s">
        <v>370</v>
      </c>
      <c r="T186" t="s">
        <v>370</v>
      </c>
      <c r="U186" t="s">
        <v>370</v>
      </c>
      <c r="V186" t="s">
        <v>370</v>
      </c>
      <c r="W186" t="s">
        <v>378</v>
      </c>
      <c r="X186" t="s">
        <v>379</v>
      </c>
    </row>
    <row r="187" spans="1:28" x14ac:dyDescent="0.2">
      <c r="A187" s="1" t="s">
        <v>424</v>
      </c>
      <c r="B187" t="s">
        <v>425</v>
      </c>
      <c r="I187" t="s">
        <v>370</v>
      </c>
      <c r="J187" s="2" t="s">
        <v>370</v>
      </c>
      <c r="K187" s="2" t="s">
        <v>370</v>
      </c>
      <c r="L187" t="s">
        <v>370</v>
      </c>
      <c r="M187" t="s">
        <v>370</v>
      </c>
      <c r="N187" t="s">
        <v>370</v>
      </c>
      <c r="O187" t="s">
        <v>370</v>
      </c>
      <c r="P187" t="s">
        <v>370</v>
      </c>
      <c r="Q187" t="s">
        <v>371</v>
      </c>
      <c r="R187" t="s">
        <v>370</v>
      </c>
      <c r="S187" t="s">
        <v>370</v>
      </c>
      <c r="T187" t="s">
        <v>370</v>
      </c>
      <c r="U187" t="s">
        <v>390</v>
      </c>
      <c r="V187" t="s">
        <v>386</v>
      </c>
    </row>
    <row r="188" spans="1:28" x14ac:dyDescent="0.2">
      <c r="A188" s="1" t="s">
        <v>426</v>
      </c>
      <c r="B188" t="s">
        <v>427</v>
      </c>
      <c r="I188" t="s">
        <v>370</v>
      </c>
      <c r="J188" s="2" t="s">
        <v>370</v>
      </c>
      <c r="K188" s="2" t="s">
        <v>370</v>
      </c>
      <c r="L188" t="s">
        <v>370</v>
      </c>
      <c r="M188" t="s">
        <v>370</v>
      </c>
      <c r="N188" t="s">
        <v>370</v>
      </c>
      <c r="O188" t="s">
        <v>370</v>
      </c>
      <c r="P188" t="s">
        <v>371</v>
      </c>
      <c r="Q188" t="s">
        <v>370</v>
      </c>
      <c r="R188" t="s">
        <v>370</v>
      </c>
      <c r="S188" t="s">
        <v>370</v>
      </c>
      <c r="T188" t="s">
        <v>391</v>
      </c>
    </row>
    <row r="189" spans="1:28" x14ac:dyDescent="0.2">
      <c r="A189" s="1" t="s">
        <v>428</v>
      </c>
      <c r="B189" t="s">
        <v>429</v>
      </c>
      <c r="I189" t="s">
        <v>370</v>
      </c>
      <c r="J189" s="2" t="s">
        <v>370</v>
      </c>
      <c r="K189" s="2" t="s">
        <v>370</v>
      </c>
      <c r="L189" t="s">
        <v>370</v>
      </c>
      <c r="M189" t="s">
        <v>370</v>
      </c>
      <c r="N189" t="s">
        <v>370</v>
      </c>
      <c r="O189" t="s">
        <v>370</v>
      </c>
      <c r="P189" t="s">
        <v>370</v>
      </c>
      <c r="Q189" t="s">
        <v>370</v>
      </c>
      <c r="R189" t="s">
        <v>370</v>
      </c>
      <c r="S189" t="s">
        <v>370</v>
      </c>
      <c r="T189" t="s">
        <v>370</v>
      </c>
      <c r="U189" t="s">
        <v>370</v>
      </c>
      <c r="V189" t="s">
        <v>370</v>
      </c>
      <c r="W189" t="s">
        <v>370</v>
      </c>
      <c r="X189" t="s">
        <v>371</v>
      </c>
      <c r="Y189" t="s">
        <v>370</v>
      </c>
      <c r="Z189" t="s">
        <v>370</v>
      </c>
      <c r="AA189" t="s">
        <v>370</v>
      </c>
      <c r="AB189" t="s">
        <v>388</v>
      </c>
    </row>
    <row r="190" spans="1:28" x14ac:dyDescent="0.2">
      <c r="A190" s="1" t="s">
        <v>430</v>
      </c>
      <c r="B190" t="s">
        <v>431</v>
      </c>
      <c r="I190" t="s">
        <v>384</v>
      </c>
      <c r="J190" s="2" t="s">
        <v>370</v>
      </c>
      <c r="K190" s="2" t="s">
        <v>370</v>
      </c>
      <c r="L190" t="s">
        <v>370</v>
      </c>
      <c r="M190" t="s">
        <v>370</v>
      </c>
      <c r="N190" t="s">
        <v>370</v>
      </c>
      <c r="O190" t="s">
        <v>370</v>
      </c>
      <c r="P190" t="s">
        <v>370</v>
      </c>
      <c r="Q190" t="s">
        <v>370</v>
      </c>
      <c r="R190" t="s">
        <v>370</v>
      </c>
      <c r="S190" t="s">
        <v>370</v>
      </c>
      <c r="T190" t="s">
        <v>370</v>
      </c>
      <c r="U190" t="s">
        <v>370</v>
      </c>
      <c r="V190" t="s">
        <v>370</v>
      </c>
      <c r="W190" t="s">
        <v>378</v>
      </c>
      <c r="X190" t="s">
        <v>370</v>
      </c>
      <c r="Y190" t="s">
        <v>370</v>
      </c>
      <c r="Z190" t="s">
        <v>370</v>
      </c>
      <c r="AA190" t="s">
        <v>379</v>
      </c>
    </row>
    <row r="191" spans="1:28" x14ac:dyDescent="0.2">
      <c r="A191" s="1" t="s">
        <v>432</v>
      </c>
      <c r="B191" t="s">
        <v>433</v>
      </c>
      <c r="I191" t="s">
        <v>370</v>
      </c>
      <c r="J191" s="2" t="s">
        <v>370</v>
      </c>
      <c r="K191" s="2" t="s">
        <v>370</v>
      </c>
      <c r="L191" t="s">
        <v>370</v>
      </c>
      <c r="M191" t="s">
        <v>370</v>
      </c>
      <c r="N191" t="s">
        <v>370</v>
      </c>
      <c r="O191" t="s">
        <v>370</v>
      </c>
      <c r="P191" t="s">
        <v>370</v>
      </c>
      <c r="Q191" t="s">
        <v>370</v>
      </c>
      <c r="R191" t="s">
        <v>371</v>
      </c>
      <c r="S191" t="s">
        <v>370</v>
      </c>
      <c r="T191" t="s">
        <v>370</v>
      </c>
      <c r="U191" t="s">
        <v>370</v>
      </c>
      <c r="V191" t="s">
        <v>390</v>
      </c>
      <c r="W191" t="s">
        <v>393</v>
      </c>
    </row>
    <row r="192" spans="1:28" x14ac:dyDescent="0.2">
      <c r="A192" s="1" t="s">
        <v>434</v>
      </c>
      <c r="B192" t="s">
        <v>435</v>
      </c>
      <c r="I192" t="s">
        <v>370</v>
      </c>
      <c r="J192" s="2" t="s">
        <v>370</v>
      </c>
      <c r="K192" s="2" t="s">
        <v>370</v>
      </c>
      <c r="L192" t="s">
        <v>370</v>
      </c>
      <c r="M192" t="s">
        <v>370</v>
      </c>
      <c r="N192" t="s">
        <v>370</v>
      </c>
      <c r="O192" t="s">
        <v>370</v>
      </c>
      <c r="P192" t="s">
        <v>370</v>
      </c>
      <c r="Q192" t="s">
        <v>371</v>
      </c>
      <c r="R192" t="s">
        <v>370</v>
      </c>
      <c r="S192" t="s">
        <v>370</v>
      </c>
      <c r="T192" t="s">
        <v>370</v>
      </c>
      <c r="U192" t="s">
        <v>394</v>
      </c>
    </row>
    <row r="193" spans="1:29" x14ac:dyDescent="0.2">
      <c r="A193" s="1" t="s">
        <v>436</v>
      </c>
      <c r="B193" t="s">
        <v>429</v>
      </c>
      <c r="I193" t="s">
        <v>370</v>
      </c>
      <c r="J193" s="2" t="s">
        <v>370</v>
      </c>
      <c r="K193" s="2" t="s">
        <v>370</v>
      </c>
      <c r="L193" t="s">
        <v>370</v>
      </c>
      <c r="M193" t="s">
        <v>370</v>
      </c>
      <c r="N193" t="s">
        <v>370</v>
      </c>
      <c r="O193" t="s">
        <v>370</v>
      </c>
      <c r="P193" t="s">
        <v>370</v>
      </c>
      <c r="Q193" t="s">
        <v>370</v>
      </c>
      <c r="R193" t="s">
        <v>370</v>
      </c>
      <c r="S193" t="s">
        <v>370</v>
      </c>
      <c r="T193" t="s">
        <v>370</v>
      </c>
      <c r="U193" t="s">
        <v>370</v>
      </c>
      <c r="V193" t="s">
        <v>370</v>
      </c>
      <c r="W193" t="s">
        <v>370</v>
      </c>
      <c r="X193" t="s">
        <v>370</v>
      </c>
      <c r="Y193" t="s">
        <v>371</v>
      </c>
      <c r="Z193" t="s">
        <v>370</v>
      </c>
      <c r="AA193" t="s">
        <v>370</v>
      </c>
      <c r="AB193" t="s">
        <v>370</v>
      </c>
      <c r="AC193" t="s">
        <v>395</v>
      </c>
    </row>
    <row r="194" spans="1:29" x14ac:dyDescent="0.2">
      <c r="A194" s="1" t="s">
        <v>437</v>
      </c>
      <c r="B194" t="s">
        <v>438</v>
      </c>
      <c r="I194" t="s">
        <v>384</v>
      </c>
      <c r="J194" s="2" t="s">
        <v>370</v>
      </c>
      <c r="K194" s="2" t="s">
        <v>370</v>
      </c>
      <c r="L194" t="s">
        <v>370</v>
      </c>
      <c r="M194" t="s">
        <v>370</v>
      </c>
      <c r="N194" t="s">
        <v>370</v>
      </c>
      <c r="O194" t="s">
        <v>370</v>
      </c>
      <c r="P194" t="s">
        <v>370</v>
      </c>
      <c r="Q194" t="s">
        <v>370</v>
      </c>
      <c r="R194" t="s">
        <v>370</v>
      </c>
      <c r="S194" t="s">
        <v>370</v>
      </c>
      <c r="T194" t="s">
        <v>370</v>
      </c>
      <c r="U194" t="s">
        <v>370</v>
      </c>
      <c r="V194" t="s">
        <v>370</v>
      </c>
      <c r="W194" t="s">
        <v>370</v>
      </c>
      <c r="X194" t="s">
        <v>378</v>
      </c>
      <c r="Y194" t="s">
        <v>370</v>
      </c>
      <c r="Z194" t="s">
        <v>370</v>
      </c>
      <c r="AA194" t="s">
        <v>370</v>
      </c>
      <c r="AB194" t="s">
        <v>379</v>
      </c>
    </row>
    <row r="195" spans="1:29" x14ac:dyDescent="0.2">
      <c r="A195" s="1" t="s">
        <v>439</v>
      </c>
      <c r="B195" t="s">
        <v>440</v>
      </c>
      <c r="I195" t="s">
        <v>370</v>
      </c>
      <c r="J195" s="2" t="s">
        <v>370</v>
      </c>
      <c r="K195" s="2" t="s">
        <v>370</v>
      </c>
      <c r="L195" t="s">
        <v>370</v>
      </c>
      <c r="M195" t="s">
        <v>370</v>
      </c>
      <c r="N195" t="s">
        <v>370</v>
      </c>
      <c r="O195" t="s">
        <v>370</v>
      </c>
      <c r="P195" t="s">
        <v>370</v>
      </c>
      <c r="Q195" t="s">
        <v>370</v>
      </c>
      <c r="R195" t="s">
        <v>371</v>
      </c>
      <c r="S195" t="s">
        <v>370</v>
      </c>
      <c r="T195" t="s">
        <v>370</v>
      </c>
      <c r="U195" t="s">
        <v>370</v>
      </c>
      <c r="V195" t="s">
        <v>397</v>
      </c>
      <c r="W195" t="s">
        <v>398</v>
      </c>
    </row>
    <row r="196" spans="1:29" x14ac:dyDescent="0.2">
      <c r="A196" s="1" t="s">
        <v>441</v>
      </c>
      <c r="B196" t="s">
        <v>442</v>
      </c>
      <c r="I196" t="s">
        <v>370</v>
      </c>
      <c r="J196" s="2" t="s">
        <v>370</v>
      </c>
      <c r="K196" s="2" t="s">
        <v>370</v>
      </c>
      <c r="L196" t="s">
        <v>370</v>
      </c>
      <c r="M196" t="s">
        <v>370</v>
      </c>
      <c r="N196" t="s">
        <v>370</v>
      </c>
      <c r="O196" t="s">
        <v>370</v>
      </c>
      <c r="P196" t="s">
        <v>371</v>
      </c>
      <c r="Q196" t="s">
        <v>370</v>
      </c>
      <c r="R196" t="s">
        <v>370</v>
      </c>
      <c r="S196" t="s">
        <v>370</v>
      </c>
      <c r="T196" t="s">
        <v>399</v>
      </c>
    </row>
    <row r="197" spans="1:29" x14ac:dyDescent="0.2">
      <c r="A197" s="1" t="s">
        <v>443</v>
      </c>
      <c r="B197" t="s">
        <v>444</v>
      </c>
      <c r="I197" t="s">
        <v>370</v>
      </c>
      <c r="J197" s="2" t="s">
        <v>370</v>
      </c>
      <c r="K197" s="2" t="s">
        <v>370</v>
      </c>
      <c r="L197" t="s">
        <v>370</v>
      </c>
      <c r="M197" t="s">
        <v>370</v>
      </c>
      <c r="N197" t="s">
        <v>370</v>
      </c>
      <c r="O197" t="s">
        <v>370</v>
      </c>
      <c r="P197" t="s">
        <v>370</v>
      </c>
      <c r="Q197" t="s">
        <v>370</v>
      </c>
      <c r="R197" t="s">
        <v>370</v>
      </c>
      <c r="S197" t="s">
        <v>370</v>
      </c>
      <c r="T197" t="s">
        <v>370</v>
      </c>
      <c r="U197" t="s">
        <v>370</v>
      </c>
      <c r="V197" t="s">
        <v>370</v>
      </c>
      <c r="W197" t="s">
        <v>370</v>
      </c>
      <c r="X197" t="s">
        <v>371</v>
      </c>
      <c r="Y197" t="s">
        <v>370</v>
      </c>
      <c r="Z197" t="s">
        <v>370</v>
      </c>
      <c r="AA197" t="s">
        <v>370</v>
      </c>
      <c r="AB197" t="s">
        <v>400</v>
      </c>
    </row>
    <row r="198" spans="1:29" x14ac:dyDescent="0.2">
      <c r="A198" s="1" t="s">
        <v>445</v>
      </c>
      <c r="B198" t="s">
        <v>438</v>
      </c>
      <c r="I198" t="s">
        <v>377</v>
      </c>
      <c r="J198" s="2" t="s">
        <v>370</v>
      </c>
      <c r="K198" s="2" t="s">
        <v>370</v>
      </c>
      <c r="L198" t="s">
        <v>370</v>
      </c>
      <c r="M198" t="s">
        <v>370</v>
      </c>
      <c r="N198" t="s">
        <v>370</v>
      </c>
      <c r="O198" t="s">
        <v>370</v>
      </c>
      <c r="P198" t="s">
        <v>370</v>
      </c>
      <c r="Q198" t="s">
        <v>370</v>
      </c>
      <c r="R198" t="s">
        <v>370</v>
      </c>
      <c r="S198" t="s">
        <v>370</v>
      </c>
      <c r="T198" t="s">
        <v>370</v>
      </c>
      <c r="U198" t="s">
        <v>370</v>
      </c>
      <c r="V198" t="s">
        <v>370</v>
      </c>
      <c r="W198" t="s">
        <v>370</v>
      </c>
      <c r="X198" t="s">
        <v>378</v>
      </c>
      <c r="Y198" t="s">
        <v>370</v>
      </c>
      <c r="Z198" t="s">
        <v>370</v>
      </c>
      <c r="AA198" t="s">
        <v>370</v>
      </c>
      <c r="AB198" t="s">
        <v>379</v>
      </c>
    </row>
    <row r="199" spans="1:29" x14ac:dyDescent="0.2">
      <c r="A199" s="1" t="s">
        <v>446</v>
      </c>
      <c r="B199" t="s">
        <v>447</v>
      </c>
      <c r="I199" t="s">
        <v>370</v>
      </c>
      <c r="J199" s="2" t="s">
        <v>370</v>
      </c>
      <c r="K199" s="2" t="s">
        <v>370</v>
      </c>
      <c r="L199" t="s">
        <v>370</v>
      </c>
      <c r="M199" t="s">
        <v>371</v>
      </c>
      <c r="N199" t="s">
        <v>370</v>
      </c>
      <c r="O199" t="s">
        <v>370</v>
      </c>
      <c r="P199" t="s">
        <v>370</v>
      </c>
      <c r="Q199" t="s">
        <v>402</v>
      </c>
      <c r="R199" t="s">
        <v>403</v>
      </c>
      <c r="S199" t="s">
        <v>404</v>
      </c>
    </row>
    <row r="200" spans="1:29" x14ac:dyDescent="0.2">
      <c r="A200" s="1" t="s">
        <v>448</v>
      </c>
      <c r="B200" t="s">
        <v>449</v>
      </c>
      <c r="I200" t="s">
        <v>370</v>
      </c>
      <c r="J200" s="2" t="s">
        <v>370</v>
      </c>
      <c r="K200" s="2" t="s">
        <v>371</v>
      </c>
      <c r="L200" t="s">
        <v>370</v>
      </c>
      <c r="M200" t="s">
        <v>370</v>
      </c>
      <c r="N200" t="s">
        <v>370</v>
      </c>
      <c r="O200" t="s">
        <v>405</v>
      </c>
    </row>
    <row r="201" spans="1:29" x14ac:dyDescent="0.2">
      <c r="A201" s="1" t="s">
        <v>450</v>
      </c>
      <c r="B201" t="s">
        <v>451</v>
      </c>
      <c r="I201" t="s">
        <v>370</v>
      </c>
      <c r="J201" s="2" t="s">
        <v>370</v>
      </c>
      <c r="K201" s="2" t="s">
        <v>370</v>
      </c>
      <c r="L201" t="s">
        <v>370</v>
      </c>
      <c r="M201" t="s">
        <v>370</v>
      </c>
      <c r="N201" t="s">
        <v>370</v>
      </c>
      <c r="O201" t="s">
        <v>370</v>
      </c>
      <c r="P201" t="s">
        <v>370</v>
      </c>
      <c r="Q201" t="s">
        <v>370</v>
      </c>
      <c r="R201" t="s">
        <v>370</v>
      </c>
      <c r="S201" t="s">
        <v>371</v>
      </c>
      <c r="T201" t="s">
        <v>370</v>
      </c>
      <c r="U201" t="s">
        <v>370</v>
      </c>
      <c r="V201" t="s">
        <v>370</v>
      </c>
      <c r="W201" t="s">
        <v>406</v>
      </c>
    </row>
    <row r="202" spans="1:29" x14ac:dyDescent="0.2">
      <c r="A202" s="1" t="s">
        <v>452</v>
      </c>
      <c r="B202" t="s">
        <v>431</v>
      </c>
      <c r="I202" t="s">
        <v>377</v>
      </c>
      <c r="J202" s="2" t="s">
        <v>370</v>
      </c>
      <c r="K202" s="2" t="s">
        <v>370</v>
      </c>
      <c r="L202" t="s">
        <v>370</v>
      </c>
      <c r="M202" t="s">
        <v>370</v>
      </c>
      <c r="N202" t="s">
        <v>370</v>
      </c>
      <c r="O202" t="s">
        <v>370</v>
      </c>
      <c r="P202" t="s">
        <v>370</v>
      </c>
      <c r="Q202" t="s">
        <v>370</v>
      </c>
      <c r="R202" t="s">
        <v>370</v>
      </c>
      <c r="S202" t="s">
        <v>378</v>
      </c>
      <c r="T202" t="s">
        <v>370</v>
      </c>
      <c r="U202" t="s">
        <v>370</v>
      </c>
      <c r="V202" t="s">
        <v>370</v>
      </c>
      <c r="W202" t="s">
        <v>379</v>
      </c>
    </row>
    <row r="203" spans="1:29" x14ac:dyDescent="0.2">
      <c r="A203" s="1" t="s">
        <v>453</v>
      </c>
      <c r="B203" t="s">
        <v>454</v>
      </c>
      <c r="I203" t="s">
        <v>370</v>
      </c>
      <c r="J203" s="2" t="s">
        <v>370</v>
      </c>
      <c r="K203" s="2" t="s">
        <v>370</v>
      </c>
      <c r="L203" t="s">
        <v>370</v>
      </c>
      <c r="M203" t="s">
        <v>370</v>
      </c>
      <c r="N203" t="s">
        <v>370</v>
      </c>
      <c r="O203" t="s">
        <v>370</v>
      </c>
      <c r="P203" t="s">
        <v>370</v>
      </c>
      <c r="Q203" t="s">
        <v>370</v>
      </c>
      <c r="R203" t="s">
        <v>371</v>
      </c>
      <c r="S203" t="s">
        <v>370</v>
      </c>
      <c r="T203" t="s">
        <v>370</v>
      </c>
      <c r="U203" t="s">
        <v>370</v>
      </c>
      <c r="V203" t="s">
        <v>408</v>
      </c>
      <c r="W203" t="s">
        <v>386</v>
      </c>
    </row>
    <row r="204" spans="1:29" x14ac:dyDescent="0.2">
      <c r="A204" s="1" t="s">
        <v>455</v>
      </c>
      <c r="B204" t="s">
        <v>456</v>
      </c>
      <c r="I204" t="s">
        <v>370</v>
      </c>
      <c r="J204" s="2" t="s">
        <v>370</v>
      </c>
      <c r="K204" s="2" t="s">
        <v>370</v>
      </c>
      <c r="L204" t="s">
        <v>370</v>
      </c>
      <c r="M204" t="s">
        <v>370</v>
      </c>
      <c r="N204" t="s">
        <v>370</v>
      </c>
      <c r="O204" t="s">
        <v>370</v>
      </c>
      <c r="P204" t="s">
        <v>370</v>
      </c>
      <c r="Q204" t="s">
        <v>371</v>
      </c>
      <c r="R204" t="s">
        <v>370</v>
      </c>
      <c r="S204" t="s">
        <v>370</v>
      </c>
      <c r="T204" t="s">
        <v>370</v>
      </c>
      <c r="U204" t="s">
        <v>409</v>
      </c>
    </row>
    <row r="205" spans="1:29" x14ac:dyDescent="0.2">
      <c r="A205" s="1" t="s">
        <v>457</v>
      </c>
      <c r="B205" t="s">
        <v>458</v>
      </c>
      <c r="I205" t="s">
        <v>370</v>
      </c>
      <c r="J205" s="2" t="s">
        <v>370</v>
      </c>
      <c r="K205" s="2" t="s">
        <v>370</v>
      </c>
      <c r="L205" t="s">
        <v>370</v>
      </c>
      <c r="M205" t="s">
        <v>370</v>
      </c>
      <c r="N205" t="s">
        <v>370</v>
      </c>
      <c r="O205" t="s">
        <v>370</v>
      </c>
      <c r="P205" t="s">
        <v>370</v>
      </c>
      <c r="Q205" t="s">
        <v>370</v>
      </c>
      <c r="R205" t="s">
        <v>370</v>
      </c>
      <c r="S205" t="s">
        <v>370</v>
      </c>
      <c r="T205" t="s">
        <v>370</v>
      </c>
      <c r="U205" t="s">
        <v>370</v>
      </c>
      <c r="V205" t="s">
        <v>370</v>
      </c>
      <c r="W205" t="s">
        <v>370</v>
      </c>
      <c r="X205" t="s">
        <v>370</v>
      </c>
      <c r="Y205" t="s">
        <v>371</v>
      </c>
      <c r="Z205" t="s">
        <v>370</v>
      </c>
      <c r="AA205" t="s">
        <v>370</v>
      </c>
      <c r="AB205" t="s">
        <v>370</v>
      </c>
      <c r="AC205" t="s">
        <v>388</v>
      </c>
    </row>
    <row r="206" spans="1:29" x14ac:dyDescent="0.2">
      <c r="A206" s="1" t="s">
        <v>459</v>
      </c>
      <c r="B206" t="s">
        <v>431</v>
      </c>
      <c r="I206" t="s">
        <v>384</v>
      </c>
      <c r="J206" s="2" t="s">
        <v>370</v>
      </c>
      <c r="K206" s="2" t="s">
        <v>370</v>
      </c>
      <c r="L206" t="s">
        <v>370</v>
      </c>
      <c r="M206" t="s">
        <v>370</v>
      </c>
      <c r="N206" t="s">
        <v>370</v>
      </c>
      <c r="O206" t="s">
        <v>370</v>
      </c>
      <c r="P206" t="s">
        <v>370</v>
      </c>
      <c r="Q206" t="s">
        <v>370</v>
      </c>
      <c r="R206" t="s">
        <v>370</v>
      </c>
      <c r="S206" t="s">
        <v>370</v>
      </c>
      <c r="T206" t="s">
        <v>370</v>
      </c>
      <c r="U206" t="s">
        <v>370</v>
      </c>
      <c r="V206" t="s">
        <v>370</v>
      </c>
      <c r="W206" t="s">
        <v>370</v>
      </c>
      <c r="X206" t="s">
        <v>378</v>
      </c>
      <c r="Y206" t="s">
        <v>370</v>
      </c>
      <c r="Z206" t="s">
        <v>370</v>
      </c>
      <c r="AA206" t="s">
        <v>370</v>
      </c>
      <c r="AB206" t="s">
        <v>379</v>
      </c>
    </row>
    <row r="207" spans="1:29" x14ac:dyDescent="0.2">
      <c r="A207" s="1" t="s">
        <v>460</v>
      </c>
      <c r="B207" t="s">
        <v>461</v>
      </c>
      <c r="I207" t="s">
        <v>370</v>
      </c>
      <c r="J207" s="2" t="s">
        <v>370</v>
      </c>
      <c r="K207" s="2" t="s">
        <v>370</v>
      </c>
      <c r="L207" t="s">
        <v>371</v>
      </c>
      <c r="M207" t="s">
        <v>370</v>
      </c>
      <c r="N207" t="s">
        <v>370</v>
      </c>
      <c r="O207" t="s">
        <v>370</v>
      </c>
      <c r="P207" t="s">
        <v>411</v>
      </c>
      <c r="Q207" t="s">
        <v>412</v>
      </c>
      <c r="R207" t="s">
        <v>413</v>
      </c>
      <c r="S207" t="s">
        <v>414</v>
      </c>
    </row>
    <row r="208" spans="1:29" x14ac:dyDescent="0.2">
      <c r="A208" s="1" t="s">
        <v>462</v>
      </c>
      <c r="B208" t="s">
        <v>463</v>
      </c>
      <c r="I208" t="s">
        <v>370</v>
      </c>
      <c r="J208" s="2" t="s">
        <v>371</v>
      </c>
      <c r="K208" s="2" t="s">
        <v>370</v>
      </c>
      <c r="L208" t="s">
        <v>370</v>
      </c>
      <c r="M208" t="s">
        <v>370</v>
      </c>
      <c r="N208" t="s">
        <v>415</v>
      </c>
    </row>
    <row r="209" spans="1:22" x14ac:dyDescent="0.2">
      <c r="A209" s="1" t="s">
        <v>464</v>
      </c>
      <c r="B209" t="s">
        <v>465</v>
      </c>
      <c r="I209" t="s">
        <v>370</v>
      </c>
      <c r="J209" s="2" t="s">
        <v>370</v>
      </c>
      <c r="K209" s="2" t="s">
        <v>370</v>
      </c>
      <c r="L209" t="s">
        <v>370</v>
      </c>
      <c r="M209" t="s">
        <v>370</v>
      </c>
      <c r="N209" t="s">
        <v>370</v>
      </c>
      <c r="O209" t="s">
        <v>370</v>
      </c>
      <c r="P209" t="s">
        <v>370</v>
      </c>
      <c r="Q209" t="s">
        <v>370</v>
      </c>
      <c r="R209" t="s">
        <v>371</v>
      </c>
      <c r="S209" t="s">
        <v>370</v>
      </c>
      <c r="T209" t="s">
        <v>370</v>
      </c>
      <c r="U209" t="s">
        <v>370</v>
      </c>
      <c r="V209" t="s">
        <v>416</v>
      </c>
    </row>
    <row r="210" spans="1:22" x14ac:dyDescent="0.2">
      <c r="A210" s="1" t="s">
        <v>466</v>
      </c>
      <c r="B210" t="s">
        <v>431</v>
      </c>
      <c r="I210" t="s">
        <v>377</v>
      </c>
      <c r="J210" s="2" t="s">
        <v>370</v>
      </c>
      <c r="K210" s="2" t="s">
        <v>370</v>
      </c>
      <c r="L210" t="s">
        <v>370</v>
      </c>
      <c r="M210" t="s">
        <v>370</v>
      </c>
      <c r="N210" t="s">
        <v>370</v>
      </c>
      <c r="O210" t="s">
        <v>370</v>
      </c>
      <c r="P210" t="s">
        <v>370</v>
      </c>
      <c r="Q210" t="s">
        <v>370</v>
      </c>
      <c r="R210" t="s">
        <v>378</v>
      </c>
      <c r="S210" t="s">
        <v>370</v>
      </c>
      <c r="T210" t="s">
        <v>370</v>
      </c>
      <c r="U210" t="s">
        <v>370</v>
      </c>
      <c r="V210" t="s">
        <v>379</v>
      </c>
    </row>
    <row r="211" spans="1:22" x14ac:dyDescent="0.2">
      <c r="A211" s="1" t="s">
        <v>467</v>
      </c>
      <c r="B211" t="s">
        <v>468</v>
      </c>
      <c r="I211" t="s">
        <v>370</v>
      </c>
      <c r="J211" s="2" t="s">
        <v>370</v>
      </c>
      <c r="K211" s="2" t="s">
        <v>371</v>
      </c>
      <c r="L211" t="s">
        <v>370</v>
      </c>
      <c r="M211" t="s">
        <v>370</v>
      </c>
      <c r="N211" t="s">
        <v>370</v>
      </c>
      <c r="O211" t="s">
        <v>390</v>
      </c>
      <c r="P211" t="s">
        <v>418</v>
      </c>
      <c r="Q211" t="s">
        <v>419</v>
      </c>
      <c r="R211" t="s">
        <v>420</v>
      </c>
      <c r="S211" t="s">
        <v>421</v>
      </c>
    </row>
    <row r="212" spans="1:22" x14ac:dyDescent="0.2">
      <c r="A212" s="1" t="s">
        <v>469</v>
      </c>
      <c r="B212" t="s">
        <v>470</v>
      </c>
      <c r="I212" t="s">
        <v>370</v>
      </c>
      <c r="J212" s="2" t="s">
        <v>371</v>
      </c>
      <c r="K212" s="2" t="s">
        <v>370</v>
      </c>
      <c r="L212" t="s">
        <v>370</v>
      </c>
      <c r="M212" t="s">
        <v>370</v>
      </c>
      <c r="N212" t="s">
        <v>422</v>
      </c>
    </row>
    <row r="213" spans="1:22" x14ac:dyDescent="0.2">
      <c r="A213" s="1" t="s">
        <v>471</v>
      </c>
      <c r="B213" t="s">
        <v>472</v>
      </c>
      <c r="I213" t="s">
        <v>370</v>
      </c>
      <c r="J213" s="2" t="s">
        <v>370</v>
      </c>
      <c r="K213" s="2" t="s">
        <v>370</v>
      </c>
      <c r="L213" t="s">
        <v>370</v>
      </c>
      <c r="M213" t="s">
        <v>370</v>
      </c>
      <c r="N213" t="s">
        <v>370</v>
      </c>
      <c r="O213" t="s">
        <v>370</v>
      </c>
      <c r="P213" t="s">
        <v>370</v>
      </c>
      <c r="Q213" t="s">
        <v>370</v>
      </c>
      <c r="R213" t="s">
        <v>371</v>
      </c>
      <c r="S213" t="s">
        <v>370</v>
      </c>
      <c r="T213" t="s">
        <v>370</v>
      </c>
      <c r="U213" t="s">
        <v>370</v>
      </c>
      <c r="V213" t="s">
        <v>423</v>
      </c>
    </row>
    <row r="214" spans="1:22" x14ac:dyDescent="0.2">
      <c r="A214" s="1" t="s">
        <v>473</v>
      </c>
      <c r="B214" t="s">
        <v>431</v>
      </c>
      <c r="I214" t="s">
        <v>384</v>
      </c>
      <c r="J214" s="2" t="s">
        <v>370</v>
      </c>
      <c r="K214" s="2" t="s">
        <v>370</v>
      </c>
      <c r="L214" t="s">
        <v>370</v>
      </c>
      <c r="M214" t="s">
        <v>370</v>
      </c>
      <c r="N214" t="s">
        <v>370</v>
      </c>
      <c r="O214" t="s">
        <v>370</v>
      </c>
      <c r="P214" t="s">
        <v>370</v>
      </c>
      <c r="Q214" t="s">
        <v>378</v>
      </c>
      <c r="R214" t="s">
        <v>370</v>
      </c>
      <c r="S214" t="s">
        <v>370</v>
      </c>
      <c r="T214" t="s">
        <v>370</v>
      </c>
      <c r="U214" t="s">
        <v>379</v>
      </c>
    </row>
    <row r="215" spans="1:22" x14ac:dyDescent="0.2">
      <c r="A215" s="1" t="s">
        <v>474</v>
      </c>
      <c r="B215" t="s">
        <v>475</v>
      </c>
    </row>
    <row r="216" spans="1:22" x14ac:dyDescent="0.2">
      <c r="A216" s="1" t="s">
        <v>476</v>
      </c>
      <c r="B216" t="s">
        <v>477</v>
      </c>
    </row>
    <row r="217" spans="1:22" x14ac:dyDescent="0.2">
      <c r="A217" s="1" t="s">
        <v>478</v>
      </c>
      <c r="B217" t="s">
        <v>451</v>
      </c>
    </row>
    <row r="218" spans="1:22" x14ac:dyDescent="0.2">
      <c r="A218" s="1" t="s">
        <v>479</v>
      </c>
      <c r="B218" t="s">
        <v>431</v>
      </c>
    </row>
    <row r="219" spans="1:22" x14ac:dyDescent="0.2">
      <c r="A219" s="1" t="s">
        <v>480</v>
      </c>
      <c r="B219" t="s">
        <v>481</v>
      </c>
    </row>
    <row r="220" spans="1:22" x14ac:dyDescent="0.2">
      <c r="A220" s="1" t="s">
        <v>482</v>
      </c>
      <c r="B220" t="s">
        <v>483</v>
      </c>
    </row>
    <row r="221" spans="1:22" x14ac:dyDescent="0.2">
      <c r="A221" s="1" t="s">
        <v>484</v>
      </c>
      <c r="B221" t="s">
        <v>485</v>
      </c>
    </row>
    <row r="222" spans="1:22" x14ac:dyDescent="0.2">
      <c r="A222" s="1" t="s">
        <v>486</v>
      </c>
      <c r="B222" t="s">
        <v>431</v>
      </c>
    </row>
    <row r="223" spans="1:22" x14ac:dyDescent="0.2">
      <c r="A223" s="1" t="s">
        <v>487</v>
      </c>
      <c r="B223" t="s">
        <v>488</v>
      </c>
    </row>
    <row r="224" spans="1:22" x14ac:dyDescent="0.2">
      <c r="A224" s="1" t="s">
        <v>489</v>
      </c>
      <c r="B224" t="s">
        <v>490</v>
      </c>
    </row>
    <row r="225" spans="1:2" x14ac:dyDescent="0.2">
      <c r="A225" s="1" t="s">
        <v>491</v>
      </c>
      <c r="B225" t="s">
        <v>492</v>
      </c>
    </row>
    <row r="226" spans="1:2" x14ac:dyDescent="0.2">
      <c r="A226" s="1" t="s">
        <v>493</v>
      </c>
      <c r="B226" t="s">
        <v>431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5EDC-A623-1A47-A06A-EA6C1168ACD6}">
  <dimension ref="A1:AC226"/>
  <sheetViews>
    <sheetView topLeftCell="B1" workbookViewId="0">
      <selection activeCell="B19" sqref="B19"/>
    </sheetView>
  </sheetViews>
  <sheetFormatPr baseColWidth="10" defaultRowHeight="16" x14ac:dyDescent="0.2"/>
  <cols>
    <col min="1" max="1" width="27.5" customWidth="1"/>
    <col min="2" max="2" width="55.33203125" bestFit="1" customWidth="1"/>
    <col min="4" max="6" width="10.83203125" style="2"/>
    <col min="8" max="8" width="119.83203125" bestFit="1" customWidth="1"/>
    <col min="10" max="11" width="10.83203125" style="2"/>
  </cols>
  <sheetData>
    <row r="1" spans="1:8" x14ac:dyDescent="0.2">
      <c r="A1" s="6" t="s">
        <v>361</v>
      </c>
      <c r="B1" s="6" t="s">
        <v>362</v>
      </c>
      <c r="C1" s="6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368</v>
      </c>
    </row>
    <row r="2" spans="1:8" x14ac:dyDescent="0.2">
      <c r="A2" t="s">
        <v>601</v>
      </c>
      <c r="B2" t="s">
        <v>537</v>
      </c>
      <c r="C2" t="s">
        <v>617</v>
      </c>
      <c r="D2" s="2">
        <v>1</v>
      </c>
      <c r="E2" s="2" t="s">
        <v>255</v>
      </c>
      <c r="F2" s="2" t="s">
        <v>340</v>
      </c>
      <c r="G2" s="2" t="s">
        <v>268</v>
      </c>
      <c r="H2" t="str">
        <f>CONCATENATE(A2,",",B2,",",C2,",",D2,",",E2,",",F2,",",G2)</f>
        <v>central_target_angular_distance_to_go,Cost: Central Target Angular Distance To Go,$(-)$,1,0,100,10</v>
      </c>
    </row>
    <row r="3" spans="1:8" x14ac:dyDescent="0.2">
      <c r="A3" t="s">
        <v>517</v>
      </c>
      <c r="B3" t="s">
        <v>527</v>
      </c>
      <c r="C3" t="s">
        <v>617</v>
      </c>
      <c r="D3" s="2">
        <v>1</v>
      </c>
      <c r="E3" s="2" t="s">
        <v>255</v>
      </c>
      <c r="F3" s="2" t="s">
        <v>344</v>
      </c>
      <c r="G3" s="2" t="s">
        <v>358</v>
      </c>
      <c r="H3" t="str">
        <f>CONCATENATE(A3,",",B3,",",C3,",",D3,",",E3,",",F3,",",G3)</f>
        <v>heat_load,Cost: Heat Load,$(-)$,1,0,2,.2</v>
      </c>
    </row>
    <row r="4" spans="1:8" x14ac:dyDescent="0.2">
      <c r="A4" t="s">
        <v>518</v>
      </c>
      <c r="B4" t="s">
        <v>528</v>
      </c>
      <c r="C4" t="s">
        <v>617</v>
      </c>
      <c r="D4" s="2" t="s">
        <v>252</v>
      </c>
      <c r="E4" s="2" t="s">
        <v>255</v>
      </c>
      <c r="F4" s="2" t="s">
        <v>344</v>
      </c>
      <c r="G4" s="2" t="s">
        <v>358</v>
      </c>
      <c r="H4" t="str">
        <f t="shared" ref="H4:H11" si="0">CONCATENATE(A4,",",B4,",",C4,",",D4,",",E4,",",F4,",",G4)</f>
        <v>fuel_mass,Cost: Fuel Mass,$(-)$,1,0,2,.2</v>
      </c>
    </row>
    <row r="5" spans="1:8" x14ac:dyDescent="0.2">
      <c r="A5" t="s">
        <v>519</v>
      </c>
      <c r="B5" t="s">
        <v>529</v>
      </c>
      <c r="C5" t="s">
        <v>617</v>
      </c>
      <c r="D5" s="2" t="s">
        <v>252</v>
      </c>
      <c r="E5" s="2" t="s">
        <v>255</v>
      </c>
      <c r="F5" s="2" t="s">
        <v>344</v>
      </c>
      <c r="G5" s="2" t="s">
        <v>358</v>
      </c>
      <c r="H5" t="str">
        <f t="shared" si="0"/>
        <v>mechanical_load,Penalty: Mechanical Load,$(-)$,1,0,2,.2</v>
      </c>
    </row>
    <row r="6" spans="1:8" x14ac:dyDescent="0.2">
      <c r="A6" t="s">
        <v>520</v>
      </c>
      <c r="B6" t="s">
        <v>530</v>
      </c>
      <c r="C6" t="s">
        <v>617</v>
      </c>
      <c r="D6" s="2" t="s">
        <v>252</v>
      </c>
      <c r="E6" s="2" t="s">
        <v>255</v>
      </c>
      <c r="F6" s="2" t="s">
        <v>344</v>
      </c>
      <c r="G6" s="2" t="s">
        <v>358</v>
      </c>
      <c r="H6" t="str">
        <f t="shared" si="0"/>
        <v>dynamic_pressure,Penalty: Dynamic Pressure,$(-)$,1,0,2,.2</v>
      </c>
    </row>
    <row r="7" spans="1:8" x14ac:dyDescent="0.2">
      <c r="A7" t="s">
        <v>521</v>
      </c>
      <c r="B7" t="s">
        <v>531</v>
      </c>
      <c r="C7" t="s">
        <v>617</v>
      </c>
      <c r="D7" s="2" t="s">
        <v>252</v>
      </c>
      <c r="E7" s="2" t="s">
        <v>255</v>
      </c>
      <c r="F7" s="4" t="s">
        <v>344</v>
      </c>
      <c r="G7" s="2" t="s">
        <v>358</v>
      </c>
      <c r="H7" t="str">
        <f t="shared" si="0"/>
        <v>bending_moment,Penalty: Bending Moment,$(-)$,1,0,2,.2</v>
      </c>
    </row>
    <row r="8" spans="1:8" x14ac:dyDescent="0.2">
      <c r="A8" t="s">
        <v>522</v>
      </c>
      <c r="B8" t="s">
        <v>532</v>
      </c>
      <c r="C8" t="s">
        <v>617</v>
      </c>
      <c r="D8" s="2" t="s">
        <v>252</v>
      </c>
      <c r="E8" s="2" t="s">
        <v>255</v>
      </c>
      <c r="F8" s="4" t="s">
        <v>344</v>
      </c>
      <c r="G8" s="2" t="s">
        <v>358</v>
      </c>
      <c r="H8" t="str">
        <f t="shared" si="0"/>
        <v>heat_flux,Penalty: Heat Flux,$(-)$,1,0,2,.2</v>
      </c>
    </row>
    <row r="9" spans="1:8" x14ac:dyDescent="0.2">
      <c r="A9" t="s">
        <v>523</v>
      </c>
      <c r="B9" t="s">
        <v>533</v>
      </c>
      <c r="C9" t="s">
        <v>617</v>
      </c>
      <c r="D9" s="2" t="s">
        <v>252</v>
      </c>
      <c r="E9" s="2" t="s">
        <v>255</v>
      </c>
      <c r="F9" s="4" t="s">
        <v>344</v>
      </c>
      <c r="G9" s="2" t="s">
        <v>358</v>
      </c>
      <c r="H9" t="str">
        <f t="shared" si="0"/>
        <v>flight_path_angle,Penalty: Flight Path Angle,$(-)$,1,0,2,.2</v>
      </c>
    </row>
    <row r="10" spans="1:8" x14ac:dyDescent="0.2">
      <c r="A10" t="s">
        <v>524</v>
      </c>
      <c r="B10" t="s">
        <v>534</v>
      </c>
      <c r="C10" t="s">
        <v>617</v>
      </c>
      <c r="D10" s="2" t="s">
        <v>252</v>
      </c>
      <c r="E10" s="2" t="s">
        <v>255</v>
      </c>
      <c r="F10" s="4" t="s">
        <v>344</v>
      </c>
      <c r="G10" s="2" t="s">
        <v>358</v>
      </c>
      <c r="H10" t="str">
        <f t="shared" si="0"/>
        <v>monotonic_energy,Penalty: Monotonic Energy,$(-)$,1,0,2,.2</v>
      </c>
    </row>
    <row r="11" spans="1:8" x14ac:dyDescent="0.2">
      <c r="A11" t="s">
        <v>525</v>
      </c>
      <c r="B11" t="s">
        <v>535</v>
      </c>
      <c r="C11" t="s">
        <v>617</v>
      </c>
      <c r="D11" s="2" t="s">
        <v>252</v>
      </c>
      <c r="E11" s="2" t="s">
        <v>255</v>
      </c>
      <c r="F11" s="4" t="s">
        <v>344</v>
      </c>
      <c r="G11" s="2" t="s">
        <v>358</v>
      </c>
      <c r="H11" t="str">
        <f t="shared" si="0"/>
        <v>kinetics,Penalty: Kinetics,$(-)$,1,0,2,.2</v>
      </c>
    </row>
    <row r="12" spans="1:8" x14ac:dyDescent="0.2">
      <c r="A12" t="s">
        <v>526</v>
      </c>
      <c r="B12" t="s">
        <v>536</v>
      </c>
      <c r="C12" t="s">
        <v>617</v>
      </c>
      <c r="D12" s="2" t="s">
        <v>252</v>
      </c>
      <c r="E12" s="2" t="s">
        <v>255</v>
      </c>
      <c r="F12" s="4" t="s">
        <v>344</v>
      </c>
      <c r="G12" s="2" t="s">
        <v>358</v>
      </c>
      <c r="H12" t="str">
        <f>CONCATENATE(A12,",",B12,",",C12,",",D12,",",E12,",",F12,",",G12)</f>
        <v>kinematics,Penalty: Kinematics,$(-)$,1,0,2,.2</v>
      </c>
    </row>
    <row r="13" spans="1:8" x14ac:dyDescent="0.2">
      <c r="G13" s="2"/>
    </row>
    <row r="14" spans="1:8" x14ac:dyDescent="0.2">
      <c r="G14" s="2"/>
    </row>
    <row r="15" spans="1:8" x14ac:dyDescent="0.2">
      <c r="G15" s="2"/>
    </row>
    <row r="16" spans="1:8" x14ac:dyDescent="0.2">
      <c r="G16" s="2"/>
      <c r="H16" s="2"/>
    </row>
    <row r="17" spans="1:8" x14ac:dyDescent="0.2">
      <c r="A17" s="9"/>
      <c r="G17" s="2"/>
      <c r="H17" s="2"/>
    </row>
    <row r="18" spans="1:8" x14ac:dyDescent="0.2">
      <c r="A18" s="9"/>
      <c r="G18" s="2"/>
      <c r="H18" s="2"/>
    </row>
    <row r="19" spans="1:8" ht="17" x14ac:dyDescent="0.25">
      <c r="A19" s="8"/>
      <c r="G19" s="2"/>
      <c r="H19" s="2"/>
    </row>
    <row r="20" spans="1:8" x14ac:dyDescent="0.2">
      <c r="A20" s="9"/>
      <c r="G20" s="2"/>
      <c r="H20" s="2"/>
    </row>
    <row r="21" spans="1:8" x14ac:dyDescent="0.2">
      <c r="A21" s="9"/>
      <c r="G21" s="2"/>
      <c r="H21" s="2"/>
    </row>
    <row r="22" spans="1:8" x14ac:dyDescent="0.2">
      <c r="A22" s="9"/>
      <c r="G22" s="2"/>
      <c r="H22" s="2"/>
    </row>
    <row r="23" spans="1:8" x14ac:dyDescent="0.2">
      <c r="A23" s="9"/>
      <c r="G23" s="2"/>
    </row>
    <row r="24" spans="1:8" x14ac:dyDescent="0.2">
      <c r="A24" s="9"/>
      <c r="G24" s="2"/>
    </row>
    <row r="25" spans="1:8" x14ac:dyDescent="0.2">
      <c r="A25" s="9"/>
      <c r="G25" s="2"/>
    </row>
    <row r="26" spans="1:8" x14ac:dyDescent="0.2">
      <c r="A26" s="9"/>
      <c r="G26" s="2"/>
    </row>
    <row r="27" spans="1:8" ht="17" x14ac:dyDescent="0.25">
      <c r="A27" s="8"/>
      <c r="G27" s="2"/>
    </row>
    <row r="28" spans="1:8" x14ac:dyDescent="0.2">
      <c r="D28" s="4"/>
      <c r="G28" s="2"/>
    </row>
    <row r="29" spans="1:8" x14ac:dyDescent="0.2">
      <c r="G29" s="2"/>
    </row>
    <row r="30" spans="1:8" x14ac:dyDescent="0.2">
      <c r="G30" s="2"/>
    </row>
    <row r="31" spans="1:8" x14ac:dyDescent="0.2">
      <c r="G31" s="2"/>
    </row>
    <row r="32" spans="1:8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3:7" x14ac:dyDescent="0.2">
      <c r="G49" s="2"/>
    </row>
    <row r="50" spans="3:7" x14ac:dyDescent="0.2">
      <c r="G50" s="2"/>
    </row>
    <row r="51" spans="3:7" x14ac:dyDescent="0.2">
      <c r="G51" s="2"/>
    </row>
    <row r="52" spans="3:7" x14ac:dyDescent="0.2">
      <c r="G52" s="2"/>
    </row>
    <row r="53" spans="3:7" x14ac:dyDescent="0.2">
      <c r="G53" s="2"/>
    </row>
    <row r="54" spans="3:7" x14ac:dyDescent="0.2">
      <c r="G54" s="2"/>
    </row>
    <row r="55" spans="3:7" x14ac:dyDescent="0.2">
      <c r="C55" s="3"/>
      <c r="G55" s="2"/>
    </row>
    <row r="56" spans="3:7" x14ac:dyDescent="0.2">
      <c r="C56" s="3"/>
      <c r="G56" s="2"/>
    </row>
    <row r="57" spans="3:7" x14ac:dyDescent="0.2">
      <c r="G57" s="2"/>
    </row>
    <row r="58" spans="3:7" x14ac:dyDescent="0.2">
      <c r="G58" s="2"/>
    </row>
    <row r="59" spans="3:7" x14ac:dyDescent="0.2">
      <c r="C59" s="3"/>
      <c r="G59" s="2"/>
    </row>
    <row r="60" spans="3:7" x14ac:dyDescent="0.2">
      <c r="C60" s="3"/>
      <c r="G60" s="2"/>
    </row>
    <row r="61" spans="3:7" x14ac:dyDescent="0.2">
      <c r="C61" s="3"/>
      <c r="G61" s="2"/>
    </row>
    <row r="62" spans="3:7" x14ac:dyDescent="0.2">
      <c r="C62" s="3"/>
      <c r="G62" s="2"/>
    </row>
    <row r="63" spans="3:7" x14ac:dyDescent="0.2">
      <c r="C63" s="3"/>
      <c r="G63" s="2"/>
    </row>
    <row r="64" spans="3:7" x14ac:dyDescent="0.2">
      <c r="C64" s="3"/>
      <c r="G64" s="2"/>
    </row>
    <row r="65" spans="3:7" x14ac:dyDescent="0.2">
      <c r="C65" s="3"/>
      <c r="G65" s="2"/>
    </row>
    <row r="66" spans="3:7" x14ac:dyDescent="0.2">
      <c r="C66" s="3"/>
      <c r="G66" s="2"/>
    </row>
    <row r="67" spans="3:7" x14ac:dyDescent="0.2">
      <c r="C67" s="3"/>
      <c r="G67" s="2"/>
    </row>
    <row r="68" spans="3:7" x14ac:dyDescent="0.2">
      <c r="C68" s="3"/>
      <c r="G68" s="2"/>
    </row>
    <row r="69" spans="3:7" x14ac:dyDescent="0.2">
      <c r="C69" s="3"/>
      <c r="G69" s="2"/>
    </row>
    <row r="70" spans="3:7" x14ac:dyDescent="0.2">
      <c r="C70" s="3"/>
      <c r="G70" s="2"/>
    </row>
    <row r="71" spans="3:7" x14ac:dyDescent="0.2">
      <c r="C71" s="3"/>
      <c r="G71" s="2"/>
    </row>
    <row r="72" spans="3:7" x14ac:dyDescent="0.2">
      <c r="C72" s="3"/>
      <c r="G72" s="2"/>
    </row>
    <row r="73" spans="3:7" x14ac:dyDescent="0.2">
      <c r="C73" s="3"/>
      <c r="G73" s="2"/>
    </row>
    <row r="74" spans="3:7" x14ac:dyDescent="0.2">
      <c r="C74" s="3"/>
      <c r="G74" s="2"/>
    </row>
    <row r="75" spans="3:7" x14ac:dyDescent="0.2">
      <c r="C75" s="3"/>
      <c r="G75" s="2"/>
    </row>
    <row r="76" spans="3:7" x14ac:dyDescent="0.2">
      <c r="C76" s="3"/>
      <c r="G76" s="2"/>
    </row>
    <row r="77" spans="3:7" x14ac:dyDescent="0.2">
      <c r="C77" s="3"/>
      <c r="G77" s="2"/>
    </row>
    <row r="78" spans="3:7" x14ac:dyDescent="0.2">
      <c r="C78" s="3"/>
      <c r="G78" s="2"/>
    </row>
    <row r="79" spans="3:7" x14ac:dyDescent="0.2">
      <c r="C79" s="3"/>
      <c r="G79" s="2"/>
    </row>
    <row r="80" spans="3:7" x14ac:dyDescent="0.2">
      <c r="C80" s="3"/>
      <c r="G80" s="2"/>
    </row>
    <row r="81" spans="3:7" x14ac:dyDescent="0.2">
      <c r="C81" s="3"/>
      <c r="G81" s="2"/>
    </row>
    <row r="82" spans="3:7" x14ac:dyDescent="0.2">
      <c r="C82" s="3"/>
      <c r="G82" s="2"/>
    </row>
    <row r="83" spans="3:7" x14ac:dyDescent="0.2">
      <c r="C83" s="3"/>
      <c r="G83" s="2"/>
    </row>
    <row r="84" spans="3:7" x14ac:dyDescent="0.2">
      <c r="C84" s="3"/>
      <c r="G84" s="2"/>
    </row>
    <row r="85" spans="3:7" x14ac:dyDescent="0.2">
      <c r="C85" s="3"/>
      <c r="G85" s="2"/>
    </row>
    <row r="86" spans="3:7" x14ac:dyDescent="0.2">
      <c r="C86" s="3"/>
      <c r="G86" s="2"/>
    </row>
    <row r="87" spans="3:7" x14ac:dyDescent="0.2">
      <c r="C87" s="3"/>
      <c r="G87" s="2"/>
    </row>
    <row r="88" spans="3:7" x14ac:dyDescent="0.2">
      <c r="C88" s="3"/>
      <c r="G88" s="2"/>
    </row>
    <row r="89" spans="3:7" x14ac:dyDescent="0.2">
      <c r="G89" s="2"/>
    </row>
    <row r="90" spans="3:7" x14ac:dyDescent="0.2">
      <c r="C90" s="3"/>
      <c r="G90" s="2"/>
    </row>
    <row r="91" spans="3:7" x14ac:dyDescent="0.2">
      <c r="C91" s="3"/>
      <c r="G91" s="2"/>
    </row>
    <row r="92" spans="3:7" x14ac:dyDescent="0.2">
      <c r="C92" s="3"/>
      <c r="G92" s="2"/>
    </row>
    <row r="93" spans="3:7" x14ac:dyDescent="0.2">
      <c r="G93" s="2"/>
    </row>
    <row r="94" spans="3:7" x14ac:dyDescent="0.2">
      <c r="G94" s="2"/>
    </row>
    <row r="95" spans="3:7" x14ac:dyDescent="0.2">
      <c r="G95" s="2"/>
    </row>
    <row r="96" spans="3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2:20" x14ac:dyDescent="0.2">
      <c r="G161" s="2"/>
    </row>
    <row r="175" spans="2:20" x14ac:dyDescent="0.2">
      <c r="B175" s="1"/>
      <c r="I175" t="s">
        <v>370</v>
      </c>
      <c r="J175" s="2" t="s">
        <v>370</v>
      </c>
      <c r="K175" s="2" t="s">
        <v>370</v>
      </c>
      <c r="L175" t="s">
        <v>370</v>
      </c>
      <c r="M175" t="s">
        <v>370</v>
      </c>
      <c r="N175" t="s">
        <v>371</v>
      </c>
      <c r="O175" t="s">
        <v>370</v>
      </c>
      <c r="P175" t="s">
        <v>370</v>
      </c>
      <c r="Q175" t="s">
        <v>370</v>
      </c>
      <c r="R175" t="s">
        <v>372</v>
      </c>
      <c r="S175" t="s">
        <v>373</v>
      </c>
      <c r="T175" t="s">
        <v>374</v>
      </c>
    </row>
    <row r="176" spans="2:20" x14ac:dyDescent="0.2">
      <c r="B176" s="1"/>
      <c r="I176" t="s">
        <v>370</v>
      </c>
      <c r="J176" s="2" t="s">
        <v>370</v>
      </c>
      <c r="K176" s="2" t="s">
        <v>370</v>
      </c>
      <c r="L176" t="s">
        <v>371</v>
      </c>
      <c r="M176" t="s">
        <v>370</v>
      </c>
      <c r="N176" t="s">
        <v>370</v>
      </c>
      <c r="O176" t="s">
        <v>370</v>
      </c>
      <c r="P176" t="s">
        <v>375</v>
      </c>
    </row>
    <row r="177" spans="1:28" x14ac:dyDescent="0.2">
      <c r="I177" t="s">
        <v>370</v>
      </c>
      <c r="J177" s="2" t="s">
        <v>370</v>
      </c>
      <c r="K177" s="2" t="s">
        <v>370</v>
      </c>
      <c r="L177" t="s">
        <v>370</v>
      </c>
      <c r="M177" t="s">
        <v>370</v>
      </c>
      <c r="N177" t="s">
        <v>370</v>
      </c>
      <c r="O177" t="s">
        <v>370</v>
      </c>
      <c r="P177" t="s">
        <v>370</v>
      </c>
      <c r="Q177" t="s">
        <v>370</v>
      </c>
      <c r="R177" t="s">
        <v>370</v>
      </c>
      <c r="S177" t="s">
        <v>370</v>
      </c>
      <c r="T177" t="s">
        <v>371</v>
      </c>
      <c r="U177" t="s">
        <v>370</v>
      </c>
      <c r="V177" t="s">
        <v>370</v>
      </c>
      <c r="W177" t="s">
        <v>370</v>
      </c>
      <c r="X177" t="s">
        <v>376</v>
      </c>
    </row>
    <row r="178" spans="1:28" x14ac:dyDescent="0.2">
      <c r="I178" t="s">
        <v>377</v>
      </c>
      <c r="J178" s="2" t="s">
        <v>370</v>
      </c>
      <c r="K178" s="2" t="s">
        <v>370</v>
      </c>
      <c r="L178" t="s">
        <v>370</v>
      </c>
      <c r="M178" t="s">
        <v>370</v>
      </c>
      <c r="N178" t="s">
        <v>370</v>
      </c>
      <c r="O178" t="s">
        <v>370</v>
      </c>
      <c r="P178" t="s">
        <v>370</v>
      </c>
      <c r="Q178" t="s">
        <v>370</v>
      </c>
      <c r="R178" t="s">
        <v>370</v>
      </c>
      <c r="S178" t="s">
        <v>370</v>
      </c>
      <c r="T178" t="s">
        <v>378</v>
      </c>
      <c r="U178" t="s">
        <v>370</v>
      </c>
      <c r="V178" t="s">
        <v>370</v>
      </c>
      <c r="W178" t="s">
        <v>370</v>
      </c>
      <c r="X178" t="s">
        <v>379</v>
      </c>
    </row>
    <row r="179" spans="1:28" x14ac:dyDescent="0.2">
      <c r="I179" t="s">
        <v>370</v>
      </c>
      <c r="J179" s="2" t="s">
        <v>370</v>
      </c>
      <c r="K179" s="2" t="s">
        <v>370</v>
      </c>
      <c r="L179" t="s">
        <v>371</v>
      </c>
      <c r="M179" t="s">
        <v>370</v>
      </c>
      <c r="N179" t="s">
        <v>370</v>
      </c>
      <c r="O179" t="s">
        <v>370</v>
      </c>
      <c r="P179" t="s">
        <v>372</v>
      </c>
      <c r="Q179" t="s">
        <v>381</v>
      </c>
      <c r="R179" t="s">
        <v>382</v>
      </c>
      <c r="S179" t="s">
        <v>374</v>
      </c>
    </row>
    <row r="180" spans="1:28" x14ac:dyDescent="0.2">
      <c r="I180" t="s">
        <v>370</v>
      </c>
      <c r="J180" s="2" t="s">
        <v>370</v>
      </c>
      <c r="K180" s="2" t="s">
        <v>371</v>
      </c>
      <c r="L180" t="s">
        <v>370</v>
      </c>
      <c r="M180" t="s">
        <v>370</v>
      </c>
      <c r="N180" t="s">
        <v>370</v>
      </c>
      <c r="O180" t="s">
        <v>383</v>
      </c>
    </row>
    <row r="181" spans="1:28" x14ac:dyDescent="0.2">
      <c r="I181" t="s">
        <v>370</v>
      </c>
      <c r="J181" s="2" t="s">
        <v>370</v>
      </c>
      <c r="K181" s="2" t="s">
        <v>370</v>
      </c>
      <c r="L181" t="s">
        <v>370</v>
      </c>
      <c r="M181" t="s">
        <v>370</v>
      </c>
      <c r="N181" t="s">
        <v>370</v>
      </c>
      <c r="O181" t="s">
        <v>370</v>
      </c>
      <c r="P181" t="s">
        <v>370</v>
      </c>
      <c r="Q181" t="s">
        <v>370</v>
      </c>
      <c r="R181" t="s">
        <v>370</v>
      </c>
      <c r="S181" t="s">
        <v>371</v>
      </c>
      <c r="T181" t="s">
        <v>370</v>
      </c>
      <c r="U181" t="s">
        <v>370</v>
      </c>
      <c r="V181" t="s">
        <v>370</v>
      </c>
      <c r="W181" t="s">
        <v>376</v>
      </c>
    </row>
    <row r="182" spans="1:28" x14ac:dyDescent="0.2">
      <c r="I182" t="s">
        <v>384</v>
      </c>
      <c r="J182" s="2" t="s">
        <v>370</v>
      </c>
      <c r="K182" s="2" t="s">
        <v>370</v>
      </c>
      <c r="L182" t="s">
        <v>370</v>
      </c>
      <c r="M182" t="s">
        <v>370</v>
      </c>
      <c r="N182" t="s">
        <v>370</v>
      </c>
      <c r="O182" t="s">
        <v>370</v>
      </c>
      <c r="P182" t="s">
        <v>370</v>
      </c>
      <c r="Q182" t="s">
        <v>370</v>
      </c>
      <c r="R182" t="s">
        <v>378</v>
      </c>
      <c r="S182" t="s">
        <v>379</v>
      </c>
    </row>
    <row r="183" spans="1:28" x14ac:dyDescent="0.2">
      <c r="I183" t="s">
        <v>370</v>
      </c>
      <c r="J183" s="2" t="s">
        <v>370</v>
      </c>
      <c r="K183" s="2" t="s">
        <v>370</v>
      </c>
      <c r="L183" t="s">
        <v>370</v>
      </c>
      <c r="M183" t="s">
        <v>370</v>
      </c>
      <c r="N183" t="s">
        <v>370</v>
      </c>
      <c r="O183" t="s">
        <v>370</v>
      </c>
      <c r="P183" t="s">
        <v>370</v>
      </c>
      <c r="Q183" t="s">
        <v>378</v>
      </c>
      <c r="R183" t="s">
        <v>372</v>
      </c>
      <c r="S183" t="s">
        <v>386</v>
      </c>
    </row>
    <row r="184" spans="1:28" x14ac:dyDescent="0.2">
      <c r="I184" t="s">
        <v>370</v>
      </c>
      <c r="J184" s="2" t="s">
        <v>370</v>
      </c>
      <c r="K184" s="2" t="s">
        <v>370</v>
      </c>
      <c r="L184" t="s">
        <v>370</v>
      </c>
      <c r="M184" t="s">
        <v>370</v>
      </c>
      <c r="N184" t="s">
        <v>370</v>
      </c>
      <c r="O184" t="s">
        <v>370</v>
      </c>
      <c r="P184" t="s">
        <v>378</v>
      </c>
      <c r="Q184" t="s">
        <v>387</v>
      </c>
    </row>
    <row r="185" spans="1:28" x14ac:dyDescent="0.2">
      <c r="I185" t="s">
        <v>370</v>
      </c>
      <c r="J185" s="2" t="s">
        <v>370</v>
      </c>
      <c r="K185" s="2" t="s">
        <v>370</v>
      </c>
      <c r="L185" t="s">
        <v>370</v>
      </c>
      <c r="M185" t="s">
        <v>370</v>
      </c>
      <c r="N185" t="s">
        <v>370</v>
      </c>
      <c r="O185" t="s">
        <v>370</v>
      </c>
      <c r="P185" t="s">
        <v>370</v>
      </c>
      <c r="Q185" t="s">
        <v>370</v>
      </c>
      <c r="R185" t="s">
        <v>370</v>
      </c>
      <c r="S185" t="s">
        <v>370</v>
      </c>
      <c r="T185" t="s">
        <v>370</v>
      </c>
      <c r="U185" t="s">
        <v>370</v>
      </c>
      <c r="V185" t="s">
        <v>370</v>
      </c>
      <c r="W185" t="s">
        <v>370</v>
      </c>
      <c r="X185" t="s">
        <v>378</v>
      </c>
      <c r="Y185" t="s">
        <v>388</v>
      </c>
    </row>
    <row r="186" spans="1:28" x14ac:dyDescent="0.2">
      <c r="A186" s="1"/>
      <c r="I186" t="s">
        <v>384</v>
      </c>
      <c r="J186" s="2" t="s">
        <v>370</v>
      </c>
      <c r="K186" s="2" t="s">
        <v>370</v>
      </c>
      <c r="L186" t="s">
        <v>370</v>
      </c>
      <c r="M186" t="s">
        <v>370</v>
      </c>
      <c r="N186" t="s">
        <v>370</v>
      </c>
      <c r="O186" t="s">
        <v>370</v>
      </c>
      <c r="P186" t="s">
        <v>370</v>
      </c>
      <c r="Q186" t="s">
        <v>370</v>
      </c>
      <c r="R186" t="s">
        <v>370</v>
      </c>
      <c r="S186" t="s">
        <v>370</v>
      </c>
      <c r="T186" t="s">
        <v>370</v>
      </c>
      <c r="U186" t="s">
        <v>370</v>
      </c>
      <c r="V186" t="s">
        <v>370</v>
      </c>
      <c r="W186" t="s">
        <v>378</v>
      </c>
      <c r="X186" t="s">
        <v>379</v>
      </c>
    </row>
    <row r="187" spans="1:28" x14ac:dyDescent="0.2">
      <c r="A187" s="1" t="s">
        <v>424</v>
      </c>
      <c r="B187" t="s">
        <v>425</v>
      </c>
      <c r="I187" t="s">
        <v>370</v>
      </c>
      <c r="J187" s="2" t="s">
        <v>370</v>
      </c>
      <c r="K187" s="2" t="s">
        <v>370</v>
      </c>
      <c r="L187" t="s">
        <v>370</v>
      </c>
      <c r="M187" t="s">
        <v>370</v>
      </c>
      <c r="N187" t="s">
        <v>370</v>
      </c>
      <c r="O187" t="s">
        <v>370</v>
      </c>
      <c r="P187" t="s">
        <v>370</v>
      </c>
      <c r="Q187" t="s">
        <v>371</v>
      </c>
      <c r="R187" t="s">
        <v>370</v>
      </c>
      <c r="S187" t="s">
        <v>370</v>
      </c>
      <c r="T187" t="s">
        <v>370</v>
      </c>
      <c r="U187" t="s">
        <v>390</v>
      </c>
      <c r="V187" t="s">
        <v>386</v>
      </c>
    </row>
    <row r="188" spans="1:28" x14ac:dyDescent="0.2">
      <c r="A188" s="1" t="s">
        <v>426</v>
      </c>
      <c r="B188" t="s">
        <v>427</v>
      </c>
      <c r="I188" t="s">
        <v>370</v>
      </c>
      <c r="J188" s="2" t="s">
        <v>370</v>
      </c>
      <c r="K188" s="2" t="s">
        <v>370</v>
      </c>
      <c r="L188" t="s">
        <v>370</v>
      </c>
      <c r="M188" t="s">
        <v>370</v>
      </c>
      <c r="N188" t="s">
        <v>370</v>
      </c>
      <c r="O188" t="s">
        <v>370</v>
      </c>
      <c r="P188" t="s">
        <v>371</v>
      </c>
      <c r="Q188" t="s">
        <v>370</v>
      </c>
      <c r="R188" t="s">
        <v>370</v>
      </c>
      <c r="S188" t="s">
        <v>370</v>
      </c>
      <c r="T188" t="s">
        <v>391</v>
      </c>
    </row>
    <row r="189" spans="1:28" x14ac:dyDescent="0.2">
      <c r="A189" s="1" t="s">
        <v>428</v>
      </c>
      <c r="B189" t="s">
        <v>429</v>
      </c>
      <c r="I189" t="s">
        <v>370</v>
      </c>
      <c r="J189" s="2" t="s">
        <v>370</v>
      </c>
      <c r="K189" s="2" t="s">
        <v>370</v>
      </c>
      <c r="L189" t="s">
        <v>370</v>
      </c>
      <c r="M189" t="s">
        <v>370</v>
      </c>
      <c r="N189" t="s">
        <v>370</v>
      </c>
      <c r="O189" t="s">
        <v>370</v>
      </c>
      <c r="P189" t="s">
        <v>370</v>
      </c>
      <c r="Q189" t="s">
        <v>370</v>
      </c>
      <c r="R189" t="s">
        <v>370</v>
      </c>
      <c r="S189" t="s">
        <v>370</v>
      </c>
      <c r="T189" t="s">
        <v>370</v>
      </c>
      <c r="U189" t="s">
        <v>370</v>
      </c>
      <c r="V189" t="s">
        <v>370</v>
      </c>
      <c r="W189" t="s">
        <v>370</v>
      </c>
      <c r="X189" t="s">
        <v>371</v>
      </c>
      <c r="Y189" t="s">
        <v>370</v>
      </c>
      <c r="Z189" t="s">
        <v>370</v>
      </c>
      <c r="AA189" t="s">
        <v>370</v>
      </c>
      <c r="AB189" t="s">
        <v>388</v>
      </c>
    </row>
    <row r="190" spans="1:28" x14ac:dyDescent="0.2">
      <c r="A190" s="1" t="s">
        <v>430</v>
      </c>
      <c r="B190" t="s">
        <v>431</v>
      </c>
      <c r="I190" t="s">
        <v>384</v>
      </c>
      <c r="J190" s="2" t="s">
        <v>370</v>
      </c>
      <c r="K190" s="2" t="s">
        <v>370</v>
      </c>
      <c r="L190" t="s">
        <v>370</v>
      </c>
      <c r="M190" t="s">
        <v>370</v>
      </c>
      <c r="N190" t="s">
        <v>370</v>
      </c>
      <c r="O190" t="s">
        <v>370</v>
      </c>
      <c r="P190" t="s">
        <v>370</v>
      </c>
      <c r="Q190" t="s">
        <v>370</v>
      </c>
      <c r="R190" t="s">
        <v>370</v>
      </c>
      <c r="S190" t="s">
        <v>370</v>
      </c>
      <c r="T190" t="s">
        <v>370</v>
      </c>
      <c r="U190" t="s">
        <v>370</v>
      </c>
      <c r="V190" t="s">
        <v>370</v>
      </c>
      <c r="W190" t="s">
        <v>378</v>
      </c>
      <c r="X190" t="s">
        <v>370</v>
      </c>
      <c r="Y190" t="s">
        <v>370</v>
      </c>
      <c r="Z190" t="s">
        <v>370</v>
      </c>
      <c r="AA190" t="s">
        <v>379</v>
      </c>
    </row>
    <row r="191" spans="1:28" x14ac:dyDescent="0.2">
      <c r="A191" s="1" t="s">
        <v>432</v>
      </c>
      <c r="B191" t="s">
        <v>433</v>
      </c>
      <c r="I191" t="s">
        <v>370</v>
      </c>
      <c r="J191" s="2" t="s">
        <v>370</v>
      </c>
      <c r="K191" s="2" t="s">
        <v>370</v>
      </c>
      <c r="L191" t="s">
        <v>370</v>
      </c>
      <c r="M191" t="s">
        <v>370</v>
      </c>
      <c r="N191" t="s">
        <v>370</v>
      </c>
      <c r="O191" t="s">
        <v>370</v>
      </c>
      <c r="P191" t="s">
        <v>370</v>
      </c>
      <c r="Q191" t="s">
        <v>370</v>
      </c>
      <c r="R191" t="s">
        <v>371</v>
      </c>
      <c r="S191" t="s">
        <v>370</v>
      </c>
      <c r="T191" t="s">
        <v>370</v>
      </c>
      <c r="U191" t="s">
        <v>370</v>
      </c>
      <c r="V191" t="s">
        <v>390</v>
      </c>
      <c r="W191" t="s">
        <v>393</v>
      </c>
    </row>
    <row r="192" spans="1:28" x14ac:dyDescent="0.2">
      <c r="A192" s="1" t="s">
        <v>434</v>
      </c>
      <c r="B192" t="s">
        <v>435</v>
      </c>
      <c r="I192" t="s">
        <v>370</v>
      </c>
      <c r="J192" s="2" t="s">
        <v>370</v>
      </c>
      <c r="K192" s="2" t="s">
        <v>370</v>
      </c>
      <c r="L192" t="s">
        <v>370</v>
      </c>
      <c r="M192" t="s">
        <v>370</v>
      </c>
      <c r="N192" t="s">
        <v>370</v>
      </c>
      <c r="O192" t="s">
        <v>370</v>
      </c>
      <c r="P192" t="s">
        <v>370</v>
      </c>
      <c r="Q192" t="s">
        <v>371</v>
      </c>
      <c r="R192" t="s">
        <v>370</v>
      </c>
      <c r="S192" t="s">
        <v>370</v>
      </c>
      <c r="T192" t="s">
        <v>370</v>
      </c>
      <c r="U192" t="s">
        <v>394</v>
      </c>
    </row>
    <row r="193" spans="1:29" x14ac:dyDescent="0.2">
      <c r="A193" s="1" t="s">
        <v>436</v>
      </c>
      <c r="B193" t="s">
        <v>429</v>
      </c>
      <c r="I193" t="s">
        <v>370</v>
      </c>
      <c r="J193" s="2" t="s">
        <v>370</v>
      </c>
      <c r="K193" s="2" t="s">
        <v>370</v>
      </c>
      <c r="L193" t="s">
        <v>370</v>
      </c>
      <c r="M193" t="s">
        <v>370</v>
      </c>
      <c r="N193" t="s">
        <v>370</v>
      </c>
      <c r="O193" t="s">
        <v>370</v>
      </c>
      <c r="P193" t="s">
        <v>370</v>
      </c>
      <c r="Q193" t="s">
        <v>370</v>
      </c>
      <c r="R193" t="s">
        <v>370</v>
      </c>
      <c r="S193" t="s">
        <v>370</v>
      </c>
      <c r="T193" t="s">
        <v>370</v>
      </c>
      <c r="U193" t="s">
        <v>370</v>
      </c>
      <c r="V193" t="s">
        <v>370</v>
      </c>
      <c r="W193" t="s">
        <v>370</v>
      </c>
      <c r="X193" t="s">
        <v>370</v>
      </c>
      <c r="Y193" t="s">
        <v>371</v>
      </c>
      <c r="Z193" t="s">
        <v>370</v>
      </c>
      <c r="AA193" t="s">
        <v>370</v>
      </c>
      <c r="AB193" t="s">
        <v>370</v>
      </c>
      <c r="AC193" t="s">
        <v>395</v>
      </c>
    </row>
    <row r="194" spans="1:29" x14ac:dyDescent="0.2">
      <c r="A194" s="1" t="s">
        <v>437</v>
      </c>
      <c r="B194" t="s">
        <v>438</v>
      </c>
      <c r="I194" t="s">
        <v>384</v>
      </c>
      <c r="J194" s="2" t="s">
        <v>370</v>
      </c>
      <c r="K194" s="2" t="s">
        <v>370</v>
      </c>
      <c r="L194" t="s">
        <v>370</v>
      </c>
      <c r="M194" t="s">
        <v>370</v>
      </c>
      <c r="N194" t="s">
        <v>370</v>
      </c>
      <c r="O194" t="s">
        <v>370</v>
      </c>
      <c r="P194" t="s">
        <v>370</v>
      </c>
      <c r="Q194" t="s">
        <v>370</v>
      </c>
      <c r="R194" t="s">
        <v>370</v>
      </c>
      <c r="S194" t="s">
        <v>370</v>
      </c>
      <c r="T194" t="s">
        <v>370</v>
      </c>
      <c r="U194" t="s">
        <v>370</v>
      </c>
      <c r="V194" t="s">
        <v>370</v>
      </c>
      <c r="W194" t="s">
        <v>370</v>
      </c>
      <c r="X194" t="s">
        <v>378</v>
      </c>
      <c r="Y194" t="s">
        <v>370</v>
      </c>
      <c r="Z194" t="s">
        <v>370</v>
      </c>
      <c r="AA194" t="s">
        <v>370</v>
      </c>
      <c r="AB194" t="s">
        <v>379</v>
      </c>
    </row>
    <row r="195" spans="1:29" x14ac:dyDescent="0.2">
      <c r="A195" s="1" t="s">
        <v>439</v>
      </c>
      <c r="B195" t="s">
        <v>440</v>
      </c>
      <c r="I195" t="s">
        <v>370</v>
      </c>
      <c r="J195" s="2" t="s">
        <v>370</v>
      </c>
      <c r="K195" s="2" t="s">
        <v>370</v>
      </c>
      <c r="L195" t="s">
        <v>370</v>
      </c>
      <c r="M195" t="s">
        <v>370</v>
      </c>
      <c r="N195" t="s">
        <v>370</v>
      </c>
      <c r="O195" t="s">
        <v>370</v>
      </c>
      <c r="P195" t="s">
        <v>370</v>
      </c>
      <c r="Q195" t="s">
        <v>370</v>
      </c>
      <c r="R195" t="s">
        <v>371</v>
      </c>
      <c r="S195" t="s">
        <v>370</v>
      </c>
      <c r="T195" t="s">
        <v>370</v>
      </c>
      <c r="U195" t="s">
        <v>370</v>
      </c>
      <c r="V195" t="s">
        <v>397</v>
      </c>
      <c r="W195" t="s">
        <v>398</v>
      </c>
    </row>
    <row r="196" spans="1:29" x14ac:dyDescent="0.2">
      <c r="A196" s="1" t="s">
        <v>441</v>
      </c>
      <c r="B196" t="s">
        <v>442</v>
      </c>
      <c r="I196" t="s">
        <v>370</v>
      </c>
      <c r="J196" s="2" t="s">
        <v>370</v>
      </c>
      <c r="K196" s="2" t="s">
        <v>370</v>
      </c>
      <c r="L196" t="s">
        <v>370</v>
      </c>
      <c r="M196" t="s">
        <v>370</v>
      </c>
      <c r="N196" t="s">
        <v>370</v>
      </c>
      <c r="O196" t="s">
        <v>370</v>
      </c>
      <c r="P196" t="s">
        <v>371</v>
      </c>
      <c r="Q196" t="s">
        <v>370</v>
      </c>
      <c r="R196" t="s">
        <v>370</v>
      </c>
      <c r="S196" t="s">
        <v>370</v>
      </c>
      <c r="T196" t="s">
        <v>399</v>
      </c>
    </row>
    <row r="197" spans="1:29" x14ac:dyDescent="0.2">
      <c r="A197" s="1" t="s">
        <v>443</v>
      </c>
      <c r="B197" t="s">
        <v>444</v>
      </c>
      <c r="I197" t="s">
        <v>370</v>
      </c>
      <c r="J197" s="2" t="s">
        <v>370</v>
      </c>
      <c r="K197" s="2" t="s">
        <v>370</v>
      </c>
      <c r="L197" t="s">
        <v>370</v>
      </c>
      <c r="M197" t="s">
        <v>370</v>
      </c>
      <c r="N197" t="s">
        <v>370</v>
      </c>
      <c r="O197" t="s">
        <v>370</v>
      </c>
      <c r="P197" t="s">
        <v>370</v>
      </c>
      <c r="Q197" t="s">
        <v>370</v>
      </c>
      <c r="R197" t="s">
        <v>370</v>
      </c>
      <c r="S197" t="s">
        <v>370</v>
      </c>
      <c r="T197" t="s">
        <v>370</v>
      </c>
      <c r="U197" t="s">
        <v>370</v>
      </c>
      <c r="V197" t="s">
        <v>370</v>
      </c>
      <c r="W197" t="s">
        <v>370</v>
      </c>
      <c r="X197" t="s">
        <v>371</v>
      </c>
      <c r="Y197" t="s">
        <v>370</v>
      </c>
      <c r="Z197" t="s">
        <v>370</v>
      </c>
      <c r="AA197" t="s">
        <v>370</v>
      </c>
      <c r="AB197" t="s">
        <v>400</v>
      </c>
    </row>
    <row r="198" spans="1:29" x14ac:dyDescent="0.2">
      <c r="A198" s="1" t="s">
        <v>445</v>
      </c>
      <c r="B198" t="s">
        <v>438</v>
      </c>
      <c r="I198" t="s">
        <v>377</v>
      </c>
      <c r="J198" s="2" t="s">
        <v>370</v>
      </c>
      <c r="K198" s="2" t="s">
        <v>370</v>
      </c>
      <c r="L198" t="s">
        <v>370</v>
      </c>
      <c r="M198" t="s">
        <v>370</v>
      </c>
      <c r="N198" t="s">
        <v>370</v>
      </c>
      <c r="O198" t="s">
        <v>370</v>
      </c>
      <c r="P198" t="s">
        <v>370</v>
      </c>
      <c r="Q198" t="s">
        <v>370</v>
      </c>
      <c r="R198" t="s">
        <v>370</v>
      </c>
      <c r="S198" t="s">
        <v>370</v>
      </c>
      <c r="T198" t="s">
        <v>370</v>
      </c>
      <c r="U198" t="s">
        <v>370</v>
      </c>
      <c r="V198" t="s">
        <v>370</v>
      </c>
      <c r="W198" t="s">
        <v>370</v>
      </c>
      <c r="X198" t="s">
        <v>378</v>
      </c>
      <c r="Y198" t="s">
        <v>370</v>
      </c>
      <c r="Z198" t="s">
        <v>370</v>
      </c>
      <c r="AA198" t="s">
        <v>370</v>
      </c>
      <c r="AB198" t="s">
        <v>379</v>
      </c>
    </row>
    <row r="199" spans="1:29" x14ac:dyDescent="0.2">
      <c r="A199" s="1" t="s">
        <v>446</v>
      </c>
      <c r="B199" t="s">
        <v>447</v>
      </c>
      <c r="I199" t="s">
        <v>370</v>
      </c>
      <c r="J199" s="2" t="s">
        <v>370</v>
      </c>
      <c r="K199" s="2" t="s">
        <v>370</v>
      </c>
      <c r="L199" t="s">
        <v>370</v>
      </c>
      <c r="M199" t="s">
        <v>371</v>
      </c>
      <c r="N199" t="s">
        <v>370</v>
      </c>
      <c r="O199" t="s">
        <v>370</v>
      </c>
      <c r="P199" t="s">
        <v>370</v>
      </c>
      <c r="Q199" t="s">
        <v>402</v>
      </c>
      <c r="R199" t="s">
        <v>403</v>
      </c>
      <c r="S199" t="s">
        <v>404</v>
      </c>
    </row>
    <row r="200" spans="1:29" x14ac:dyDescent="0.2">
      <c r="A200" s="1" t="s">
        <v>448</v>
      </c>
      <c r="B200" t="s">
        <v>449</v>
      </c>
      <c r="I200" t="s">
        <v>370</v>
      </c>
      <c r="J200" s="2" t="s">
        <v>370</v>
      </c>
      <c r="K200" s="2" t="s">
        <v>371</v>
      </c>
      <c r="L200" t="s">
        <v>370</v>
      </c>
      <c r="M200" t="s">
        <v>370</v>
      </c>
      <c r="N200" t="s">
        <v>370</v>
      </c>
      <c r="O200" t="s">
        <v>405</v>
      </c>
    </row>
    <row r="201" spans="1:29" x14ac:dyDescent="0.2">
      <c r="A201" s="1" t="s">
        <v>450</v>
      </c>
      <c r="B201" t="s">
        <v>451</v>
      </c>
      <c r="I201" t="s">
        <v>370</v>
      </c>
      <c r="J201" s="2" t="s">
        <v>370</v>
      </c>
      <c r="K201" s="2" t="s">
        <v>370</v>
      </c>
      <c r="L201" t="s">
        <v>370</v>
      </c>
      <c r="M201" t="s">
        <v>370</v>
      </c>
      <c r="N201" t="s">
        <v>370</v>
      </c>
      <c r="O201" t="s">
        <v>370</v>
      </c>
      <c r="P201" t="s">
        <v>370</v>
      </c>
      <c r="Q201" t="s">
        <v>370</v>
      </c>
      <c r="R201" t="s">
        <v>370</v>
      </c>
      <c r="S201" t="s">
        <v>371</v>
      </c>
      <c r="T201" t="s">
        <v>370</v>
      </c>
      <c r="U201" t="s">
        <v>370</v>
      </c>
      <c r="V201" t="s">
        <v>370</v>
      </c>
      <c r="W201" t="s">
        <v>406</v>
      </c>
    </row>
    <row r="202" spans="1:29" x14ac:dyDescent="0.2">
      <c r="A202" s="1" t="s">
        <v>452</v>
      </c>
      <c r="B202" t="s">
        <v>431</v>
      </c>
      <c r="I202" t="s">
        <v>377</v>
      </c>
      <c r="J202" s="2" t="s">
        <v>370</v>
      </c>
      <c r="K202" s="2" t="s">
        <v>370</v>
      </c>
      <c r="L202" t="s">
        <v>370</v>
      </c>
      <c r="M202" t="s">
        <v>370</v>
      </c>
      <c r="N202" t="s">
        <v>370</v>
      </c>
      <c r="O202" t="s">
        <v>370</v>
      </c>
      <c r="P202" t="s">
        <v>370</v>
      </c>
      <c r="Q202" t="s">
        <v>370</v>
      </c>
      <c r="R202" t="s">
        <v>370</v>
      </c>
      <c r="S202" t="s">
        <v>378</v>
      </c>
      <c r="T202" t="s">
        <v>370</v>
      </c>
      <c r="U202" t="s">
        <v>370</v>
      </c>
      <c r="V202" t="s">
        <v>370</v>
      </c>
      <c r="W202" t="s">
        <v>379</v>
      </c>
    </row>
    <row r="203" spans="1:29" x14ac:dyDescent="0.2">
      <c r="A203" s="1" t="s">
        <v>453</v>
      </c>
      <c r="B203" t="s">
        <v>454</v>
      </c>
      <c r="I203" t="s">
        <v>370</v>
      </c>
      <c r="J203" s="2" t="s">
        <v>370</v>
      </c>
      <c r="K203" s="2" t="s">
        <v>370</v>
      </c>
      <c r="L203" t="s">
        <v>370</v>
      </c>
      <c r="M203" t="s">
        <v>370</v>
      </c>
      <c r="N203" t="s">
        <v>370</v>
      </c>
      <c r="O203" t="s">
        <v>370</v>
      </c>
      <c r="P203" t="s">
        <v>370</v>
      </c>
      <c r="Q203" t="s">
        <v>370</v>
      </c>
      <c r="R203" t="s">
        <v>371</v>
      </c>
      <c r="S203" t="s">
        <v>370</v>
      </c>
      <c r="T203" t="s">
        <v>370</v>
      </c>
      <c r="U203" t="s">
        <v>370</v>
      </c>
      <c r="V203" t="s">
        <v>408</v>
      </c>
      <c r="W203" t="s">
        <v>386</v>
      </c>
    </row>
    <row r="204" spans="1:29" x14ac:dyDescent="0.2">
      <c r="A204" s="1" t="s">
        <v>455</v>
      </c>
      <c r="B204" t="s">
        <v>456</v>
      </c>
      <c r="I204" t="s">
        <v>370</v>
      </c>
      <c r="J204" s="2" t="s">
        <v>370</v>
      </c>
      <c r="K204" s="2" t="s">
        <v>370</v>
      </c>
      <c r="L204" t="s">
        <v>370</v>
      </c>
      <c r="M204" t="s">
        <v>370</v>
      </c>
      <c r="N204" t="s">
        <v>370</v>
      </c>
      <c r="O204" t="s">
        <v>370</v>
      </c>
      <c r="P204" t="s">
        <v>370</v>
      </c>
      <c r="Q204" t="s">
        <v>371</v>
      </c>
      <c r="R204" t="s">
        <v>370</v>
      </c>
      <c r="S204" t="s">
        <v>370</v>
      </c>
      <c r="T204" t="s">
        <v>370</v>
      </c>
      <c r="U204" t="s">
        <v>409</v>
      </c>
    </row>
    <row r="205" spans="1:29" x14ac:dyDescent="0.2">
      <c r="A205" s="1" t="s">
        <v>457</v>
      </c>
      <c r="B205" t="s">
        <v>458</v>
      </c>
      <c r="I205" t="s">
        <v>370</v>
      </c>
      <c r="J205" s="2" t="s">
        <v>370</v>
      </c>
      <c r="K205" s="2" t="s">
        <v>370</v>
      </c>
      <c r="L205" t="s">
        <v>370</v>
      </c>
      <c r="M205" t="s">
        <v>370</v>
      </c>
      <c r="N205" t="s">
        <v>370</v>
      </c>
      <c r="O205" t="s">
        <v>370</v>
      </c>
      <c r="P205" t="s">
        <v>370</v>
      </c>
      <c r="Q205" t="s">
        <v>370</v>
      </c>
      <c r="R205" t="s">
        <v>370</v>
      </c>
      <c r="S205" t="s">
        <v>370</v>
      </c>
      <c r="T205" t="s">
        <v>370</v>
      </c>
      <c r="U205" t="s">
        <v>370</v>
      </c>
      <c r="V205" t="s">
        <v>370</v>
      </c>
      <c r="W205" t="s">
        <v>370</v>
      </c>
      <c r="X205" t="s">
        <v>370</v>
      </c>
      <c r="Y205" t="s">
        <v>371</v>
      </c>
      <c r="Z205" t="s">
        <v>370</v>
      </c>
      <c r="AA205" t="s">
        <v>370</v>
      </c>
      <c r="AB205" t="s">
        <v>370</v>
      </c>
      <c r="AC205" t="s">
        <v>388</v>
      </c>
    </row>
    <row r="206" spans="1:29" x14ac:dyDescent="0.2">
      <c r="A206" s="1" t="s">
        <v>459</v>
      </c>
      <c r="B206" t="s">
        <v>431</v>
      </c>
      <c r="I206" t="s">
        <v>384</v>
      </c>
      <c r="J206" s="2" t="s">
        <v>370</v>
      </c>
      <c r="K206" s="2" t="s">
        <v>370</v>
      </c>
      <c r="L206" t="s">
        <v>370</v>
      </c>
      <c r="M206" t="s">
        <v>370</v>
      </c>
      <c r="N206" t="s">
        <v>370</v>
      </c>
      <c r="O206" t="s">
        <v>370</v>
      </c>
      <c r="P206" t="s">
        <v>370</v>
      </c>
      <c r="Q206" t="s">
        <v>370</v>
      </c>
      <c r="R206" t="s">
        <v>370</v>
      </c>
      <c r="S206" t="s">
        <v>370</v>
      </c>
      <c r="T206" t="s">
        <v>370</v>
      </c>
      <c r="U206" t="s">
        <v>370</v>
      </c>
      <c r="V206" t="s">
        <v>370</v>
      </c>
      <c r="W206" t="s">
        <v>370</v>
      </c>
      <c r="X206" t="s">
        <v>378</v>
      </c>
      <c r="Y206" t="s">
        <v>370</v>
      </c>
      <c r="Z206" t="s">
        <v>370</v>
      </c>
      <c r="AA206" t="s">
        <v>370</v>
      </c>
      <c r="AB206" t="s">
        <v>379</v>
      </c>
    </row>
    <row r="207" spans="1:29" x14ac:dyDescent="0.2">
      <c r="A207" s="1" t="s">
        <v>460</v>
      </c>
      <c r="B207" t="s">
        <v>461</v>
      </c>
      <c r="I207" t="s">
        <v>370</v>
      </c>
      <c r="J207" s="2" t="s">
        <v>370</v>
      </c>
      <c r="K207" s="2" t="s">
        <v>370</v>
      </c>
      <c r="L207" t="s">
        <v>371</v>
      </c>
      <c r="M207" t="s">
        <v>370</v>
      </c>
      <c r="N207" t="s">
        <v>370</v>
      </c>
      <c r="O207" t="s">
        <v>370</v>
      </c>
      <c r="P207" t="s">
        <v>411</v>
      </c>
      <c r="Q207" t="s">
        <v>412</v>
      </c>
      <c r="R207" t="s">
        <v>413</v>
      </c>
      <c r="S207" t="s">
        <v>414</v>
      </c>
    </row>
    <row r="208" spans="1:29" x14ac:dyDescent="0.2">
      <c r="A208" s="1" t="s">
        <v>462</v>
      </c>
      <c r="B208" t="s">
        <v>463</v>
      </c>
      <c r="I208" t="s">
        <v>370</v>
      </c>
      <c r="J208" s="2" t="s">
        <v>371</v>
      </c>
      <c r="K208" s="2" t="s">
        <v>370</v>
      </c>
      <c r="L208" t="s">
        <v>370</v>
      </c>
      <c r="M208" t="s">
        <v>370</v>
      </c>
      <c r="N208" t="s">
        <v>415</v>
      </c>
    </row>
    <row r="209" spans="1:22" x14ac:dyDescent="0.2">
      <c r="A209" s="1" t="s">
        <v>464</v>
      </c>
      <c r="B209" t="s">
        <v>465</v>
      </c>
      <c r="I209" t="s">
        <v>370</v>
      </c>
      <c r="J209" s="2" t="s">
        <v>370</v>
      </c>
      <c r="K209" s="2" t="s">
        <v>370</v>
      </c>
      <c r="L209" t="s">
        <v>370</v>
      </c>
      <c r="M209" t="s">
        <v>370</v>
      </c>
      <c r="N209" t="s">
        <v>370</v>
      </c>
      <c r="O209" t="s">
        <v>370</v>
      </c>
      <c r="P209" t="s">
        <v>370</v>
      </c>
      <c r="Q209" t="s">
        <v>370</v>
      </c>
      <c r="R209" t="s">
        <v>371</v>
      </c>
      <c r="S209" t="s">
        <v>370</v>
      </c>
      <c r="T209" t="s">
        <v>370</v>
      </c>
      <c r="U209" t="s">
        <v>370</v>
      </c>
      <c r="V209" t="s">
        <v>416</v>
      </c>
    </row>
    <row r="210" spans="1:22" x14ac:dyDescent="0.2">
      <c r="A210" s="1" t="s">
        <v>466</v>
      </c>
      <c r="B210" t="s">
        <v>431</v>
      </c>
      <c r="I210" t="s">
        <v>377</v>
      </c>
      <c r="J210" s="2" t="s">
        <v>370</v>
      </c>
      <c r="K210" s="2" t="s">
        <v>370</v>
      </c>
      <c r="L210" t="s">
        <v>370</v>
      </c>
      <c r="M210" t="s">
        <v>370</v>
      </c>
      <c r="N210" t="s">
        <v>370</v>
      </c>
      <c r="O210" t="s">
        <v>370</v>
      </c>
      <c r="P210" t="s">
        <v>370</v>
      </c>
      <c r="Q210" t="s">
        <v>370</v>
      </c>
      <c r="R210" t="s">
        <v>378</v>
      </c>
      <c r="S210" t="s">
        <v>370</v>
      </c>
      <c r="T210" t="s">
        <v>370</v>
      </c>
      <c r="U210" t="s">
        <v>370</v>
      </c>
      <c r="V210" t="s">
        <v>379</v>
      </c>
    </row>
    <row r="211" spans="1:22" x14ac:dyDescent="0.2">
      <c r="A211" s="1" t="s">
        <v>467</v>
      </c>
      <c r="B211" t="s">
        <v>468</v>
      </c>
      <c r="I211" t="s">
        <v>370</v>
      </c>
      <c r="J211" s="2" t="s">
        <v>370</v>
      </c>
      <c r="K211" s="2" t="s">
        <v>371</v>
      </c>
      <c r="L211" t="s">
        <v>370</v>
      </c>
      <c r="M211" t="s">
        <v>370</v>
      </c>
      <c r="N211" t="s">
        <v>370</v>
      </c>
      <c r="O211" t="s">
        <v>390</v>
      </c>
      <c r="P211" t="s">
        <v>418</v>
      </c>
      <c r="Q211" t="s">
        <v>419</v>
      </c>
      <c r="R211" t="s">
        <v>420</v>
      </c>
      <c r="S211" t="s">
        <v>421</v>
      </c>
    </row>
    <row r="212" spans="1:22" x14ac:dyDescent="0.2">
      <c r="A212" s="1" t="s">
        <v>469</v>
      </c>
      <c r="B212" t="s">
        <v>470</v>
      </c>
      <c r="I212" t="s">
        <v>370</v>
      </c>
      <c r="J212" s="2" t="s">
        <v>371</v>
      </c>
      <c r="K212" s="2" t="s">
        <v>370</v>
      </c>
      <c r="L212" t="s">
        <v>370</v>
      </c>
      <c r="M212" t="s">
        <v>370</v>
      </c>
      <c r="N212" t="s">
        <v>422</v>
      </c>
    </row>
    <row r="213" spans="1:22" x14ac:dyDescent="0.2">
      <c r="A213" s="1" t="s">
        <v>471</v>
      </c>
      <c r="B213" t="s">
        <v>472</v>
      </c>
      <c r="I213" t="s">
        <v>370</v>
      </c>
      <c r="J213" s="2" t="s">
        <v>370</v>
      </c>
      <c r="K213" s="2" t="s">
        <v>370</v>
      </c>
      <c r="L213" t="s">
        <v>370</v>
      </c>
      <c r="M213" t="s">
        <v>370</v>
      </c>
      <c r="N213" t="s">
        <v>370</v>
      </c>
      <c r="O213" t="s">
        <v>370</v>
      </c>
      <c r="P213" t="s">
        <v>370</v>
      </c>
      <c r="Q213" t="s">
        <v>370</v>
      </c>
      <c r="R213" t="s">
        <v>371</v>
      </c>
      <c r="S213" t="s">
        <v>370</v>
      </c>
      <c r="T213" t="s">
        <v>370</v>
      </c>
      <c r="U213" t="s">
        <v>370</v>
      </c>
      <c r="V213" t="s">
        <v>423</v>
      </c>
    </row>
    <row r="214" spans="1:22" x14ac:dyDescent="0.2">
      <c r="A214" s="1" t="s">
        <v>473</v>
      </c>
      <c r="B214" t="s">
        <v>431</v>
      </c>
      <c r="I214" t="s">
        <v>384</v>
      </c>
      <c r="J214" s="2" t="s">
        <v>370</v>
      </c>
      <c r="K214" s="2" t="s">
        <v>370</v>
      </c>
      <c r="L214" t="s">
        <v>370</v>
      </c>
      <c r="M214" t="s">
        <v>370</v>
      </c>
      <c r="N214" t="s">
        <v>370</v>
      </c>
      <c r="O214" t="s">
        <v>370</v>
      </c>
      <c r="P214" t="s">
        <v>370</v>
      </c>
      <c r="Q214" t="s">
        <v>378</v>
      </c>
      <c r="R214" t="s">
        <v>370</v>
      </c>
      <c r="S214" t="s">
        <v>370</v>
      </c>
      <c r="T214" t="s">
        <v>370</v>
      </c>
      <c r="U214" t="s">
        <v>379</v>
      </c>
    </row>
    <row r="215" spans="1:22" x14ac:dyDescent="0.2">
      <c r="A215" s="1" t="s">
        <v>474</v>
      </c>
      <c r="B215" t="s">
        <v>475</v>
      </c>
    </row>
    <row r="216" spans="1:22" x14ac:dyDescent="0.2">
      <c r="A216" s="1" t="s">
        <v>476</v>
      </c>
      <c r="B216" t="s">
        <v>477</v>
      </c>
    </row>
    <row r="217" spans="1:22" x14ac:dyDescent="0.2">
      <c r="A217" s="1" t="s">
        <v>478</v>
      </c>
      <c r="B217" t="s">
        <v>451</v>
      </c>
    </row>
    <row r="218" spans="1:22" x14ac:dyDescent="0.2">
      <c r="A218" s="1" t="s">
        <v>479</v>
      </c>
      <c r="B218" t="s">
        <v>431</v>
      </c>
    </row>
    <row r="219" spans="1:22" x14ac:dyDescent="0.2">
      <c r="A219" s="1" t="s">
        <v>480</v>
      </c>
      <c r="B219" t="s">
        <v>481</v>
      </c>
    </row>
    <row r="220" spans="1:22" x14ac:dyDescent="0.2">
      <c r="A220" s="1" t="s">
        <v>482</v>
      </c>
      <c r="B220" t="s">
        <v>483</v>
      </c>
    </row>
    <row r="221" spans="1:22" x14ac:dyDescent="0.2">
      <c r="A221" s="1" t="s">
        <v>484</v>
      </c>
      <c r="B221" t="s">
        <v>485</v>
      </c>
    </row>
    <row r="222" spans="1:22" x14ac:dyDescent="0.2">
      <c r="A222" s="1" t="s">
        <v>486</v>
      </c>
      <c r="B222" t="s">
        <v>431</v>
      </c>
    </row>
    <row r="223" spans="1:22" x14ac:dyDescent="0.2">
      <c r="A223" s="1" t="s">
        <v>487</v>
      </c>
      <c r="B223" t="s">
        <v>488</v>
      </c>
    </row>
    <row r="224" spans="1:22" x14ac:dyDescent="0.2">
      <c r="A224" s="1" t="s">
        <v>489</v>
      </c>
      <c r="B224" t="s">
        <v>490</v>
      </c>
    </row>
    <row r="225" spans="1:2" x14ac:dyDescent="0.2">
      <c r="A225" s="1" t="s">
        <v>491</v>
      </c>
      <c r="B225" t="s">
        <v>492</v>
      </c>
    </row>
    <row r="226" spans="1:2" x14ac:dyDescent="0.2">
      <c r="A226" s="1" t="s">
        <v>493</v>
      </c>
      <c r="B226" t="s">
        <v>431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77DF-7158-3E40-90C4-D91581260095}">
  <dimension ref="A1:AB175"/>
  <sheetViews>
    <sheetView tabSelected="1" topLeftCell="C1" zoomScale="112" workbookViewId="0">
      <selection activeCell="E22" sqref="E22"/>
    </sheetView>
  </sheetViews>
  <sheetFormatPr baseColWidth="10" defaultRowHeight="16" x14ac:dyDescent="0.2"/>
  <cols>
    <col min="1" max="1" width="51.6640625" customWidth="1"/>
    <col min="2" max="2" width="55.33203125" bestFit="1" customWidth="1"/>
    <col min="3" max="3" width="35.83203125" bestFit="1" customWidth="1"/>
    <col min="4" max="6" width="10.83203125" style="2"/>
    <col min="8" max="8" width="119.83203125" bestFit="1" customWidth="1"/>
    <col min="10" max="11" width="10.83203125" style="2"/>
  </cols>
  <sheetData>
    <row r="1" spans="1:9" x14ac:dyDescent="0.2">
      <c r="A1" s="6" t="s">
        <v>361</v>
      </c>
      <c r="B1" s="6" t="s">
        <v>362</v>
      </c>
      <c r="C1" s="6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368</v>
      </c>
    </row>
    <row r="2" spans="1:9" x14ac:dyDescent="0.2">
      <c r="A2" s="2" t="s">
        <v>550</v>
      </c>
      <c r="B2" t="s">
        <v>571</v>
      </c>
      <c r="C2" t="s">
        <v>609</v>
      </c>
      <c r="D2" s="2">
        <v>1</v>
      </c>
      <c r="E2">
        <v>0</v>
      </c>
      <c r="F2" s="2">
        <v>60</v>
      </c>
      <c r="G2" s="2" t="s">
        <v>268</v>
      </c>
      <c r="H2" t="str">
        <f>CONCATENATE(A2,",",B2,",",C2,",",D2,",",E2,",",F2,",",G2)</f>
        <v>minimumCentralTargetAngularDistanceToGo,Minimum Central Target Angular Distance To Go,$(\mathrm{deg})$,1,0,60,10</v>
      </c>
    </row>
    <row r="3" spans="1:9" x14ac:dyDescent="0.2">
      <c r="A3" s="2" t="s">
        <v>551</v>
      </c>
      <c r="B3" t="s">
        <v>572</v>
      </c>
      <c r="C3" t="s">
        <v>617</v>
      </c>
      <c r="D3" s="2">
        <v>1</v>
      </c>
      <c r="E3">
        <v>0</v>
      </c>
      <c r="F3" s="2">
        <v>2</v>
      </c>
      <c r="G3" s="2" t="s">
        <v>358</v>
      </c>
      <c r="H3" t="str">
        <f t="shared" ref="H3:H35" si="0">CONCATENATE(A3,",",B3,",",C3,",",D3,",",E3,",",F3,",",G3)</f>
        <v>maximumNormalizedSpecificEnergyAscent,Maximum Normalized Specific Energy - Ascent,$(-)$,1,0,2,.2</v>
      </c>
      <c r="I3" s="2"/>
    </row>
    <row r="4" spans="1:9" x14ac:dyDescent="0.2">
      <c r="A4" s="2" t="s">
        <v>552</v>
      </c>
      <c r="B4" t="s">
        <v>573</v>
      </c>
      <c r="C4" t="s">
        <v>617</v>
      </c>
      <c r="D4" s="2">
        <v>1</v>
      </c>
      <c r="E4">
        <v>0</v>
      </c>
      <c r="F4" s="2">
        <v>2</v>
      </c>
      <c r="G4" s="2" t="s">
        <v>358</v>
      </c>
      <c r="H4" t="str">
        <f t="shared" si="0"/>
        <v>minimumNormalizedSpecificEnergyAscent,Minimum Normalized Specific Energy - Ascent,$(-)$,1,0,2,.2</v>
      </c>
      <c r="I4" s="2"/>
    </row>
    <row r="5" spans="1:9" x14ac:dyDescent="0.2">
      <c r="A5" s="2" t="s">
        <v>553</v>
      </c>
      <c r="B5" t="s">
        <v>574</v>
      </c>
      <c r="C5" t="s">
        <v>617</v>
      </c>
      <c r="D5" s="2">
        <v>1</v>
      </c>
      <c r="E5">
        <v>0</v>
      </c>
      <c r="F5" s="2">
        <v>2</v>
      </c>
      <c r="G5" s="2" t="s">
        <v>358</v>
      </c>
      <c r="H5" t="str">
        <f t="shared" si="0"/>
        <v>maximumNormalizedSpecificEnergyDescent,Maximum Normalized Specific Energy - Descent,$(-)$,1,0,2,.2</v>
      </c>
    </row>
    <row r="6" spans="1:9" x14ac:dyDescent="0.2">
      <c r="A6" s="2" t="s">
        <v>554</v>
      </c>
      <c r="B6" t="s">
        <v>575</v>
      </c>
      <c r="C6" t="s">
        <v>617</v>
      </c>
      <c r="D6" s="2">
        <v>1</v>
      </c>
      <c r="E6">
        <v>0</v>
      </c>
      <c r="F6" s="2">
        <v>2</v>
      </c>
      <c r="G6" s="2" t="s">
        <v>358</v>
      </c>
      <c r="H6" t="str">
        <f t="shared" si="0"/>
        <v>minimumNormalizedSpecificEnergyDescent,Minimum Normalized Specific Energy - Descent,$(-)$,1,0,2,.2</v>
      </c>
    </row>
    <row r="7" spans="1:9" x14ac:dyDescent="0.2">
      <c r="A7" s="2" t="s">
        <v>555</v>
      </c>
      <c r="B7" t="s">
        <v>576</v>
      </c>
      <c r="C7" t="s">
        <v>614</v>
      </c>
      <c r="D7" s="2">
        <v>1</v>
      </c>
      <c r="E7">
        <v>0</v>
      </c>
      <c r="F7" s="2">
        <v>8000</v>
      </c>
      <c r="G7" s="2" t="s">
        <v>339</v>
      </c>
      <c r="H7" t="str">
        <f t="shared" si="0"/>
        <v>maximumAirspeedAscent,Maximum Airspeed - Ascent,$(\frac{\mathrm{m}}{\mathrm{s}})$,1,0,8000,1000</v>
      </c>
    </row>
    <row r="8" spans="1:9" x14ac:dyDescent="0.2">
      <c r="A8" s="2" t="s">
        <v>538</v>
      </c>
      <c r="B8" t="s">
        <v>577</v>
      </c>
      <c r="C8" t="s">
        <v>614</v>
      </c>
      <c r="D8" s="2">
        <v>1</v>
      </c>
      <c r="E8">
        <v>0</v>
      </c>
      <c r="F8" s="2">
        <v>8000</v>
      </c>
      <c r="G8" s="2" t="s">
        <v>339</v>
      </c>
      <c r="H8" t="str">
        <f t="shared" si="0"/>
        <v>maximumAirspeed,Maximum Airspeed,$(\frac{\mathrm{m}}{\mathrm{s}})$,1,0,8000,1000</v>
      </c>
    </row>
    <row r="9" spans="1:9" x14ac:dyDescent="0.2">
      <c r="A9" s="2" t="s">
        <v>539</v>
      </c>
      <c r="B9" t="s">
        <v>578</v>
      </c>
      <c r="C9" t="s">
        <v>605</v>
      </c>
      <c r="D9" s="2">
        <v>1</v>
      </c>
      <c r="E9">
        <v>0</v>
      </c>
      <c r="F9" s="2" t="s">
        <v>265</v>
      </c>
      <c r="G9" s="2" t="s">
        <v>343</v>
      </c>
      <c r="H9" t="str">
        <f t="shared" si="0"/>
        <v>maximumBodyFrameMechanicalLoad,Maximum Body Frame Mechanical Load,$(g_0)$,1,0,15,3</v>
      </c>
    </row>
    <row r="10" spans="1:9" x14ac:dyDescent="0.2">
      <c r="A10" s="2" t="s">
        <v>540</v>
      </c>
      <c r="B10" t="s">
        <v>579</v>
      </c>
      <c r="C10" t="s">
        <v>612</v>
      </c>
      <c r="D10" s="2" t="s">
        <v>251</v>
      </c>
      <c r="E10">
        <v>0</v>
      </c>
      <c r="F10" s="2" t="s">
        <v>593</v>
      </c>
      <c r="G10" s="2" t="s">
        <v>265</v>
      </c>
      <c r="H10" t="str">
        <f t="shared" si="0"/>
        <v>maximumDynamicPressure,Maximum Dynamic Pressure,$(\mathrm{kPa})$,1e3,0,150,15</v>
      </c>
    </row>
    <row r="11" spans="1:9" x14ac:dyDescent="0.2">
      <c r="A11" s="2" t="s">
        <v>541</v>
      </c>
      <c r="B11" t="s">
        <v>580</v>
      </c>
      <c r="C11" t="s">
        <v>635</v>
      </c>
      <c r="D11" s="2" t="s">
        <v>251</v>
      </c>
      <c r="E11">
        <v>0</v>
      </c>
      <c r="F11" s="2" t="s">
        <v>637</v>
      </c>
      <c r="G11" s="2" t="s">
        <v>348</v>
      </c>
      <c r="H11" t="str">
        <f t="shared" si="0"/>
        <v>maximumBendingMoment,Maximum Bending Moment,$(\mathrm{kPa-rad})$,1e3,0,40,4</v>
      </c>
    </row>
    <row r="12" spans="1:9" x14ac:dyDescent="0.2">
      <c r="A12" s="2" t="s">
        <v>556</v>
      </c>
      <c r="B12" t="s">
        <v>581</v>
      </c>
      <c r="C12" t="s">
        <v>606</v>
      </c>
      <c r="D12" s="2" t="s">
        <v>251</v>
      </c>
      <c r="E12">
        <v>0</v>
      </c>
      <c r="F12" s="2" t="s">
        <v>594</v>
      </c>
      <c r="G12" s="2" t="s">
        <v>505</v>
      </c>
      <c r="H12" t="str">
        <f t="shared" si="0"/>
        <v>maximumChapmanHeatFlux,Maximum Chapman Heat Flux - Nose,$(\frac{\mathrm{kW}}{\mathrm{m}^2})$,1e3,0,3500,500</v>
      </c>
    </row>
    <row r="13" spans="1:9" x14ac:dyDescent="0.2">
      <c r="A13" s="2" t="s">
        <v>557</v>
      </c>
      <c r="B13" t="s">
        <v>582</v>
      </c>
      <c r="C13" t="s">
        <v>616</v>
      </c>
      <c r="D13" s="2" t="s">
        <v>349</v>
      </c>
      <c r="E13">
        <v>0</v>
      </c>
      <c r="F13" s="2">
        <v>500</v>
      </c>
      <c r="G13" s="2" t="s">
        <v>340</v>
      </c>
      <c r="H13" t="str">
        <f t="shared" si="0"/>
        <v>maximumIntegratedHeatFlux,Maximum Integrated Heat Flux,$(\frac{\mathrm{MJ}}{\mathrm{m}^2})$,1e6,0,500,100</v>
      </c>
    </row>
    <row r="14" spans="1:9" x14ac:dyDescent="0.2">
      <c r="A14" s="2" t="s">
        <v>542</v>
      </c>
      <c r="B14" t="s">
        <v>621</v>
      </c>
      <c r="C14" t="s">
        <v>605</v>
      </c>
      <c r="D14" s="2">
        <v>1</v>
      </c>
      <c r="E14">
        <v>-15</v>
      </c>
      <c r="F14" s="2" t="s">
        <v>265</v>
      </c>
      <c r="G14" s="2" t="s">
        <v>343</v>
      </c>
      <c r="H14" t="str">
        <f t="shared" si="0"/>
        <v>maximumBodyFrameTotalGLoad_x,Maximum Body Frame Total g-load - $x$,$(g_0)$,1,-15,15,3</v>
      </c>
    </row>
    <row r="15" spans="1:9" x14ac:dyDescent="0.2">
      <c r="A15" s="2" t="s">
        <v>543</v>
      </c>
      <c r="B15" t="s">
        <v>622</v>
      </c>
      <c r="C15" t="s">
        <v>605</v>
      </c>
      <c r="D15" s="2">
        <v>1</v>
      </c>
      <c r="E15">
        <v>-15</v>
      </c>
      <c r="F15" s="2" t="s">
        <v>265</v>
      </c>
      <c r="G15" s="2" t="s">
        <v>343</v>
      </c>
      <c r="H15" t="str">
        <f t="shared" si="0"/>
        <v>minimumBodyFrameTotalGLoad_x,Minimum Body Frame Total g-load - $x$,$(g_0)$,1,-15,15,3</v>
      </c>
    </row>
    <row r="16" spans="1:9" x14ac:dyDescent="0.2">
      <c r="A16" s="2" t="s">
        <v>544</v>
      </c>
      <c r="B16" t="s">
        <v>623</v>
      </c>
      <c r="C16" t="s">
        <v>605</v>
      </c>
      <c r="D16" s="2">
        <v>1</v>
      </c>
      <c r="E16">
        <v>-15</v>
      </c>
      <c r="F16" s="2" t="s">
        <v>265</v>
      </c>
      <c r="G16" s="2" t="s">
        <v>343</v>
      </c>
      <c r="H16" t="str">
        <f t="shared" si="0"/>
        <v>maximumBodyFrameTotalGLoad_z,Maximum Body Frame Total g-load - $z$,$(g_0)$,1,-15,15,3</v>
      </c>
      <c r="I16" s="10"/>
    </row>
    <row r="17" spans="1:9" x14ac:dyDescent="0.2">
      <c r="A17" s="2" t="s">
        <v>545</v>
      </c>
      <c r="B17" t="s">
        <v>626</v>
      </c>
      <c r="C17" t="s">
        <v>605</v>
      </c>
      <c r="D17" s="2">
        <v>1</v>
      </c>
      <c r="E17">
        <v>-15</v>
      </c>
      <c r="F17" s="2" t="s">
        <v>265</v>
      </c>
      <c r="G17" s="2" t="s">
        <v>343</v>
      </c>
      <c r="H17" t="str">
        <f t="shared" si="0"/>
        <v>minimumBodyFrameTotalGLoad_z,Minimum Body Frame Total g-load - $z$,$(g_0)$,1,-15,15,3</v>
      </c>
    </row>
    <row r="18" spans="1:9" x14ac:dyDescent="0.2">
      <c r="A18" s="2" t="s">
        <v>546</v>
      </c>
      <c r="B18" t="s">
        <v>624</v>
      </c>
      <c r="C18" t="s">
        <v>605</v>
      </c>
      <c r="D18" s="2">
        <v>1</v>
      </c>
      <c r="E18">
        <v>-15</v>
      </c>
      <c r="F18" s="2" t="s">
        <v>265</v>
      </c>
      <c r="G18" s="2" t="s">
        <v>343</v>
      </c>
      <c r="H18" t="str">
        <f t="shared" si="0"/>
        <v>maximumPassengerFrameTotalGLoad_x,Maximum Passenger Frame Total g-load - $x$,$(g_0)$,1,-15,15,3</v>
      </c>
    </row>
    <row r="19" spans="1:9" x14ac:dyDescent="0.2">
      <c r="A19" s="2" t="s">
        <v>547</v>
      </c>
      <c r="B19" t="s">
        <v>625</v>
      </c>
      <c r="C19" t="s">
        <v>605</v>
      </c>
      <c r="D19" s="2">
        <v>1</v>
      </c>
      <c r="E19">
        <v>-15</v>
      </c>
      <c r="F19" s="2" t="s">
        <v>265</v>
      </c>
      <c r="G19" s="2" t="s">
        <v>343</v>
      </c>
      <c r="H19" t="str">
        <f t="shared" si="0"/>
        <v>minimumPassengerFrameTotalGLoad_x,Minimum Passenger Frame Total g-load - $x$,$(g_0)$,1,-15,15,3</v>
      </c>
    </row>
    <row r="20" spans="1:9" x14ac:dyDescent="0.2">
      <c r="A20" s="2" t="s">
        <v>548</v>
      </c>
      <c r="B20" t="s">
        <v>627</v>
      </c>
      <c r="C20" t="s">
        <v>605</v>
      </c>
      <c r="D20" s="2">
        <v>1</v>
      </c>
      <c r="E20">
        <v>-15</v>
      </c>
      <c r="F20" s="2" t="s">
        <v>265</v>
      </c>
      <c r="G20" s="2" t="s">
        <v>343</v>
      </c>
      <c r="H20" t="str">
        <f t="shared" si="0"/>
        <v>maximumPassengerFrameTotalGLoad_z,Maximum Passenger Frame Total g-load - $z$,$(g_0)$,1,-15,15,3</v>
      </c>
    </row>
    <row r="21" spans="1:9" x14ac:dyDescent="0.2">
      <c r="A21" s="2" t="s">
        <v>549</v>
      </c>
      <c r="B21" t="s">
        <v>629</v>
      </c>
      <c r="C21" t="s">
        <v>605</v>
      </c>
      <c r="D21" s="2">
        <v>1</v>
      </c>
      <c r="E21">
        <v>-15</v>
      </c>
      <c r="F21" s="2" t="s">
        <v>265</v>
      </c>
      <c r="G21" s="2" t="s">
        <v>343</v>
      </c>
      <c r="H21" t="str">
        <f t="shared" si="0"/>
        <v>minimumPassengerFrameTotalGLoad_z,Minimum Passenger Frame Total g-load - $z$,$(g_0)$,1,-15,15,3</v>
      </c>
      <c r="I21" s="10"/>
    </row>
    <row r="22" spans="1:9" x14ac:dyDescent="0.2">
      <c r="A22" s="2" t="s">
        <v>558</v>
      </c>
      <c r="B22" t="s">
        <v>628</v>
      </c>
      <c r="C22" t="s">
        <v>602</v>
      </c>
      <c r="D22" s="2">
        <v>1</v>
      </c>
      <c r="E22">
        <v>-5</v>
      </c>
      <c r="F22" s="2">
        <v>5</v>
      </c>
      <c r="G22" s="2" t="s">
        <v>252</v>
      </c>
      <c r="H22" t="str">
        <f t="shared" si="0"/>
        <v>maximumPassengerJerk_x,Maximum Passenger Frame Jerk - $x$,$(\frac{\mathrm{m}}{\mathrm{s}^3})$,1,-5,5,1</v>
      </c>
    </row>
    <row r="23" spans="1:9" x14ac:dyDescent="0.2">
      <c r="A23" s="2" t="s">
        <v>592</v>
      </c>
      <c r="B23" t="s">
        <v>630</v>
      </c>
      <c r="C23" t="s">
        <v>602</v>
      </c>
      <c r="D23" s="2">
        <v>1</v>
      </c>
      <c r="E23">
        <v>-5</v>
      </c>
      <c r="F23" s="2">
        <v>5</v>
      </c>
      <c r="G23" s="2" t="s">
        <v>252</v>
      </c>
      <c r="H23" t="str">
        <f t="shared" si="0"/>
        <v>minimumPassengerJerk_x,Minimum Passenger Frame Jerk - $x$,$(\frac{\mathrm{m}}{\mathrm{s}^3})$,1,-5,5,1</v>
      </c>
    </row>
    <row r="24" spans="1:9" x14ac:dyDescent="0.2">
      <c r="A24" s="2" t="s">
        <v>559</v>
      </c>
      <c r="B24" t="s">
        <v>631</v>
      </c>
      <c r="C24" t="s">
        <v>602</v>
      </c>
      <c r="D24" s="2">
        <v>1</v>
      </c>
      <c r="E24">
        <v>-5</v>
      </c>
      <c r="F24" s="2">
        <v>5</v>
      </c>
      <c r="G24" s="2" t="s">
        <v>252</v>
      </c>
      <c r="H24" t="str">
        <f t="shared" si="0"/>
        <v>maximumPassengerJerk_z,Maximum Passenger Frame Jerk - $z$,$(\frac{\mathrm{m}}{\mathrm{s}^3})$,1,-5,5,1</v>
      </c>
    </row>
    <row r="25" spans="1:9" x14ac:dyDescent="0.2">
      <c r="A25" s="2" t="s">
        <v>560</v>
      </c>
      <c r="B25" t="s">
        <v>632</v>
      </c>
      <c r="C25" t="s">
        <v>602</v>
      </c>
      <c r="D25" s="2">
        <v>1</v>
      </c>
      <c r="E25">
        <v>-5</v>
      </c>
      <c r="F25" s="2">
        <v>5</v>
      </c>
      <c r="G25" s="2" t="s">
        <v>252</v>
      </c>
      <c r="H25" t="str">
        <f t="shared" si="0"/>
        <v>minimumPassengerJerk_z,Minimum Passenger Frame Jerk - $z$,$(\frac{\mathrm{m}}{\mathrm{s}^3})$,1,-5,5,1</v>
      </c>
    </row>
    <row r="26" spans="1:9" x14ac:dyDescent="0.2">
      <c r="A26" s="2" t="s">
        <v>590</v>
      </c>
      <c r="B26" t="s">
        <v>591</v>
      </c>
      <c r="C26" t="s">
        <v>610</v>
      </c>
      <c r="D26" s="2" t="s">
        <v>251</v>
      </c>
      <c r="E26">
        <v>0</v>
      </c>
      <c r="F26" s="2">
        <v>200</v>
      </c>
      <c r="G26" s="2" t="s">
        <v>342</v>
      </c>
      <c r="H26" t="str">
        <f t="shared" si="0"/>
        <v>constraintFinalHeight,Constraint: Final Height,$(\mathrm{km})$,1e3,0,200,20</v>
      </c>
    </row>
    <row r="27" spans="1:9" x14ac:dyDescent="0.2">
      <c r="A27" s="2" t="s">
        <v>561</v>
      </c>
      <c r="B27" t="s">
        <v>583</v>
      </c>
      <c r="C27" t="s">
        <v>605</v>
      </c>
      <c r="D27" s="2">
        <v>1</v>
      </c>
      <c r="E27">
        <v>0</v>
      </c>
      <c r="F27" s="2">
        <v>5</v>
      </c>
      <c r="G27" s="2" t="s">
        <v>252</v>
      </c>
      <c r="H27" t="str">
        <f t="shared" si="0"/>
        <v>constraintMechanicalLoadAscent,Constraint: Mechanical Load - Ascent,$(g_0)$,1,0,5,1</v>
      </c>
    </row>
    <row r="28" spans="1:9" x14ac:dyDescent="0.2">
      <c r="A28" s="2" t="s">
        <v>562</v>
      </c>
      <c r="B28" t="s">
        <v>584</v>
      </c>
      <c r="C28" t="s">
        <v>605</v>
      </c>
      <c r="D28" s="2">
        <v>1</v>
      </c>
      <c r="E28">
        <v>0</v>
      </c>
      <c r="F28" s="2">
        <v>5</v>
      </c>
      <c r="G28" s="2" t="s">
        <v>252</v>
      </c>
      <c r="H28" t="str">
        <f t="shared" si="0"/>
        <v>constraintMechanicalLoadDescent,Constraint: Mechanical Load - Descent,$(g_0)$,1,0,5,1</v>
      </c>
    </row>
    <row r="29" spans="1:9" x14ac:dyDescent="0.2">
      <c r="A29" s="2" t="s">
        <v>563</v>
      </c>
      <c r="B29" t="s">
        <v>585</v>
      </c>
      <c r="C29" t="s">
        <v>606</v>
      </c>
      <c r="D29" s="2" t="s">
        <v>251</v>
      </c>
      <c r="E29">
        <v>0</v>
      </c>
      <c r="F29" s="2">
        <v>700</v>
      </c>
      <c r="G29" s="2" t="s">
        <v>340</v>
      </c>
      <c r="H29" t="str">
        <f t="shared" si="0"/>
        <v>constraintChapmanHeatFlux,Constraint: Chapman Heat Flux,$(\frac{\mathrm{kW}}{\mathrm{m}^2})$,1e3,0,700,100</v>
      </c>
    </row>
    <row r="30" spans="1:9" x14ac:dyDescent="0.2">
      <c r="A30" s="2" t="s">
        <v>564</v>
      </c>
      <c r="B30" t="s">
        <v>586</v>
      </c>
      <c r="C30" t="s">
        <v>612</v>
      </c>
      <c r="D30" s="2" t="s">
        <v>251</v>
      </c>
      <c r="E30">
        <v>0</v>
      </c>
      <c r="F30" s="2" t="s">
        <v>570</v>
      </c>
      <c r="G30" s="2" t="s">
        <v>262</v>
      </c>
      <c r="H30" t="str">
        <f t="shared" si="0"/>
        <v>constraintDynamicPressure,Constraint: Dynamic Pressure,$(\mathrm{kPa})$,1e3,0,25,5</v>
      </c>
    </row>
    <row r="31" spans="1:9" x14ac:dyDescent="0.2">
      <c r="A31" s="2" t="s">
        <v>565</v>
      </c>
      <c r="B31" t="s">
        <v>587</v>
      </c>
      <c r="C31" t="s">
        <v>617</v>
      </c>
      <c r="D31" s="2">
        <v>1</v>
      </c>
      <c r="E31">
        <v>-0.5</v>
      </c>
      <c r="F31" s="2" t="s">
        <v>346</v>
      </c>
      <c r="G31" s="2" t="s">
        <v>355</v>
      </c>
      <c r="H31" t="str">
        <f t="shared" si="0"/>
        <v>constraintPitchMomentCoefficient,Constraint: Pitch Moment Coefficient,$(-)$,1,-0.5,.5,.1</v>
      </c>
    </row>
    <row r="32" spans="1:9" x14ac:dyDescent="0.2">
      <c r="A32" s="2" t="s">
        <v>566</v>
      </c>
      <c r="B32" t="s">
        <v>588</v>
      </c>
      <c r="C32" t="s">
        <v>636</v>
      </c>
      <c r="D32" s="2">
        <v>1</v>
      </c>
      <c r="E32">
        <v>0</v>
      </c>
      <c r="F32" s="2">
        <v>5000</v>
      </c>
      <c r="G32" s="2" t="s">
        <v>339</v>
      </c>
      <c r="H32" t="str">
        <f t="shared" si="0"/>
        <v>constraintBendingMoment,Constraint: Bending Moment,$(\mathrm{Pa-rad})$,1,0,5000,1000</v>
      </c>
    </row>
    <row r="33" spans="1:28" x14ac:dyDescent="0.2">
      <c r="A33" s="2" t="s">
        <v>567</v>
      </c>
      <c r="B33" t="s">
        <v>633</v>
      </c>
      <c r="C33" t="s">
        <v>605</v>
      </c>
      <c r="D33" s="2">
        <v>1</v>
      </c>
      <c r="E33">
        <v>0</v>
      </c>
      <c r="F33" s="2">
        <v>5</v>
      </c>
      <c r="G33" s="2" t="s">
        <v>252</v>
      </c>
      <c r="H33" t="str">
        <f t="shared" si="0"/>
        <v>constraintPassengerFramePositiveLoad_z,Constraint: Passenger Frame Positive Load - $z$,$(g_0)$,1,0,5,1</v>
      </c>
    </row>
    <row r="34" spans="1:28" x14ac:dyDescent="0.2">
      <c r="A34" s="2" t="s">
        <v>568</v>
      </c>
      <c r="B34" t="s">
        <v>634</v>
      </c>
      <c r="C34" t="s">
        <v>605</v>
      </c>
      <c r="D34" s="2">
        <v>1</v>
      </c>
      <c r="E34">
        <v>-5</v>
      </c>
      <c r="F34" s="2">
        <v>0</v>
      </c>
      <c r="G34" s="2" t="s">
        <v>252</v>
      </c>
      <c r="H34" t="str">
        <f t="shared" si="0"/>
        <v>constraintPassengerFrameNegativeLoad_z,Constraint: Passenger Frame Negative Load - $z$,$(g_0)$,1,-5,0,1</v>
      </c>
    </row>
    <row r="35" spans="1:28" x14ac:dyDescent="0.2">
      <c r="A35" s="2" t="s">
        <v>569</v>
      </c>
      <c r="B35" t="s">
        <v>589</v>
      </c>
      <c r="C35" t="s">
        <v>602</v>
      </c>
      <c r="D35" s="2">
        <v>1</v>
      </c>
      <c r="E35">
        <v>0</v>
      </c>
      <c r="F35" s="2">
        <v>5</v>
      </c>
      <c r="G35" s="2" t="s">
        <v>252</v>
      </c>
      <c r="H35" t="str">
        <f t="shared" si="0"/>
        <v>constraintPassengerFrameJerk,Constraint: Passenger Frame Jerk,$(\frac{\mathrm{m}}{\mathrm{s}^3})$,1,0,5,1</v>
      </c>
    </row>
    <row r="42" spans="1:28" x14ac:dyDescent="0.2">
      <c r="D42"/>
      <c r="W42" s="10"/>
      <c r="AB42" s="10"/>
    </row>
    <row r="43" spans="1:28" x14ac:dyDescent="0.2">
      <c r="D43"/>
    </row>
    <row r="44" spans="1:28" x14ac:dyDescent="0.2">
      <c r="D44"/>
    </row>
    <row r="45" spans="1:28" x14ac:dyDescent="0.2">
      <c r="C45" s="2"/>
      <c r="D45"/>
    </row>
    <row r="46" spans="1:28" x14ac:dyDescent="0.2">
      <c r="C46" s="2"/>
      <c r="D46"/>
    </row>
    <row r="47" spans="1:28" x14ac:dyDescent="0.2">
      <c r="D47"/>
    </row>
    <row r="48" spans="1:28" x14ac:dyDescent="0.2">
      <c r="D48"/>
    </row>
    <row r="49" spans="3:7" x14ac:dyDescent="0.2">
      <c r="D49"/>
    </row>
    <row r="50" spans="3:7" x14ac:dyDescent="0.2">
      <c r="C50" s="2"/>
      <c r="D50"/>
    </row>
    <row r="51" spans="3:7" x14ac:dyDescent="0.2">
      <c r="C51" s="2"/>
      <c r="D51"/>
    </row>
    <row r="52" spans="3:7" x14ac:dyDescent="0.2">
      <c r="D52"/>
    </row>
    <row r="53" spans="3:7" x14ac:dyDescent="0.2">
      <c r="D53"/>
    </row>
    <row r="54" spans="3:7" x14ac:dyDescent="0.2">
      <c r="D54"/>
    </row>
    <row r="55" spans="3:7" x14ac:dyDescent="0.2">
      <c r="D55"/>
      <c r="G55" s="10"/>
    </row>
    <row r="56" spans="3:7" x14ac:dyDescent="0.2">
      <c r="D56"/>
    </row>
    <row r="57" spans="3:7" x14ac:dyDescent="0.2">
      <c r="D57"/>
    </row>
    <row r="58" spans="3:7" x14ac:dyDescent="0.2">
      <c r="D58"/>
    </row>
    <row r="59" spans="3:7" x14ac:dyDescent="0.2">
      <c r="D59"/>
    </row>
    <row r="60" spans="3:7" x14ac:dyDescent="0.2">
      <c r="D60"/>
    </row>
    <row r="61" spans="3:7" x14ac:dyDescent="0.2">
      <c r="D61"/>
    </row>
    <row r="62" spans="3:7" x14ac:dyDescent="0.2">
      <c r="D62"/>
    </row>
    <row r="63" spans="3:7" x14ac:dyDescent="0.2">
      <c r="C63" s="10"/>
      <c r="D63"/>
    </row>
    <row r="64" spans="3:7" x14ac:dyDescent="0.2">
      <c r="D64"/>
    </row>
    <row r="65" spans="3:7" x14ac:dyDescent="0.2">
      <c r="D65"/>
    </row>
    <row r="66" spans="3:7" x14ac:dyDescent="0.2">
      <c r="D66"/>
    </row>
    <row r="67" spans="3:7" x14ac:dyDescent="0.2">
      <c r="D67"/>
      <c r="G67" s="10"/>
    </row>
    <row r="68" spans="3:7" x14ac:dyDescent="0.2">
      <c r="C68" s="10"/>
      <c r="D68"/>
    </row>
    <row r="69" spans="3:7" x14ac:dyDescent="0.2">
      <c r="D69"/>
    </row>
    <row r="70" spans="3:7" x14ac:dyDescent="0.2">
      <c r="D70"/>
    </row>
    <row r="71" spans="3:7" x14ac:dyDescent="0.2">
      <c r="D71"/>
    </row>
    <row r="72" spans="3:7" x14ac:dyDescent="0.2">
      <c r="D72"/>
    </row>
    <row r="73" spans="3:7" x14ac:dyDescent="0.2">
      <c r="D73"/>
      <c r="G73" s="10"/>
    </row>
    <row r="74" spans="3:7" x14ac:dyDescent="0.2">
      <c r="D74"/>
    </row>
    <row r="75" spans="3:7" x14ac:dyDescent="0.2">
      <c r="D75"/>
    </row>
    <row r="169" spans="7:7" x14ac:dyDescent="0.2">
      <c r="G169" s="10"/>
    </row>
    <row r="175" spans="7:7" x14ac:dyDescent="0.2">
      <c r="G175" s="10"/>
    </row>
  </sheetData>
  <autoFilter ref="A1:M205" xr:uid="{3943AAFD-210C-7B41-940B-9A5939DFC178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dependentVariables</vt:lpstr>
      <vt:lpstr>decisionVector - Common</vt:lpstr>
      <vt:lpstr>decisionVector - Nodal</vt:lpstr>
      <vt:lpstr>fitnessVector</vt:lpstr>
      <vt:lpstr>extremes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Bislip</dc:creator>
  <cp:lastModifiedBy>Carlos Bislip</cp:lastModifiedBy>
  <dcterms:created xsi:type="dcterms:W3CDTF">2019-10-26T18:01:44Z</dcterms:created>
  <dcterms:modified xsi:type="dcterms:W3CDTF">2019-12-02T04:25:21Z</dcterms:modified>
</cp:coreProperties>
</file>