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tabRatio="637"/>
  </bookViews>
  <sheets>
    <sheet name="0.º-A Ciencias N" sheetId="1" r:id="rId1"/>
    <sheet name="0.º-B Ciencias N" sheetId="2" r:id="rId2"/>
    <sheet name="1.º-A Ciencias N" sheetId="3" r:id="rId3"/>
    <sheet name="1-A Competencias Ciudadanas" sheetId="5" r:id="rId4"/>
    <sheet name="1.º-A Conducta" sheetId="4" r:id="rId5"/>
    <sheet name="1.º-A Asistencia" sheetId="6" r:id="rId6"/>
    <sheet name="1.º-B Ciencias 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X82" i="7"/>
  <c r="V82" i="7"/>
  <c r="R82" i="7"/>
  <c r="L82" i="7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AQ80" i="7"/>
  <c r="AO80" i="7"/>
  <c r="AK80" i="7"/>
  <c r="AE80" i="7"/>
  <c r="X80" i="7"/>
  <c r="V80" i="7"/>
  <c r="R80" i="7"/>
  <c r="L80" i="7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X79" i="7"/>
  <c r="V79" i="7"/>
  <c r="R79" i="7"/>
  <c r="L79" i="7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AQ77" i="7"/>
  <c r="AO77" i="7"/>
  <c r="AK77" i="7"/>
  <c r="AE77" i="7"/>
  <c r="X77" i="7"/>
  <c r="V77" i="7"/>
  <c r="R77" i="7"/>
  <c r="L77" i="7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X75" i="7"/>
  <c r="V75" i="7"/>
  <c r="R75" i="7"/>
  <c r="L75" i="7"/>
  <c r="CC74" i="7"/>
  <c r="CA74" i="7"/>
  <c r="BW74" i="7"/>
  <c r="BQ74" i="7"/>
  <c r="CD74" i="7" s="1"/>
  <c r="BJ74" i="7"/>
  <c r="BH74" i="7"/>
  <c r="BD74" i="7"/>
  <c r="AX74" i="7"/>
  <c r="AQ74" i="7"/>
  <c r="AO74" i="7"/>
  <c r="AK74" i="7"/>
  <c r="AE74" i="7"/>
  <c r="X74" i="7"/>
  <c r="V74" i="7"/>
  <c r="R74" i="7"/>
  <c r="L74" i="7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X73" i="7"/>
  <c r="V73" i="7"/>
  <c r="R73" i="7"/>
  <c r="L73" i="7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X72" i="7"/>
  <c r="V72" i="7"/>
  <c r="R72" i="7"/>
  <c r="L72" i="7"/>
  <c r="CC71" i="7"/>
  <c r="CA71" i="7"/>
  <c r="BW71" i="7"/>
  <c r="BQ71" i="7"/>
  <c r="CD71" i="7" s="1"/>
  <c r="BJ71" i="7"/>
  <c r="BH71" i="7"/>
  <c r="BD71" i="7"/>
  <c r="AX71" i="7"/>
  <c r="AQ71" i="7"/>
  <c r="AO71" i="7"/>
  <c r="AK71" i="7"/>
  <c r="AE71" i="7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AQ68" i="7"/>
  <c r="AO68" i="7"/>
  <c r="AK68" i="7"/>
  <c r="AE68" i="7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X67" i="7"/>
  <c r="V67" i="7"/>
  <c r="R67" i="7"/>
  <c r="L67" i="7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AQ65" i="7"/>
  <c r="AO65" i="7"/>
  <c r="AK65" i="7"/>
  <c r="AE65" i="7"/>
  <c r="X65" i="7"/>
  <c r="V65" i="7"/>
  <c r="R65" i="7"/>
  <c r="L65" i="7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X64" i="7"/>
  <c r="V64" i="7"/>
  <c r="R64" i="7"/>
  <c r="L64" i="7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X63" i="7"/>
  <c r="V63" i="7"/>
  <c r="R63" i="7"/>
  <c r="L63" i="7"/>
  <c r="CC62" i="7"/>
  <c r="CA62" i="7"/>
  <c r="BW62" i="7"/>
  <c r="BQ62" i="7"/>
  <c r="CD62" i="7" s="1"/>
  <c r="BJ62" i="7"/>
  <c r="BH62" i="7"/>
  <c r="BD62" i="7"/>
  <c r="AX62" i="7"/>
  <c r="AQ62" i="7"/>
  <c r="AO62" i="7"/>
  <c r="AK62" i="7"/>
  <c r="AE62" i="7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X61" i="7"/>
  <c r="V61" i="7"/>
  <c r="R61" i="7"/>
  <c r="L61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AQ59" i="7"/>
  <c r="AO59" i="7"/>
  <c r="AK59" i="7"/>
  <c r="AE59" i="7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AQ56" i="7"/>
  <c r="AO56" i="7"/>
  <c r="AK56" i="7"/>
  <c r="AE56" i="7"/>
  <c r="X56" i="7"/>
  <c r="V56" i="7"/>
  <c r="R56" i="7"/>
  <c r="L56" i="7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AQ53" i="7"/>
  <c r="AO53" i="7"/>
  <c r="AK53" i="7"/>
  <c r="AE53" i="7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AQ50" i="7"/>
  <c r="AO50" i="7"/>
  <c r="AK50" i="7"/>
  <c r="AE50" i="7"/>
  <c r="X50" i="7"/>
  <c r="V50" i="7"/>
  <c r="R50" i="7"/>
  <c r="L50" i="7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AQ47" i="7"/>
  <c r="AO47" i="7"/>
  <c r="AK47" i="7"/>
  <c r="AE47" i="7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AQ44" i="7"/>
  <c r="AO44" i="7"/>
  <c r="AK44" i="7"/>
  <c r="AE44" i="7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X43" i="7"/>
  <c r="V43" i="7"/>
  <c r="R43" i="7"/>
  <c r="L43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AQ41" i="7"/>
  <c r="AO41" i="7"/>
  <c r="AK41" i="7"/>
  <c r="AE41" i="7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AQ38" i="7"/>
  <c r="AO38" i="7"/>
  <c r="AK38" i="7"/>
  <c r="AE38" i="7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E34" i="7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X31" i="7"/>
  <c r="V31" i="7"/>
  <c r="R31" i="7"/>
  <c r="L31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AQ29" i="7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AQ26" i="7"/>
  <c r="AO26" i="7"/>
  <c r="AK26" i="7"/>
  <c r="AE26" i="7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AQ23" i="7"/>
  <c r="AO23" i="7"/>
  <c r="AK23" i="7"/>
  <c r="AE23" i="7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X21" i="7"/>
  <c r="V21" i="7"/>
  <c r="R21" i="7"/>
  <c r="L21" i="7"/>
  <c r="CC20" i="7"/>
  <c r="CA20" i="7"/>
  <c r="BW20" i="7"/>
  <c r="BQ20" i="7"/>
  <c r="BJ20" i="7"/>
  <c r="BH20" i="7"/>
  <c r="BD20" i="7"/>
  <c r="AX20" i="7"/>
  <c r="AQ20" i="7"/>
  <c r="AO20" i="7"/>
  <c r="AK20" i="7"/>
  <c r="AE20" i="7"/>
  <c r="X20" i="7"/>
  <c r="V20" i="7"/>
  <c r="R20" i="7"/>
  <c r="L20" i="7"/>
  <c r="CC19" i="7"/>
  <c r="CA19" i="7"/>
  <c r="BW19" i="7"/>
  <c r="BQ19" i="7"/>
  <c r="CD19" i="7" s="1"/>
  <c r="BJ19" i="7"/>
  <c r="BH19" i="7"/>
  <c r="BD19" i="7"/>
  <c r="AX19" i="7"/>
  <c r="AQ19" i="7"/>
  <c r="AO19" i="7"/>
  <c r="AK19" i="7"/>
  <c r="AE19" i="7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AQ17" i="7"/>
  <c r="AO17" i="7"/>
  <c r="AK17" i="7"/>
  <c r="AE17" i="7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X15" i="7"/>
  <c r="V15" i="7"/>
  <c r="R15" i="7"/>
  <c r="L15" i="7"/>
  <c r="CC14" i="7"/>
  <c r="CA14" i="7"/>
  <c r="BW14" i="7"/>
  <c r="BQ14" i="7"/>
  <c r="BJ14" i="7"/>
  <c r="BH14" i="7"/>
  <c r="BD14" i="7"/>
  <c r="AX14" i="7"/>
  <c r="AQ14" i="7"/>
  <c r="AO14" i="7"/>
  <c r="AK14" i="7"/>
  <c r="AE14" i="7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AQ13" i="7"/>
  <c r="AO13" i="7"/>
  <c r="AK13" i="7"/>
  <c r="AE13" i="7"/>
  <c r="X13" i="7"/>
  <c r="V13" i="7"/>
  <c r="R13" i="7"/>
  <c r="L13" i="7"/>
  <c r="CC11" i="7"/>
  <c r="CA11" i="7"/>
  <c r="BW11" i="7"/>
  <c r="BQ11" i="7"/>
  <c r="CD11" i="7" s="1"/>
  <c r="BL6" i="7" s="1"/>
  <c r="BJ11" i="7"/>
  <c r="BH11" i="7"/>
  <c r="BD11" i="7"/>
  <c r="AX11" i="7"/>
  <c r="AQ11" i="7"/>
  <c r="AO11" i="7"/>
  <c r="AK11" i="7"/>
  <c r="AE11" i="7"/>
  <c r="X11" i="7"/>
  <c r="V11" i="7"/>
  <c r="R11" i="7"/>
  <c r="L11" i="7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AQ79" i="6"/>
  <c r="AO79" i="6"/>
  <c r="AK79" i="6"/>
  <c r="AE79" i="6"/>
  <c r="AR79" i="6" s="1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Y78" i="6" s="1"/>
  <c r="CC77" i="6"/>
  <c r="CA77" i="6"/>
  <c r="BW77" i="6"/>
  <c r="BQ77" i="6"/>
  <c r="BJ77" i="6"/>
  <c r="BH77" i="6"/>
  <c r="BD77" i="6"/>
  <c r="AX77" i="6"/>
  <c r="AQ77" i="6"/>
  <c r="AO77" i="6"/>
  <c r="AK77" i="6"/>
  <c r="AE77" i="6"/>
  <c r="AR77" i="6" s="1"/>
  <c r="X77" i="6"/>
  <c r="V77" i="6"/>
  <c r="R77" i="6"/>
  <c r="L77" i="6"/>
  <c r="CC76" i="6"/>
  <c r="CA76" i="6"/>
  <c r="BW76" i="6"/>
  <c r="BQ76" i="6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Y76" i="6" s="1"/>
  <c r="CC75" i="6"/>
  <c r="CA75" i="6"/>
  <c r="BW75" i="6"/>
  <c r="BQ75" i="6"/>
  <c r="BJ75" i="6"/>
  <c r="BH75" i="6"/>
  <c r="BD75" i="6"/>
  <c r="AX75" i="6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AR66" i="6" s="1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E52" i="6" s="1"/>
  <c r="CG52" i="6" s="1"/>
  <c r="CH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C45" i="6"/>
  <c r="CA45" i="6"/>
  <c r="BW45" i="6"/>
  <c r="BQ45" i="6"/>
  <c r="BJ45" i="6"/>
  <c r="BH45" i="6"/>
  <c r="BD45" i="6"/>
  <c r="AX45" i="6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BJ44" i="6"/>
  <c r="BH44" i="6"/>
  <c r="BD44" i="6"/>
  <c r="AX44" i="6"/>
  <c r="AQ44" i="6"/>
  <c r="AO44" i="6"/>
  <c r="AK44" i="6"/>
  <c r="AE44" i="6"/>
  <c r="AR44" i="6" s="1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E40" i="6" s="1"/>
  <c r="CG40" i="6" s="1"/>
  <c r="CH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C37" i="6"/>
  <c r="CA37" i="6"/>
  <c r="BW37" i="6"/>
  <c r="BQ37" i="6"/>
  <c r="BJ37" i="6"/>
  <c r="BH37" i="6"/>
  <c r="BD37" i="6"/>
  <c r="AX37" i="6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Y28" i="6" s="1"/>
  <c r="CC27" i="6"/>
  <c r="CA27" i="6"/>
  <c r="BW27" i="6"/>
  <c r="BQ27" i="6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BK11" i="6" s="1"/>
  <c r="AQ11" i="6"/>
  <c r="AR11" i="6" s="1"/>
  <c r="Z6" i="6" s="1"/>
  <c r="AO11" i="6"/>
  <c r="AK11" i="6"/>
  <c r="AE11" i="6"/>
  <c r="X11" i="6"/>
  <c r="V11" i="6"/>
  <c r="Y11" i="6" s="1"/>
  <c r="G6" i="6" s="1"/>
  <c r="R11" i="6"/>
  <c r="L11" i="6"/>
  <c r="AS6" i="6"/>
  <c r="CC82" i="4"/>
  <c r="CA82" i="4"/>
  <c r="BW82" i="4"/>
  <c r="BQ82" i="4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AQ80" i="4"/>
  <c r="AO80" i="4"/>
  <c r="AK80" i="4"/>
  <c r="AE80" i="4"/>
  <c r="X80" i="4"/>
  <c r="V80" i="4"/>
  <c r="R80" i="4"/>
  <c r="L80" i="4"/>
  <c r="Y80" i="4" s="1"/>
  <c r="CC79" i="4"/>
  <c r="CA79" i="4"/>
  <c r="BW79" i="4"/>
  <c r="BQ79" i="4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Y67" i="4" s="1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Y51" i="4" s="1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AQ31" i="4"/>
  <c r="AO31" i="4"/>
  <c r="AK31" i="4"/>
  <c r="AE31" i="4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Y26" i="4" s="1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R11" i="4" s="1"/>
  <c r="Z6" i="4" s="1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BK79" i="3" s="1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AQ75" i="3"/>
  <c r="AO75" i="3"/>
  <c r="AK75" i="3"/>
  <c r="AE75" i="3"/>
  <c r="X75" i="3"/>
  <c r="V75" i="3"/>
  <c r="R75" i="3"/>
  <c r="L75" i="3"/>
  <c r="CC74" i="3"/>
  <c r="CA74" i="3"/>
  <c r="BW74" i="3"/>
  <c r="BQ74" i="3"/>
  <c r="BJ74" i="3"/>
  <c r="BH74" i="3"/>
  <c r="BD74" i="3"/>
  <c r="AX74" i="3"/>
  <c r="BK74" i="3" s="1"/>
  <c r="AQ74" i="3"/>
  <c r="AO74" i="3"/>
  <c r="AK74" i="3"/>
  <c r="AE74" i="3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AQ60" i="3"/>
  <c r="AO60" i="3"/>
  <c r="AK60" i="3"/>
  <c r="AE60" i="3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X59" i="3"/>
  <c r="V59" i="3"/>
  <c r="R59" i="3"/>
  <c r="L59" i="3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X52" i="3"/>
  <c r="V52" i="3"/>
  <c r="R52" i="3"/>
  <c r="L52" i="3"/>
  <c r="CC51" i="3"/>
  <c r="CA51" i="3"/>
  <c r="BW51" i="3"/>
  <c r="BQ51" i="3"/>
  <c r="BJ51" i="3"/>
  <c r="BH51" i="3"/>
  <c r="BD51" i="3"/>
  <c r="AX51" i="3"/>
  <c r="AQ51" i="3"/>
  <c r="AO51" i="3"/>
  <c r="AK51" i="3"/>
  <c r="AE51" i="3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AQ27" i="3"/>
  <c r="AO27" i="3"/>
  <c r="AK27" i="3"/>
  <c r="AE27" i="3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X26" i="3"/>
  <c r="V26" i="3"/>
  <c r="R26" i="3"/>
  <c r="L26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X20" i="3"/>
  <c r="V20" i="3"/>
  <c r="R20" i="3"/>
  <c r="L20" i="3"/>
  <c r="CC19" i="3"/>
  <c r="CA19" i="3"/>
  <c r="BW19" i="3"/>
  <c r="BQ19" i="3"/>
  <c r="BJ19" i="3"/>
  <c r="BH19" i="3"/>
  <c r="BD19" i="3"/>
  <c r="AX19" i="3"/>
  <c r="BK19" i="3" s="1"/>
  <c r="AQ19" i="3"/>
  <c r="AO19" i="3"/>
  <c r="AK19" i="3"/>
  <c r="AE19" i="3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X13" i="3"/>
  <c r="V13" i="3"/>
  <c r="R13" i="3"/>
  <c r="L13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X82" i="2"/>
  <c r="V82" i="2"/>
  <c r="R82" i="2"/>
  <c r="L82" i="2"/>
  <c r="CC81" i="2"/>
  <c r="CA81" i="2"/>
  <c r="BW81" i="2"/>
  <c r="BQ81" i="2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AQ80" i="2"/>
  <c r="AO80" i="2"/>
  <c r="AK80" i="2"/>
  <c r="AE80" i="2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C75" i="2"/>
  <c r="CA75" i="2"/>
  <c r="BW75" i="2"/>
  <c r="BQ75" i="2"/>
  <c r="BJ75" i="2"/>
  <c r="BH75" i="2"/>
  <c r="BD75" i="2"/>
  <c r="AX75" i="2"/>
  <c r="BK75" i="2" s="1"/>
  <c r="AQ75" i="2"/>
  <c r="AO75" i="2"/>
  <c r="AK75" i="2"/>
  <c r="AE75" i="2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AQ71" i="2"/>
  <c r="AO71" i="2"/>
  <c r="AK71" i="2"/>
  <c r="AE71" i="2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AQ68" i="2"/>
  <c r="AO68" i="2"/>
  <c r="AK68" i="2"/>
  <c r="AE68" i="2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X66" i="2"/>
  <c r="V66" i="2"/>
  <c r="R66" i="2"/>
  <c r="L66" i="2"/>
  <c r="CC65" i="2"/>
  <c r="CA65" i="2"/>
  <c r="BW65" i="2"/>
  <c r="BQ65" i="2"/>
  <c r="BJ65" i="2"/>
  <c r="BH65" i="2"/>
  <c r="BD65" i="2"/>
  <c r="AX65" i="2"/>
  <c r="AQ65" i="2"/>
  <c r="AO65" i="2"/>
  <c r="AK65" i="2"/>
  <c r="AE65" i="2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AQ62" i="2"/>
  <c r="AO62" i="2"/>
  <c r="AK62" i="2"/>
  <c r="AE62" i="2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AQ53" i="2"/>
  <c r="AO53" i="2"/>
  <c r="AK53" i="2"/>
  <c r="AE53" i="2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X50" i="2"/>
  <c r="V50" i="2"/>
  <c r="R50" i="2"/>
  <c r="L50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AQ37" i="2"/>
  <c r="AO37" i="2"/>
  <c r="AK37" i="2"/>
  <c r="AE37" i="2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AQ34" i="2"/>
  <c r="AO34" i="2"/>
  <c r="AK34" i="2"/>
  <c r="AE34" i="2"/>
  <c r="X34" i="2"/>
  <c r="V34" i="2"/>
  <c r="R34" i="2"/>
  <c r="L34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AQ32" i="2"/>
  <c r="AO32" i="2"/>
  <c r="AK32" i="2"/>
  <c r="AE32" i="2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E27" i="2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AQ23" i="2"/>
  <c r="AO23" i="2"/>
  <c r="AK23" i="2"/>
  <c r="AE23" i="2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AQ20" i="2"/>
  <c r="AO20" i="2"/>
  <c r="AK20" i="2"/>
  <c r="AE20" i="2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X18" i="2"/>
  <c r="V18" i="2"/>
  <c r="R18" i="2"/>
  <c r="L18" i="2"/>
  <c r="CC17" i="2"/>
  <c r="CA17" i="2"/>
  <c r="BW17" i="2"/>
  <c r="BQ17" i="2"/>
  <c r="BJ17" i="2"/>
  <c r="BH17" i="2"/>
  <c r="BD17" i="2"/>
  <c r="AX17" i="2"/>
  <c r="AQ17" i="2"/>
  <c r="AO17" i="2"/>
  <c r="AK17" i="2"/>
  <c r="AE17" i="2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AQ16" i="2"/>
  <c r="AO16" i="2"/>
  <c r="AK16" i="2"/>
  <c r="AE16" i="2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AQ14" i="2"/>
  <c r="AO14" i="2"/>
  <c r="AK14" i="2"/>
  <c r="AE14" i="2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CC11" i="2"/>
  <c r="CD11" i="2" s="1"/>
  <c r="BL6" i="2" s="1"/>
  <c r="CA11" i="2"/>
  <c r="BW11" i="2"/>
  <c r="BQ11" i="2"/>
  <c r="BJ11" i="2"/>
  <c r="BH11" i="2"/>
  <c r="BD11" i="2"/>
  <c r="AX11" i="2"/>
  <c r="BK11" i="2" s="1"/>
  <c r="AS6" i="2" s="1"/>
  <c r="AQ11" i="2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AQ82" i="1"/>
  <c r="AO82" i="1"/>
  <c r="AK82" i="1"/>
  <c r="AE82" i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X80" i="1"/>
  <c r="V80" i="1"/>
  <c r="R80" i="1"/>
  <c r="L80" i="1"/>
  <c r="CC79" i="1"/>
  <c r="CA79" i="1"/>
  <c r="BW79" i="1"/>
  <c r="BQ79" i="1"/>
  <c r="BJ79" i="1"/>
  <c r="BH79" i="1"/>
  <c r="BD79" i="1"/>
  <c r="AX79" i="1"/>
  <c r="AQ79" i="1"/>
  <c r="AO79" i="1"/>
  <c r="AK79" i="1"/>
  <c r="AE79" i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AQ78" i="1"/>
  <c r="AO78" i="1"/>
  <c r="AK78" i="1"/>
  <c r="AE78" i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AQ76" i="1"/>
  <c r="AO76" i="1"/>
  <c r="AK76" i="1"/>
  <c r="AE76" i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C73" i="1"/>
  <c r="CA73" i="1"/>
  <c r="BW73" i="1"/>
  <c r="BQ73" i="1"/>
  <c r="BJ73" i="1"/>
  <c r="BH73" i="1"/>
  <c r="BD73" i="1"/>
  <c r="AX73" i="1"/>
  <c r="AQ73" i="1"/>
  <c r="AO73" i="1"/>
  <c r="AK73" i="1"/>
  <c r="AE73" i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AQ69" i="1"/>
  <c r="AO69" i="1"/>
  <c r="AK69" i="1"/>
  <c r="AE69" i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AQ67" i="1"/>
  <c r="AO67" i="1"/>
  <c r="AK67" i="1"/>
  <c r="AE67" i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AQ66" i="1"/>
  <c r="AO66" i="1"/>
  <c r="AK66" i="1"/>
  <c r="AE66" i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X64" i="1"/>
  <c r="V64" i="1"/>
  <c r="R64" i="1"/>
  <c r="L64" i="1"/>
  <c r="CC63" i="1"/>
  <c r="CA63" i="1"/>
  <c r="BW63" i="1"/>
  <c r="BQ63" i="1"/>
  <c r="BJ63" i="1"/>
  <c r="BH63" i="1"/>
  <c r="BD63" i="1"/>
  <c r="AX63" i="1"/>
  <c r="AQ63" i="1"/>
  <c r="AO63" i="1"/>
  <c r="AK63" i="1"/>
  <c r="AE63" i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AQ62" i="1"/>
  <c r="AO62" i="1"/>
  <c r="AK62" i="1"/>
  <c r="AE62" i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AQ60" i="1"/>
  <c r="AO60" i="1"/>
  <c r="AK60" i="1"/>
  <c r="AE60" i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C57" i="1"/>
  <c r="CA57" i="1"/>
  <c r="BW57" i="1"/>
  <c r="BQ57" i="1"/>
  <c r="BJ57" i="1"/>
  <c r="BH57" i="1"/>
  <c r="BD57" i="1"/>
  <c r="AX57" i="1"/>
  <c r="AQ57" i="1"/>
  <c r="AO57" i="1"/>
  <c r="AK57" i="1"/>
  <c r="AE57" i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AQ53" i="1"/>
  <c r="AO53" i="1"/>
  <c r="AK53" i="1"/>
  <c r="AE53" i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AQ51" i="1"/>
  <c r="AO51" i="1"/>
  <c r="AK51" i="1"/>
  <c r="AE51" i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AQ50" i="1"/>
  <c r="AO50" i="1"/>
  <c r="AK50" i="1"/>
  <c r="AE50" i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X48" i="1"/>
  <c r="V48" i="1"/>
  <c r="R48" i="1"/>
  <c r="L48" i="1"/>
  <c r="CC47" i="1"/>
  <c r="CA47" i="1"/>
  <c r="BW47" i="1"/>
  <c r="BQ47" i="1"/>
  <c r="BJ47" i="1"/>
  <c r="BH47" i="1"/>
  <c r="BD47" i="1"/>
  <c r="AX47" i="1"/>
  <c r="AQ47" i="1"/>
  <c r="AO47" i="1"/>
  <c r="AK47" i="1"/>
  <c r="AE47" i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AQ44" i="1"/>
  <c r="AO44" i="1"/>
  <c r="AK44" i="1"/>
  <c r="AE44" i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C41" i="1"/>
  <c r="CA41" i="1"/>
  <c r="BW41" i="1"/>
  <c r="BQ41" i="1"/>
  <c r="BJ41" i="1"/>
  <c r="BH41" i="1"/>
  <c r="BD41" i="1"/>
  <c r="AX41" i="1"/>
  <c r="AQ41" i="1"/>
  <c r="AO41" i="1"/>
  <c r="AK41" i="1"/>
  <c r="AE41" i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AQ37" i="1"/>
  <c r="AO37" i="1"/>
  <c r="AK37" i="1"/>
  <c r="AE37" i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AQ34" i="1"/>
  <c r="AO34" i="1"/>
  <c r="AK34" i="1"/>
  <c r="AE34" i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X32" i="1"/>
  <c r="V32" i="1"/>
  <c r="R32" i="1"/>
  <c r="L32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AQ30" i="1"/>
  <c r="AO30" i="1"/>
  <c r="AK30" i="1"/>
  <c r="AE30" i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AQ28" i="1"/>
  <c r="AO28" i="1"/>
  <c r="AK28" i="1"/>
  <c r="AE28" i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AQ26" i="1"/>
  <c r="AO26" i="1"/>
  <c r="AK26" i="1"/>
  <c r="AE26" i="1"/>
  <c r="X26" i="1"/>
  <c r="V26" i="1"/>
  <c r="R26" i="1"/>
  <c r="L26" i="1"/>
  <c r="CC25" i="1"/>
  <c r="CA25" i="1"/>
  <c r="BW25" i="1"/>
  <c r="BQ25" i="1"/>
  <c r="BJ25" i="1"/>
  <c r="BH25" i="1"/>
  <c r="BD25" i="1"/>
  <c r="AX25" i="1"/>
  <c r="AQ25" i="1"/>
  <c r="AO25" i="1"/>
  <c r="AK25" i="1"/>
  <c r="AE25" i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X24" i="1"/>
  <c r="V24" i="1"/>
  <c r="R24" i="1"/>
  <c r="L24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X22" i="1"/>
  <c r="V22" i="1"/>
  <c r="R22" i="1"/>
  <c r="L22" i="1"/>
  <c r="CC21" i="1"/>
  <c r="CA21" i="1"/>
  <c r="BW21" i="1"/>
  <c r="BQ21" i="1"/>
  <c r="BJ21" i="1"/>
  <c r="BH21" i="1"/>
  <c r="BD21" i="1"/>
  <c r="AX21" i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AQ18" i="1"/>
  <c r="AO18" i="1"/>
  <c r="AK18" i="1"/>
  <c r="AE18" i="1"/>
  <c r="X18" i="1"/>
  <c r="V18" i="1"/>
  <c r="R18" i="1"/>
  <c r="L18" i="1"/>
  <c r="CC17" i="1"/>
  <c r="CA17" i="1"/>
  <c r="BW17" i="1"/>
  <c r="BQ17" i="1"/>
  <c r="BJ17" i="1"/>
  <c r="BH17" i="1"/>
  <c r="BD17" i="1"/>
  <c r="AX17" i="1"/>
  <c r="AQ17" i="1"/>
  <c r="AO17" i="1"/>
  <c r="AK17" i="1"/>
  <c r="AE17" i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X16" i="1"/>
  <c r="V16" i="1"/>
  <c r="R16" i="1"/>
  <c r="L16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X14" i="1"/>
  <c r="V14" i="1"/>
  <c r="R14" i="1"/>
  <c r="L14" i="1"/>
  <c r="CC13" i="1"/>
  <c r="CA13" i="1"/>
  <c r="BW13" i="1"/>
  <c r="BQ13" i="1"/>
  <c r="BJ13" i="1"/>
  <c r="BH13" i="1"/>
  <c r="BD13" i="1"/>
  <c r="AX13" i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BK11" i="1" l="1"/>
  <c r="AS6" i="1" s="1"/>
  <c r="BK15" i="1"/>
  <c r="BK18" i="1"/>
  <c r="BK21" i="1"/>
  <c r="BK27" i="1"/>
  <c r="BK30" i="1"/>
  <c r="BK39" i="1"/>
  <c r="BK51" i="1"/>
  <c r="BK57" i="1"/>
  <c r="BK60" i="1"/>
  <c r="BK63" i="1"/>
  <c r="BK66" i="1"/>
  <c r="BK69" i="1"/>
  <c r="BK72" i="1"/>
  <c r="BK75" i="1"/>
  <c r="BK78" i="1"/>
  <c r="BK13" i="1"/>
  <c r="BK19" i="1"/>
  <c r="BK25" i="1"/>
  <c r="BK28" i="1"/>
  <c r="BK31" i="1"/>
  <c r="BK34" i="1"/>
  <c r="BK37" i="1"/>
  <c r="BK40" i="1"/>
  <c r="BK43" i="1"/>
  <c r="BK46" i="1"/>
  <c r="BK55" i="1"/>
  <c r="BK67" i="1"/>
  <c r="BK73" i="1"/>
  <c r="BK76" i="1"/>
  <c r="BK79" i="1"/>
  <c r="BK17" i="1"/>
  <c r="BK23" i="1"/>
  <c r="BK26" i="1"/>
  <c r="BK35" i="1"/>
  <c r="BK41" i="1"/>
  <c r="BK44" i="1"/>
  <c r="BK47" i="1"/>
  <c r="BK50" i="1"/>
  <c r="BK53" i="1"/>
  <c r="BK56" i="1"/>
  <c r="BK59" i="1"/>
  <c r="BK62" i="1"/>
  <c r="BK71" i="1"/>
  <c r="BK82" i="1"/>
  <c r="BK25" i="2"/>
  <c r="BK37" i="2"/>
  <c r="BK16" i="2"/>
  <c r="BK14" i="2"/>
  <c r="BK17" i="2"/>
  <c r="BK20" i="2"/>
  <c r="BK23" i="2"/>
  <c r="BK26" i="2"/>
  <c r="BK29" i="2"/>
  <c r="BK32" i="2"/>
  <c r="BK41" i="2"/>
  <c r="BK53" i="2"/>
  <c r="BK59" i="2"/>
  <c r="BK62" i="2"/>
  <c r="BK65" i="2"/>
  <c r="BK68" i="2"/>
  <c r="BK71" i="2"/>
  <c r="BK74" i="2"/>
  <c r="BK77" i="2"/>
  <c r="BK80" i="2"/>
  <c r="BK35" i="3"/>
  <c r="BK38" i="3"/>
  <c r="BK26" i="3"/>
  <c r="BK23" i="3"/>
  <c r="BK15" i="3"/>
  <c r="BK18" i="3"/>
  <c r="BK24" i="3"/>
  <c r="BK27" i="3"/>
  <c r="BK30" i="3"/>
  <c r="BK36" i="3"/>
  <c r="BK39" i="3"/>
  <c r="BK51" i="3"/>
  <c r="BK60" i="3"/>
  <c r="BK63" i="3"/>
  <c r="BK66" i="3"/>
  <c r="BK75" i="3"/>
  <c r="BK11" i="3"/>
  <c r="AS6" i="3" s="1"/>
  <c r="BK28" i="7"/>
  <c r="BK19" i="7"/>
  <c r="BK16" i="7"/>
  <c r="BK13" i="7"/>
  <c r="BK14" i="7"/>
  <c r="BK17" i="7"/>
  <c r="BK20" i="7"/>
  <c r="BK23" i="7"/>
  <c r="BK26" i="7"/>
  <c r="BK29" i="7"/>
  <c r="BK32" i="7"/>
  <c r="BK35" i="7"/>
  <c r="BK38" i="7"/>
  <c r="BK41" i="7"/>
  <c r="BK44" i="7"/>
  <c r="BK47" i="7"/>
  <c r="BK50" i="7"/>
  <c r="BK53" i="7"/>
  <c r="BK56" i="7"/>
  <c r="BK59" i="7"/>
  <c r="BK62" i="7"/>
  <c r="BK65" i="7"/>
  <c r="BK68" i="7"/>
  <c r="BK71" i="7"/>
  <c r="BK74" i="7"/>
  <c r="BK77" i="7"/>
  <c r="BK80" i="7"/>
  <c r="BK11" i="7"/>
  <c r="AS6" i="7" s="1"/>
  <c r="AR13" i="3"/>
  <c r="AR14" i="3"/>
  <c r="AR16" i="3"/>
  <c r="AR18" i="3"/>
  <c r="AR19" i="3"/>
  <c r="AR20" i="3"/>
  <c r="AR22" i="3"/>
  <c r="AR23" i="3"/>
  <c r="AR24" i="3"/>
  <c r="AR26" i="3"/>
  <c r="AR28" i="3"/>
  <c r="AR29" i="3"/>
  <c r="AR30" i="3"/>
  <c r="AR32" i="3"/>
  <c r="AR34" i="3"/>
  <c r="AR35" i="3"/>
  <c r="AR37" i="3"/>
  <c r="AR38" i="3"/>
  <c r="AR42" i="3"/>
  <c r="AR43" i="3"/>
  <c r="AR44" i="3"/>
  <c r="AR45" i="3"/>
  <c r="AR46" i="3"/>
  <c r="AR48" i="3"/>
  <c r="AR50" i="3"/>
  <c r="AR51" i="3"/>
  <c r="AR52" i="3"/>
  <c r="AR54" i="3"/>
  <c r="AR55" i="3"/>
  <c r="AR57" i="3"/>
  <c r="AR58" i="3"/>
  <c r="AR59" i="3"/>
  <c r="AR62" i="3"/>
  <c r="AR65" i="3"/>
  <c r="AR66" i="3"/>
  <c r="AR67" i="3"/>
  <c r="AR70" i="3"/>
  <c r="AR71" i="3"/>
  <c r="AR73" i="3"/>
  <c r="AR74" i="3"/>
  <c r="AR75" i="3"/>
  <c r="AR78" i="3"/>
  <c r="AR81" i="3"/>
  <c r="AR82" i="3"/>
  <c r="AR14" i="1"/>
  <c r="AR16" i="1"/>
  <c r="AR17" i="1"/>
  <c r="AR18" i="1"/>
  <c r="AR20" i="1"/>
  <c r="AR22" i="1"/>
  <c r="AR24" i="1"/>
  <c r="AR25" i="1"/>
  <c r="AR26" i="1"/>
  <c r="AR28" i="1"/>
  <c r="AR30" i="1"/>
  <c r="AR31" i="1"/>
  <c r="AR32" i="1"/>
  <c r="AR34" i="1"/>
  <c r="AR35" i="1"/>
  <c r="AR37" i="1"/>
  <c r="AR38" i="1"/>
  <c r="AR41" i="1"/>
  <c r="AR42" i="1"/>
  <c r="AR44" i="1"/>
  <c r="AR46" i="1"/>
  <c r="AR47" i="1"/>
  <c r="AR48" i="1"/>
  <c r="AR50" i="1"/>
  <c r="AR51" i="1"/>
  <c r="AR53" i="1"/>
  <c r="AR54" i="1"/>
  <c r="AR57" i="1"/>
  <c r="AR58" i="1"/>
  <c r="AR60" i="1"/>
  <c r="AR62" i="1"/>
  <c r="AR63" i="1"/>
  <c r="AR64" i="1"/>
  <c r="AR66" i="1"/>
  <c r="AR67" i="1"/>
  <c r="AR69" i="1"/>
  <c r="AR70" i="1"/>
  <c r="AR73" i="1"/>
  <c r="AR74" i="1"/>
  <c r="AR76" i="1"/>
  <c r="AR78" i="1"/>
  <c r="AR79" i="1"/>
  <c r="AR80" i="1"/>
  <c r="AR82" i="1"/>
  <c r="AR11" i="1"/>
  <c r="Z6" i="1" s="1"/>
  <c r="AR11" i="7"/>
  <c r="Z6" i="7" s="1"/>
  <c r="AR14" i="7"/>
  <c r="AR15" i="7"/>
  <c r="AR17" i="7"/>
  <c r="AR19" i="7"/>
  <c r="AR20" i="7"/>
  <c r="AR21" i="7"/>
  <c r="CE21" i="7" s="1"/>
  <c r="CG21" i="7" s="1"/>
  <c r="CH21" i="7" s="1"/>
  <c r="AR23" i="7"/>
  <c r="AR24" i="7"/>
  <c r="AR27" i="7"/>
  <c r="AR30" i="7"/>
  <c r="AR31" i="7"/>
  <c r="AR33" i="7"/>
  <c r="AR34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R66" i="7"/>
  <c r="AR67" i="7"/>
  <c r="AR68" i="7"/>
  <c r="AR69" i="7"/>
  <c r="AR70" i="7"/>
  <c r="AR71" i="7"/>
  <c r="AR72" i="7"/>
  <c r="AR73" i="7"/>
  <c r="AR74" i="7"/>
  <c r="AR75" i="7"/>
  <c r="AR76" i="7"/>
  <c r="AR77" i="7"/>
  <c r="AR78" i="7"/>
  <c r="AR79" i="7"/>
  <c r="AR80" i="7"/>
  <c r="AR81" i="7"/>
  <c r="AR82" i="7"/>
  <c r="AR11" i="3"/>
  <c r="Z6" i="3" s="1"/>
  <c r="AR14" i="2"/>
  <c r="AR16" i="2"/>
  <c r="AR17" i="2"/>
  <c r="AR18" i="2"/>
  <c r="AR20" i="2"/>
  <c r="AR21" i="2"/>
  <c r="AR23" i="2"/>
  <c r="AR24" i="2"/>
  <c r="AR27" i="2"/>
  <c r="AR28" i="2"/>
  <c r="AR30" i="2"/>
  <c r="AR32" i="2"/>
  <c r="AR33" i="2"/>
  <c r="AR34" i="2"/>
  <c r="AR36" i="2"/>
  <c r="AR37" i="2"/>
  <c r="AR39" i="2"/>
  <c r="AR40" i="2"/>
  <c r="AR43" i="2"/>
  <c r="AR44" i="2"/>
  <c r="AR46" i="2"/>
  <c r="AR48" i="2"/>
  <c r="AR49" i="2"/>
  <c r="AR50" i="2"/>
  <c r="AR52" i="2"/>
  <c r="AR53" i="2"/>
  <c r="AR55" i="2"/>
  <c r="AR56" i="2"/>
  <c r="AR59" i="2"/>
  <c r="AR60" i="2"/>
  <c r="AR62" i="2"/>
  <c r="AR64" i="2"/>
  <c r="AR65" i="2"/>
  <c r="AR66" i="2"/>
  <c r="AR68" i="2"/>
  <c r="AR69" i="2"/>
  <c r="AR71" i="2"/>
  <c r="AR72" i="2"/>
  <c r="AR75" i="2"/>
  <c r="AR76" i="2"/>
  <c r="AR78" i="2"/>
  <c r="AR80" i="2"/>
  <c r="AR81" i="2"/>
  <c r="AR82" i="2"/>
  <c r="AR11" i="2"/>
  <c r="Z6" i="2" s="1"/>
  <c r="Y11" i="1"/>
  <c r="G6" i="1" s="1"/>
  <c r="Y28" i="1"/>
  <c r="Y41" i="1"/>
  <c r="Y42" i="1"/>
  <c r="Y44" i="1"/>
  <c r="Y45" i="1"/>
  <c r="Y48" i="1"/>
  <c r="Y49" i="1"/>
  <c r="Y51" i="1"/>
  <c r="Y53" i="1"/>
  <c r="CE53" i="1" s="1"/>
  <c r="CG53" i="1" s="1"/>
  <c r="CH53" i="1" s="1"/>
  <c r="Y54" i="1"/>
  <c r="Y55" i="1"/>
  <c r="Y57" i="1"/>
  <c r="Y58" i="1"/>
  <c r="Y60" i="1"/>
  <c r="Y61" i="1"/>
  <c r="Y64" i="1"/>
  <c r="Y65" i="1"/>
  <c r="Y67" i="1"/>
  <c r="Y69" i="1"/>
  <c r="CE69" i="1" s="1"/>
  <c r="CG69" i="1" s="1"/>
  <c r="CH69" i="1" s="1"/>
  <c r="Y70" i="1"/>
  <c r="Y71" i="1"/>
  <c r="Y73" i="1"/>
  <c r="Y74" i="1"/>
  <c r="Y76" i="1"/>
  <c r="Y77" i="1"/>
  <c r="Y80" i="1"/>
  <c r="Y81" i="1"/>
  <c r="Y39" i="1"/>
  <c r="Y38" i="1"/>
  <c r="Y37" i="1"/>
  <c r="Y35" i="1"/>
  <c r="Y33" i="1"/>
  <c r="Y32" i="1"/>
  <c r="Y29" i="1"/>
  <c r="Y25" i="1"/>
  <c r="Y24" i="1"/>
  <c r="Y23" i="1"/>
  <c r="Y21" i="1"/>
  <c r="Y19" i="1"/>
  <c r="Y17" i="1"/>
  <c r="Y16" i="1"/>
  <c r="Y15" i="1"/>
  <c r="Y13" i="1"/>
  <c r="Y43" i="2"/>
  <c r="Y44" i="2"/>
  <c r="Y46" i="2"/>
  <c r="Y47" i="2"/>
  <c r="Y50" i="2"/>
  <c r="Y51" i="2"/>
  <c r="Y53" i="2"/>
  <c r="Y55" i="2"/>
  <c r="Y56" i="2"/>
  <c r="Y57" i="2"/>
  <c r="Y59" i="2"/>
  <c r="Y60" i="2"/>
  <c r="Y62" i="2"/>
  <c r="Y63" i="2"/>
  <c r="Y66" i="2"/>
  <c r="Y67" i="2"/>
  <c r="Y69" i="2"/>
  <c r="Y71" i="2"/>
  <c r="CE71" i="2" s="1"/>
  <c r="CG71" i="2" s="1"/>
  <c r="CH71" i="2" s="1"/>
  <c r="Y72" i="2"/>
  <c r="Y73" i="2"/>
  <c r="Y75" i="2"/>
  <c r="Y76" i="2"/>
  <c r="Y78" i="2"/>
  <c r="Y79" i="2"/>
  <c r="Y82" i="2"/>
  <c r="Y41" i="2"/>
  <c r="Y40" i="2"/>
  <c r="Y39" i="2"/>
  <c r="CE39" i="2" s="1"/>
  <c r="CG39" i="2" s="1"/>
  <c r="CH39" i="2" s="1"/>
  <c r="Y37" i="2"/>
  <c r="Y35" i="2"/>
  <c r="Y34" i="2"/>
  <c r="Y31" i="2"/>
  <c r="Y30" i="2"/>
  <c r="Y28" i="2"/>
  <c r="Y27" i="2"/>
  <c r="Y25" i="2"/>
  <c r="Y24" i="2"/>
  <c r="Y23" i="2"/>
  <c r="Y21" i="2"/>
  <c r="Y19" i="2"/>
  <c r="Y18" i="2"/>
  <c r="Y15" i="2"/>
  <c r="Y14" i="2"/>
  <c r="Y11" i="2"/>
  <c r="G6" i="2" s="1"/>
  <c r="Y11" i="3"/>
  <c r="G6" i="3" s="1"/>
  <c r="Y13" i="3"/>
  <c r="Y14" i="3"/>
  <c r="Y16" i="3"/>
  <c r="CE16" i="3" s="1"/>
  <c r="CG16" i="3" s="1"/>
  <c r="CH16" i="3" s="1"/>
  <c r="Y17" i="3"/>
  <c r="Y20" i="3"/>
  <c r="Y21" i="3"/>
  <c r="Y23" i="3"/>
  <c r="Y24" i="3"/>
  <c r="Y25" i="3"/>
  <c r="Y27" i="3"/>
  <c r="Y28" i="3"/>
  <c r="Y29" i="3"/>
  <c r="Y33" i="3"/>
  <c r="Y34" i="3"/>
  <c r="Y35" i="3"/>
  <c r="Y36" i="3"/>
  <c r="Y37" i="3"/>
  <c r="Y39" i="3"/>
  <c r="Y41" i="3"/>
  <c r="Y42" i="3"/>
  <c r="Y44" i="3"/>
  <c r="Y45" i="3"/>
  <c r="Y49" i="3"/>
  <c r="Y50" i="3"/>
  <c r="Y51" i="3"/>
  <c r="Y52" i="3"/>
  <c r="Y53" i="3"/>
  <c r="Y56" i="3"/>
  <c r="Y57" i="3"/>
  <c r="Y58" i="3"/>
  <c r="Y61" i="3"/>
  <c r="Y62" i="3"/>
  <c r="Y64" i="3"/>
  <c r="Y65" i="3"/>
  <c r="Y66" i="3"/>
  <c r="Y69" i="3"/>
  <c r="Y72" i="3"/>
  <c r="Y73" i="3"/>
  <c r="Y74" i="3"/>
  <c r="Y77" i="3"/>
  <c r="Y78" i="3"/>
  <c r="Y80" i="3"/>
  <c r="Y81" i="3"/>
  <c r="Y82" i="3"/>
  <c r="Y21" i="7"/>
  <c r="Y37" i="7"/>
  <c r="Y38" i="7"/>
  <c r="Y39" i="7"/>
  <c r="CE39" i="7" s="1"/>
  <c r="CG39" i="7" s="1"/>
  <c r="CH39" i="7" s="1"/>
  <c r="Y40" i="7"/>
  <c r="Y41" i="7"/>
  <c r="Y42" i="7"/>
  <c r="CE42" i="7" s="1"/>
  <c r="CG42" i="7" s="1"/>
  <c r="CH42" i="7" s="1"/>
  <c r="Y43" i="7"/>
  <c r="CE43" i="7" s="1"/>
  <c r="CG43" i="7" s="1"/>
  <c r="CH43" i="7" s="1"/>
  <c r="Y44" i="7"/>
  <c r="Y45" i="7"/>
  <c r="Y46" i="7"/>
  <c r="CE46" i="7" s="1"/>
  <c r="CG46" i="7" s="1"/>
  <c r="CH46" i="7" s="1"/>
  <c r="Y47" i="7"/>
  <c r="Y48" i="7"/>
  <c r="Y49" i="7"/>
  <c r="Y50" i="7"/>
  <c r="CE50" i="7" s="1"/>
  <c r="CG50" i="7" s="1"/>
  <c r="CH50" i="7" s="1"/>
  <c r="Y51" i="7"/>
  <c r="CE51" i="7" s="1"/>
  <c r="CG51" i="7" s="1"/>
  <c r="CH51" i="7" s="1"/>
  <c r="Y52" i="7"/>
  <c r="Y53" i="7"/>
  <c r="Y54" i="7"/>
  <c r="CE54" i="7" s="1"/>
  <c r="CG54" i="7" s="1"/>
  <c r="CH54" i="7" s="1"/>
  <c r="Y55" i="7"/>
  <c r="CE55" i="7" s="1"/>
  <c r="CG55" i="7" s="1"/>
  <c r="CH55" i="7" s="1"/>
  <c r="Y56" i="7"/>
  <c r="Y57" i="7"/>
  <c r="Y58" i="7"/>
  <c r="CE58" i="7" s="1"/>
  <c r="CG58" i="7" s="1"/>
  <c r="CH58" i="7" s="1"/>
  <c r="Y59" i="7"/>
  <c r="CE59" i="7" s="1"/>
  <c r="CG59" i="7" s="1"/>
  <c r="CH59" i="7" s="1"/>
  <c r="Y60" i="7"/>
  <c r="Y61" i="7"/>
  <c r="Y62" i="7"/>
  <c r="CE62" i="7" s="1"/>
  <c r="CG62" i="7" s="1"/>
  <c r="CH62" i="7" s="1"/>
  <c r="Y63" i="7"/>
  <c r="CE63" i="7" s="1"/>
  <c r="CG63" i="7" s="1"/>
  <c r="CH63" i="7" s="1"/>
  <c r="Y64" i="7"/>
  <c r="Y65" i="7"/>
  <c r="Y66" i="7"/>
  <c r="CE66" i="7" s="1"/>
  <c r="CG66" i="7" s="1"/>
  <c r="CH66" i="7" s="1"/>
  <c r="Y67" i="7"/>
  <c r="CE67" i="7" s="1"/>
  <c r="CG67" i="7" s="1"/>
  <c r="CH67" i="7" s="1"/>
  <c r="Y68" i="7"/>
  <c r="Y69" i="7"/>
  <c r="Y70" i="7"/>
  <c r="CE70" i="7" s="1"/>
  <c r="CG70" i="7" s="1"/>
  <c r="CH70" i="7" s="1"/>
  <c r="Y71" i="7"/>
  <c r="CE71" i="7" s="1"/>
  <c r="CG71" i="7" s="1"/>
  <c r="CH71" i="7" s="1"/>
  <c r="Y72" i="7"/>
  <c r="Y73" i="7"/>
  <c r="Y74" i="7"/>
  <c r="Y75" i="7"/>
  <c r="CE75" i="7" s="1"/>
  <c r="CG75" i="7" s="1"/>
  <c r="CH75" i="7" s="1"/>
  <c r="Y76" i="7"/>
  <c r="Y77" i="7"/>
  <c r="Y78" i="7"/>
  <c r="CE78" i="7" s="1"/>
  <c r="CG78" i="7" s="1"/>
  <c r="CH78" i="7" s="1"/>
  <c r="Y79" i="7"/>
  <c r="CE79" i="7" s="1"/>
  <c r="CG79" i="7" s="1"/>
  <c r="CH79" i="7" s="1"/>
  <c r="Y80" i="7"/>
  <c r="Y81" i="7"/>
  <c r="Y82" i="7"/>
  <c r="CE82" i="7" s="1"/>
  <c r="CG82" i="7" s="1"/>
  <c r="CH82" i="7" s="1"/>
  <c r="Y36" i="7"/>
  <c r="CE36" i="7" s="1"/>
  <c r="CG36" i="7" s="1"/>
  <c r="CH36" i="7" s="1"/>
  <c r="Y34" i="7"/>
  <c r="Y33" i="7"/>
  <c r="Y31" i="7"/>
  <c r="Y30" i="7"/>
  <c r="Y28" i="7"/>
  <c r="Y27" i="7"/>
  <c r="Y26" i="7"/>
  <c r="Y24" i="7"/>
  <c r="CE24" i="7" s="1"/>
  <c r="CG24" i="7" s="1"/>
  <c r="CH24" i="7" s="1"/>
  <c r="Y22" i="7"/>
  <c r="Y18" i="7"/>
  <c r="Y15" i="7"/>
  <c r="Y14" i="7"/>
  <c r="CE28" i="1"/>
  <c r="CG28" i="1" s="1"/>
  <c r="CH28" i="1" s="1"/>
  <c r="CE76" i="1"/>
  <c r="CG76" i="1" s="1"/>
  <c r="CH76" i="1" s="1"/>
  <c r="CE44" i="3"/>
  <c r="CG44" i="3" s="1"/>
  <c r="CH44" i="3" s="1"/>
  <c r="CE60" i="1"/>
  <c r="CG60" i="1" s="1"/>
  <c r="CH60" i="1" s="1"/>
  <c r="AR15" i="1"/>
  <c r="BK16" i="1"/>
  <c r="CD17" i="1"/>
  <c r="Y22" i="1"/>
  <c r="AR23" i="1"/>
  <c r="BK24" i="1"/>
  <c r="CD25" i="1"/>
  <c r="Y31" i="1"/>
  <c r="AR33" i="1"/>
  <c r="BK33" i="1"/>
  <c r="CD35" i="1"/>
  <c r="Y40" i="1"/>
  <c r="AR40" i="1"/>
  <c r="BK42" i="1"/>
  <c r="CD42" i="1"/>
  <c r="Y47" i="1"/>
  <c r="AR49" i="1"/>
  <c r="BK49" i="1"/>
  <c r="CD51" i="1"/>
  <c r="CE51" i="1" s="1"/>
  <c r="CG51" i="1" s="1"/>
  <c r="CH51" i="1" s="1"/>
  <c r="Y56" i="1"/>
  <c r="AR56" i="1"/>
  <c r="BK58" i="1"/>
  <c r="CE58" i="1" s="1"/>
  <c r="CG58" i="1" s="1"/>
  <c r="CH58" i="1" s="1"/>
  <c r="CD58" i="1"/>
  <c r="Y63" i="1"/>
  <c r="AR65" i="1"/>
  <c r="BK65" i="1"/>
  <c r="CD67" i="1"/>
  <c r="Y72" i="1"/>
  <c r="AR72" i="1"/>
  <c r="BK74" i="1"/>
  <c r="CD74" i="1"/>
  <c r="Y79" i="1"/>
  <c r="AR81" i="1"/>
  <c r="BK81" i="1"/>
  <c r="Y17" i="2"/>
  <c r="AR19" i="2"/>
  <c r="BK19" i="2"/>
  <c r="CD21" i="2"/>
  <c r="Y26" i="2"/>
  <c r="AR26" i="2"/>
  <c r="BK28" i="2"/>
  <c r="CD28" i="2"/>
  <c r="Y33" i="2"/>
  <c r="AR35" i="2"/>
  <c r="BK35" i="2"/>
  <c r="CD37" i="2"/>
  <c r="Y42" i="2"/>
  <c r="AR42" i="2"/>
  <c r="BK44" i="2"/>
  <c r="CD44" i="2"/>
  <c r="Y49" i="2"/>
  <c r="AR51" i="2"/>
  <c r="BK51" i="2"/>
  <c r="CD53" i="2"/>
  <c r="Y58" i="2"/>
  <c r="AR58" i="2"/>
  <c r="BK60" i="2"/>
  <c r="CD60" i="2"/>
  <c r="Y65" i="2"/>
  <c r="AR67" i="2"/>
  <c r="BK67" i="2"/>
  <c r="CD69" i="2"/>
  <c r="Y74" i="2"/>
  <c r="AR74" i="2"/>
  <c r="BK76" i="2"/>
  <c r="CD76" i="2"/>
  <c r="Y81" i="2"/>
  <c r="CD11" i="3"/>
  <c r="BL6" i="3" s="1"/>
  <c r="BK14" i="3"/>
  <c r="CD14" i="3"/>
  <c r="Y19" i="3"/>
  <c r="AR21" i="3"/>
  <c r="BK21" i="3"/>
  <c r="CD21" i="3"/>
  <c r="Y14" i="1"/>
  <c r="AR13" i="1"/>
  <c r="BK14" i="1"/>
  <c r="CD15" i="1"/>
  <c r="Y20" i="1"/>
  <c r="AR21" i="1"/>
  <c r="BK22" i="1"/>
  <c r="CD23" i="1"/>
  <c r="Y27" i="1"/>
  <c r="AR27" i="1"/>
  <c r="AR29" i="1"/>
  <c r="BK29" i="1"/>
  <c r="CD29" i="1"/>
  <c r="CD31" i="1"/>
  <c r="Y34" i="1"/>
  <c r="CE34" i="1" s="1"/>
  <c r="CG34" i="1" s="1"/>
  <c r="CH34" i="1" s="1"/>
  <c r="Y36" i="1"/>
  <c r="AR36" i="1"/>
  <c r="BK36" i="1"/>
  <c r="BK38" i="1"/>
  <c r="CD38" i="1"/>
  <c r="Y43" i="1"/>
  <c r="AR43" i="1"/>
  <c r="AR45" i="1"/>
  <c r="BK45" i="1"/>
  <c r="CD45" i="1"/>
  <c r="CD47" i="1"/>
  <c r="Y50" i="1"/>
  <c r="Y52" i="1"/>
  <c r="AR52" i="1"/>
  <c r="BK52" i="1"/>
  <c r="BK54" i="1"/>
  <c r="CE54" i="1" s="1"/>
  <c r="CG54" i="1" s="1"/>
  <c r="CH54" i="1" s="1"/>
  <c r="CD54" i="1"/>
  <c r="Y59" i="1"/>
  <c r="AR59" i="1"/>
  <c r="AR61" i="1"/>
  <c r="BK61" i="1"/>
  <c r="CD61" i="1"/>
  <c r="CD63" i="1"/>
  <c r="Y66" i="1"/>
  <c r="Y68" i="1"/>
  <c r="AR68" i="1"/>
  <c r="BK68" i="1"/>
  <c r="BK70" i="1"/>
  <c r="CE70" i="1" s="1"/>
  <c r="CG70" i="1" s="1"/>
  <c r="CH70" i="1" s="1"/>
  <c r="CD70" i="1"/>
  <c r="Y75" i="1"/>
  <c r="AR75" i="1"/>
  <c r="AR77" i="1"/>
  <c r="BK77" i="1"/>
  <c r="CD77" i="1"/>
  <c r="CD79" i="1"/>
  <c r="Y82" i="1"/>
  <c r="Y13" i="2"/>
  <c r="AR13" i="2"/>
  <c r="AR15" i="2"/>
  <c r="BK15" i="2"/>
  <c r="CD15" i="2"/>
  <c r="CD17" i="2"/>
  <c r="Y20" i="2"/>
  <c r="Y22" i="2"/>
  <c r="AR22" i="2"/>
  <c r="BK22" i="2"/>
  <c r="BK24" i="2"/>
  <c r="CD24" i="2"/>
  <c r="Y29" i="2"/>
  <c r="AR29" i="2"/>
  <c r="AR31" i="2"/>
  <c r="BK31" i="2"/>
  <c r="CD31" i="2"/>
  <c r="CD33" i="2"/>
  <c r="Y36" i="2"/>
  <c r="Y38" i="2"/>
  <c r="AR38" i="2"/>
  <c r="BK38" i="2"/>
  <c r="BK40" i="2"/>
  <c r="CD40" i="2"/>
  <c r="Y45" i="2"/>
  <c r="AR45" i="2"/>
  <c r="AR47" i="2"/>
  <c r="BK47" i="2"/>
  <c r="CD47" i="2"/>
  <c r="CD49" i="2"/>
  <c r="Y52" i="2"/>
  <c r="Y54" i="2"/>
  <c r="AR54" i="2"/>
  <c r="BK54" i="2"/>
  <c r="BK56" i="2"/>
  <c r="CD56" i="2"/>
  <c r="Y61" i="2"/>
  <c r="AR61" i="2"/>
  <c r="AR63" i="2"/>
  <c r="BK63" i="2"/>
  <c r="CD63" i="2"/>
  <c r="CD65" i="2"/>
  <c r="Y68" i="2"/>
  <c r="Y70" i="2"/>
  <c r="AR70" i="2"/>
  <c r="BK70" i="2"/>
  <c r="BK72" i="2"/>
  <c r="CD72" i="2"/>
  <c r="Y77" i="2"/>
  <c r="AR77" i="2"/>
  <c r="AR79" i="2"/>
  <c r="BK79" i="2"/>
  <c r="CD79" i="2"/>
  <c r="CD81" i="2"/>
  <c r="Y15" i="3"/>
  <c r="AR15" i="3"/>
  <c r="AR17" i="3"/>
  <c r="BK17" i="3"/>
  <c r="CD17" i="3"/>
  <c r="CD19" i="3"/>
  <c r="Y22" i="3"/>
  <c r="CE22" i="3" s="1"/>
  <c r="CG22" i="3" s="1"/>
  <c r="CH22" i="3" s="1"/>
  <c r="CD24" i="3"/>
  <c r="CD13" i="1"/>
  <c r="Y18" i="1"/>
  <c r="AR19" i="1"/>
  <c r="BK20" i="1"/>
  <c r="CD21" i="1"/>
  <c r="Y26" i="1"/>
  <c r="Y30" i="1"/>
  <c r="BK32" i="1"/>
  <c r="CE32" i="1" s="1"/>
  <c r="CG32" i="1" s="1"/>
  <c r="CH32" i="1" s="1"/>
  <c r="AR39" i="1"/>
  <c r="CE39" i="1" s="1"/>
  <c r="CG39" i="1" s="1"/>
  <c r="CH39" i="1" s="1"/>
  <c r="CD41" i="1"/>
  <c r="Y46" i="1"/>
  <c r="CE46" i="1" s="1"/>
  <c r="CG46" i="1" s="1"/>
  <c r="CH46" i="1" s="1"/>
  <c r="BK48" i="1"/>
  <c r="AR55" i="1"/>
  <c r="CD57" i="1"/>
  <c r="Y62" i="1"/>
  <c r="BK64" i="1"/>
  <c r="CE64" i="1" s="1"/>
  <c r="CG64" i="1" s="1"/>
  <c r="CH64" i="1" s="1"/>
  <c r="AR71" i="1"/>
  <c r="CE71" i="1" s="1"/>
  <c r="CG71" i="1" s="1"/>
  <c r="CH71" i="1" s="1"/>
  <c r="CD73" i="1"/>
  <c r="Y78" i="1"/>
  <c r="CE78" i="1" s="1"/>
  <c r="CG78" i="1" s="1"/>
  <c r="CH78" i="1" s="1"/>
  <c r="BK80" i="1"/>
  <c r="CE80" i="1" s="1"/>
  <c r="CG80" i="1" s="1"/>
  <c r="CH80" i="1" s="1"/>
  <c r="Y16" i="2"/>
  <c r="BK18" i="2"/>
  <c r="AR25" i="2"/>
  <c r="CD27" i="2"/>
  <c r="Y32" i="2"/>
  <c r="BK34" i="2"/>
  <c r="AR41" i="2"/>
  <c r="CD43" i="2"/>
  <c r="Y48" i="2"/>
  <c r="BK50" i="2"/>
  <c r="AR57" i="2"/>
  <c r="CE57" i="2" s="1"/>
  <c r="CG57" i="2" s="1"/>
  <c r="CH57" i="2" s="1"/>
  <c r="CD59" i="2"/>
  <c r="Y64" i="2"/>
  <c r="BK66" i="2"/>
  <c r="AR73" i="2"/>
  <c r="CD75" i="2"/>
  <c r="Y80" i="2"/>
  <c r="BK82" i="2"/>
  <c r="CD13" i="3"/>
  <c r="Y18" i="3"/>
  <c r="BK20" i="3"/>
  <c r="CD23" i="3"/>
  <c r="Y26" i="3"/>
  <c r="AR27" i="3"/>
  <c r="Y31" i="3"/>
  <c r="AR31" i="3"/>
  <c r="AR33" i="3"/>
  <c r="BK33" i="3"/>
  <c r="CD33" i="3"/>
  <c r="CD35" i="3"/>
  <c r="Y38" i="3"/>
  <c r="Y40" i="3"/>
  <c r="AR40" i="3"/>
  <c r="BK40" i="3"/>
  <c r="BK42" i="3"/>
  <c r="CD42" i="3"/>
  <c r="Y47" i="3"/>
  <c r="AR47" i="3"/>
  <c r="AR49" i="3"/>
  <c r="BK49" i="3"/>
  <c r="CD49" i="3"/>
  <c r="BK56" i="3"/>
  <c r="CD65" i="3"/>
  <c r="Y70" i="3"/>
  <c r="AR79" i="3"/>
  <c r="AR17" i="4"/>
  <c r="BK26" i="4"/>
  <c r="BK31" i="4"/>
  <c r="AR25" i="3"/>
  <c r="BK29" i="3"/>
  <c r="AR36" i="3"/>
  <c r="CD38" i="3"/>
  <c r="Y43" i="3"/>
  <c r="CE43" i="3" s="1"/>
  <c r="CG43" i="3" s="1"/>
  <c r="CH43" i="3" s="1"/>
  <c r="BK45" i="3"/>
  <c r="CD52" i="3"/>
  <c r="CE30" i="6"/>
  <c r="CG30" i="6" s="1"/>
  <c r="CH30" i="6" s="1"/>
  <c r="CD25" i="3"/>
  <c r="Y30" i="3"/>
  <c r="Y32" i="3"/>
  <c r="BK32" i="3"/>
  <c r="BK34" i="3"/>
  <c r="AR39" i="3"/>
  <c r="AR41" i="3"/>
  <c r="CD41" i="3"/>
  <c r="CD43" i="3"/>
  <c r="Y46" i="3"/>
  <c r="Y48" i="3"/>
  <c r="BK48" i="3"/>
  <c r="BK50" i="3"/>
  <c r="CE50" i="3" s="1"/>
  <c r="CG50" i="3" s="1"/>
  <c r="CH50" i="3" s="1"/>
  <c r="Y54" i="3"/>
  <c r="AR63" i="3"/>
  <c r="BK72" i="3"/>
  <c r="CD81" i="3"/>
  <c r="CD19" i="4"/>
  <c r="Y24" i="4"/>
  <c r="CE37" i="4"/>
  <c r="CG37" i="4" s="1"/>
  <c r="CH37" i="4" s="1"/>
  <c r="CE53" i="4"/>
  <c r="CG53" i="4" s="1"/>
  <c r="CH53" i="4" s="1"/>
  <c r="CE56" i="4"/>
  <c r="CG56" i="4" s="1"/>
  <c r="CH56" i="4" s="1"/>
  <c r="CD51" i="3"/>
  <c r="AR53" i="3"/>
  <c r="BK53" i="3"/>
  <c r="BK54" i="3"/>
  <c r="CD54" i="3"/>
  <c r="CD55" i="3"/>
  <c r="Y59" i="3"/>
  <c r="Y60" i="3"/>
  <c r="AR60" i="3"/>
  <c r="AR61" i="3"/>
  <c r="BK61" i="3"/>
  <c r="BK62" i="3"/>
  <c r="CE62" i="3" s="1"/>
  <c r="CG62" i="3" s="1"/>
  <c r="CH62" i="3" s="1"/>
  <c r="CD62" i="3"/>
  <c r="CD63" i="3"/>
  <c r="Y67" i="3"/>
  <c r="Y68" i="3"/>
  <c r="AR68" i="3"/>
  <c r="AR69" i="3"/>
  <c r="BK69" i="3"/>
  <c r="BK70" i="3"/>
  <c r="CD70" i="3"/>
  <c r="CD71" i="3"/>
  <c r="Y75" i="3"/>
  <c r="Y76" i="3"/>
  <c r="AR76" i="3"/>
  <c r="AR77" i="3"/>
  <c r="BK77" i="3"/>
  <c r="BK78" i="3"/>
  <c r="CE78" i="3" s="1"/>
  <c r="CG78" i="3" s="1"/>
  <c r="CH78" i="3" s="1"/>
  <c r="CD78" i="3"/>
  <c r="CD79" i="3"/>
  <c r="Y11" i="4"/>
  <c r="G6" i="4" s="1"/>
  <c r="Y13" i="4"/>
  <c r="CE13" i="4" s="1"/>
  <c r="CG13" i="4" s="1"/>
  <c r="CH13" i="4" s="1"/>
  <c r="Y14" i="4"/>
  <c r="AR14" i="4"/>
  <c r="AR15" i="4"/>
  <c r="BK15" i="4"/>
  <c r="BK16" i="4"/>
  <c r="CE16" i="4" s="1"/>
  <c r="CG16" i="4" s="1"/>
  <c r="CH16" i="4" s="1"/>
  <c r="CD16" i="4"/>
  <c r="CD17" i="4"/>
  <c r="Y21" i="4"/>
  <c r="CE21" i="4" s="1"/>
  <c r="CG21" i="4" s="1"/>
  <c r="CH21" i="4" s="1"/>
  <c r="Y22" i="4"/>
  <c r="AR22" i="4"/>
  <c r="AR23" i="4"/>
  <c r="CE23" i="4" s="1"/>
  <c r="CG23" i="4" s="1"/>
  <c r="CH23" i="4" s="1"/>
  <c r="BK23" i="4"/>
  <c r="BK24" i="4"/>
  <c r="CD24" i="4"/>
  <c r="CD25" i="4"/>
  <c r="Y29" i="4"/>
  <c r="CE29" i="4" s="1"/>
  <c r="CG29" i="4" s="1"/>
  <c r="CH29" i="4" s="1"/>
  <c r="AR30" i="4"/>
  <c r="CE44" i="4"/>
  <c r="CG44" i="4" s="1"/>
  <c r="CH44" i="4" s="1"/>
  <c r="CD53" i="4"/>
  <c r="CE58" i="4"/>
  <c r="CG58" i="4" s="1"/>
  <c r="CH58" i="4" s="1"/>
  <c r="CE67" i="4"/>
  <c r="CG67" i="4" s="1"/>
  <c r="CH67" i="4" s="1"/>
  <c r="AR67" i="4"/>
  <c r="CE76" i="4"/>
  <c r="CG76" i="4" s="1"/>
  <c r="CH76" i="4" s="1"/>
  <c r="CE14" i="6"/>
  <c r="CG14" i="6" s="1"/>
  <c r="CH14" i="6" s="1"/>
  <c r="BK32" i="4"/>
  <c r="CE32" i="4" s="1"/>
  <c r="CG32" i="4" s="1"/>
  <c r="CH32" i="4" s="1"/>
  <c r="CD35" i="4"/>
  <c r="CE35" i="4" s="1"/>
  <c r="CG35" i="4" s="1"/>
  <c r="CH35" i="4" s="1"/>
  <c r="Y40" i="4"/>
  <c r="CE40" i="4" s="1"/>
  <c r="CG40" i="4" s="1"/>
  <c r="CH40" i="4" s="1"/>
  <c r="AR49" i="4"/>
  <c r="CE49" i="4" s="1"/>
  <c r="CG49" i="4" s="1"/>
  <c r="CH49" i="4" s="1"/>
  <c r="CE72" i="4"/>
  <c r="CG72" i="4" s="1"/>
  <c r="CH72" i="4" s="1"/>
  <c r="Y55" i="3"/>
  <c r="CE55" i="3" s="1"/>
  <c r="CG55" i="3" s="1"/>
  <c r="CH55" i="3" s="1"/>
  <c r="AR56" i="3"/>
  <c r="CE56" i="3" s="1"/>
  <c r="CG56" i="3" s="1"/>
  <c r="CH56" i="3" s="1"/>
  <c r="BK57" i="3"/>
  <c r="CE57" i="3" s="1"/>
  <c r="CG57" i="3" s="1"/>
  <c r="CH57" i="3" s="1"/>
  <c r="CD58" i="3"/>
  <c r="Y63" i="3"/>
  <c r="AR64" i="3"/>
  <c r="CE64" i="3" s="1"/>
  <c r="CG64" i="3" s="1"/>
  <c r="CH64" i="3" s="1"/>
  <c r="BK65" i="3"/>
  <c r="CD66" i="3"/>
  <c r="Y71" i="3"/>
  <c r="CE71" i="3" s="1"/>
  <c r="CG71" i="3" s="1"/>
  <c r="CH71" i="3" s="1"/>
  <c r="AR72" i="3"/>
  <c r="BK73" i="3"/>
  <c r="CD74" i="3"/>
  <c r="Y79" i="3"/>
  <c r="AR80" i="3"/>
  <c r="CE80" i="3" s="1"/>
  <c r="CG80" i="3" s="1"/>
  <c r="CH80" i="3" s="1"/>
  <c r="BK81" i="3"/>
  <c r="CD82" i="3"/>
  <c r="Y17" i="4"/>
  <c r="CE17" i="4" s="1"/>
  <c r="CG17" i="4" s="1"/>
  <c r="CH17" i="4" s="1"/>
  <c r="AR18" i="4"/>
  <c r="CE18" i="4" s="1"/>
  <c r="CG18" i="4" s="1"/>
  <c r="CH18" i="4" s="1"/>
  <c r="BK19" i="4"/>
  <c r="CE19" i="4" s="1"/>
  <c r="CG19" i="4" s="1"/>
  <c r="CH19" i="4" s="1"/>
  <c r="CD20" i="4"/>
  <c r="CE20" i="4" s="1"/>
  <c r="CG20" i="4" s="1"/>
  <c r="CH20" i="4" s="1"/>
  <c r="Y25" i="4"/>
  <c r="CE25" i="4" s="1"/>
  <c r="CG25" i="4" s="1"/>
  <c r="CH25" i="4" s="1"/>
  <c r="CE26" i="4"/>
  <c r="CG26" i="4" s="1"/>
  <c r="CH26" i="4" s="1"/>
  <c r="AR26" i="4"/>
  <c r="BK27" i="4"/>
  <c r="CE27" i="4" s="1"/>
  <c r="CG27" i="4" s="1"/>
  <c r="CH27" i="4" s="1"/>
  <c r="CD28" i="4"/>
  <c r="CE28" i="4" s="1"/>
  <c r="CG28" i="4" s="1"/>
  <c r="CH28" i="4" s="1"/>
  <c r="CE31" i="4"/>
  <c r="CG31" i="4" s="1"/>
  <c r="CH31" i="4" s="1"/>
  <c r="AR31" i="4"/>
  <c r="AR33" i="4"/>
  <c r="CE33" i="4" s="1"/>
  <c r="CG33" i="4" s="1"/>
  <c r="CH33" i="4" s="1"/>
  <c r="CD37" i="4"/>
  <c r="Y42" i="4"/>
  <c r="CE42" i="4" s="1"/>
  <c r="CG42" i="4" s="1"/>
  <c r="CH42" i="4" s="1"/>
  <c r="CE51" i="4"/>
  <c r="CG51" i="4" s="1"/>
  <c r="CH51" i="4" s="1"/>
  <c r="AR51" i="4"/>
  <c r="CE60" i="4"/>
  <c r="CG60" i="4" s="1"/>
  <c r="CH60" i="4" s="1"/>
  <c r="BK60" i="4"/>
  <c r="CD69" i="4"/>
  <c r="CE69" i="4" s="1"/>
  <c r="CG69" i="4" s="1"/>
  <c r="CH69" i="4" s="1"/>
  <c r="Y74" i="4"/>
  <c r="CE74" i="4" s="1"/>
  <c r="CG74" i="4" s="1"/>
  <c r="CH74" i="4" s="1"/>
  <c r="AR81" i="4"/>
  <c r="CE81" i="4" s="1"/>
  <c r="CG81" i="4" s="1"/>
  <c r="CH81" i="4" s="1"/>
  <c r="AR19" i="6"/>
  <c r="CE19" i="6" s="1"/>
  <c r="CG19" i="6" s="1"/>
  <c r="CH19" i="6" s="1"/>
  <c r="CD21" i="6"/>
  <c r="CE21" i="6" s="1"/>
  <c r="CG21" i="6" s="1"/>
  <c r="CH21" i="6" s="1"/>
  <c r="Y26" i="6"/>
  <c r="CE26" i="6" s="1"/>
  <c r="CG26" i="6" s="1"/>
  <c r="CH26" i="6" s="1"/>
  <c r="BK28" i="6"/>
  <c r="CE28" i="6" s="1"/>
  <c r="CG28" i="6" s="1"/>
  <c r="CH28" i="6" s="1"/>
  <c r="AR36" i="6"/>
  <c r="CE36" i="6" s="1"/>
  <c r="CG36" i="6" s="1"/>
  <c r="CH36" i="6" s="1"/>
  <c r="BK45" i="6"/>
  <c r="CE45" i="6" s="1"/>
  <c r="CG45" i="6" s="1"/>
  <c r="CH45" i="6" s="1"/>
  <c r="BK63" i="6"/>
  <c r="CE63" i="6" s="1"/>
  <c r="CG63" i="6" s="1"/>
  <c r="CH63" i="6" s="1"/>
  <c r="Y30" i="4"/>
  <c r="CE30" i="4" s="1"/>
  <c r="CG30" i="4" s="1"/>
  <c r="CH30" i="4" s="1"/>
  <c r="Y34" i="4"/>
  <c r="CE34" i="4" s="1"/>
  <c r="CG34" i="4" s="1"/>
  <c r="CH34" i="4" s="1"/>
  <c r="Y36" i="4"/>
  <c r="AR36" i="4"/>
  <c r="BK36" i="4"/>
  <c r="BK38" i="4"/>
  <c r="CE38" i="4" s="1"/>
  <c r="CG38" i="4" s="1"/>
  <c r="CH38" i="4" s="1"/>
  <c r="CD38" i="4"/>
  <c r="Y43" i="4"/>
  <c r="CE43" i="4" s="1"/>
  <c r="CG43" i="4" s="1"/>
  <c r="CH43" i="4" s="1"/>
  <c r="AR43" i="4"/>
  <c r="AR45" i="4"/>
  <c r="CE45" i="4" s="1"/>
  <c r="CG45" i="4" s="1"/>
  <c r="CH45" i="4" s="1"/>
  <c r="BK45" i="4"/>
  <c r="CD45" i="4"/>
  <c r="CD47" i="4"/>
  <c r="CE47" i="4" s="1"/>
  <c r="CG47" i="4" s="1"/>
  <c r="CH47" i="4" s="1"/>
  <c r="Y50" i="4"/>
  <c r="Y52" i="4"/>
  <c r="AR52" i="4"/>
  <c r="BK52" i="4"/>
  <c r="BK54" i="4"/>
  <c r="CE54" i="4" s="1"/>
  <c r="CG54" i="4" s="1"/>
  <c r="CH54" i="4" s="1"/>
  <c r="CD54" i="4"/>
  <c r="Y59" i="4"/>
  <c r="CE59" i="4" s="1"/>
  <c r="CG59" i="4" s="1"/>
  <c r="CH59" i="4" s="1"/>
  <c r="AR59" i="4"/>
  <c r="AR61" i="4"/>
  <c r="CE61" i="4" s="1"/>
  <c r="CG61" i="4" s="1"/>
  <c r="CH61" i="4" s="1"/>
  <c r="BK61" i="4"/>
  <c r="CD61" i="4"/>
  <c r="CD63" i="4"/>
  <c r="CE63" i="4" s="1"/>
  <c r="CG63" i="4" s="1"/>
  <c r="CH63" i="4" s="1"/>
  <c r="Y66" i="4"/>
  <c r="CE66" i="4" s="1"/>
  <c r="CG66" i="4" s="1"/>
  <c r="CH66" i="4" s="1"/>
  <c r="Y68" i="4"/>
  <c r="AR68" i="4"/>
  <c r="BK68" i="4"/>
  <c r="BK70" i="4"/>
  <c r="CE70" i="4" s="1"/>
  <c r="CG70" i="4" s="1"/>
  <c r="CH70" i="4" s="1"/>
  <c r="CD70" i="4"/>
  <c r="Y75" i="4"/>
  <c r="CE75" i="4" s="1"/>
  <c r="CG75" i="4" s="1"/>
  <c r="CH75" i="4" s="1"/>
  <c r="AR75" i="4"/>
  <c r="AR77" i="4"/>
  <c r="CE77" i="4" s="1"/>
  <c r="CG77" i="4" s="1"/>
  <c r="CH77" i="4" s="1"/>
  <c r="BK77" i="4"/>
  <c r="CD77" i="4"/>
  <c r="CD79" i="4"/>
  <c r="CE79" i="4" s="1"/>
  <c r="CG79" i="4" s="1"/>
  <c r="CH79" i="4" s="1"/>
  <c r="Y82" i="4"/>
  <c r="Y13" i="6"/>
  <c r="AR13" i="6"/>
  <c r="AR15" i="6"/>
  <c r="BK15" i="6"/>
  <c r="CE15" i="6" s="1"/>
  <c r="CG15" i="6" s="1"/>
  <c r="CH15" i="6" s="1"/>
  <c r="CD15" i="6"/>
  <c r="CD17" i="6"/>
  <c r="CE17" i="6" s="1"/>
  <c r="CG17" i="6" s="1"/>
  <c r="CH17" i="6" s="1"/>
  <c r="Y20" i="6"/>
  <c r="Y22" i="6"/>
  <c r="AR22" i="6"/>
  <c r="BK22" i="6"/>
  <c r="BK24" i="6"/>
  <c r="CD24" i="6"/>
  <c r="CE24" i="6" s="1"/>
  <c r="CG24" i="6" s="1"/>
  <c r="CH24" i="6" s="1"/>
  <c r="Y29" i="6"/>
  <c r="AR29" i="6"/>
  <c r="AR31" i="6"/>
  <c r="BK31" i="6"/>
  <c r="CE31" i="6" s="1"/>
  <c r="CG31" i="6" s="1"/>
  <c r="CH31" i="6" s="1"/>
  <c r="CD31" i="6"/>
  <c r="CD33" i="6"/>
  <c r="CE33" i="6" s="1"/>
  <c r="CG33" i="6" s="1"/>
  <c r="CH33" i="6" s="1"/>
  <c r="BK37" i="6"/>
  <c r="CE37" i="6" s="1"/>
  <c r="CG37" i="6" s="1"/>
  <c r="CH37" i="6" s="1"/>
  <c r="CE38" i="6"/>
  <c r="CG38" i="6" s="1"/>
  <c r="CH38" i="6" s="1"/>
  <c r="CD46" i="6"/>
  <c r="CE46" i="6" s="1"/>
  <c r="CG46" i="6" s="1"/>
  <c r="CH46" i="6" s="1"/>
  <c r="Y55" i="6"/>
  <c r="BK66" i="6"/>
  <c r="CE66" i="6" s="1"/>
  <c r="CG66" i="6" s="1"/>
  <c r="CH66" i="6" s="1"/>
  <c r="CD34" i="4"/>
  <c r="Y39" i="4"/>
  <c r="CE39" i="4" s="1"/>
  <c r="CG39" i="4" s="1"/>
  <c r="CH39" i="4" s="1"/>
  <c r="AR39" i="4"/>
  <c r="BK41" i="4"/>
  <c r="CE41" i="4" s="1"/>
  <c r="CG41" i="4" s="1"/>
  <c r="CH41" i="4" s="1"/>
  <c r="CD41" i="4"/>
  <c r="Y46" i="4"/>
  <c r="CE46" i="4" s="1"/>
  <c r="CG46" i="4" s="1"/>
  <c r="CH46" i="4" s="1"/>
  <c r="AR48" i="4"/>
  <c r="CE48" i="4" s="1"/>
  <c r="CG48" i="4" s="1"/>
  <c r="CH48" i="4" s="1"/>
  <c r="BK48" i="4"/>
  <c r="CD50" i="4"/>
  <c r="Y55" i="4"/>
  <c r="AR55" i="4"/>
  <c r="BK57" i="4"/>
  <c r="CE57" i="4" s="1"/>
  <c r="CG57" i="4" s="1"/>
  <c r="CH57" i="4" s="1"/>
  <c r="CD57" i="4"/>
  <c r="Y62" i="4"/>
  <c r="CE62" i="4" s="1"/>
  <c r="CG62" i="4" s="1"/>
  <c r="CH62" i="4" s="1"/>
  <c r="AR64" i="4"/>
  <c r="BK64" i="4"/>
  <c r="CE64" i="4" s="1"/>
  <c r="CG64" i="4" s="1"/>
  <c r="CH64" i="4" s="1"/>
  <c r="CD66" i="4"/>
  <c r="Y71" i="4"/>
  <c r="CE71" i="4" s="1"/>
  <c r="CG71" i="4" s="1"/>
  <c r="CH71" i="4" s="1"/>
  <c r="AR71" i="4"/>
  <c r="BK73" i="4"/>
  <c r="CE73" i="4" s="1"/>
  <c r="CG73" i="4" s="1"/>
  <c r="CH73" i="4" s="1"/>
  <c r="CD73" i="4"/>
  <c r="Y78" i="4"/>
  <c r="CE78" i="4" s="1"/>
  <c r="CG78" i="4" s="1"/>
  <c r="CH78" i="4" s="1"/>
  <c r="AR80" i="4"/>
  <c r="CE80" i="4" s="1"/>
  <c r="CG80" i="4" s="1"/>
  <c r="CH80" i="4" s="1"/>
  <c r="BK80" i="4"/>
  <c r="CD82" i="4"/>
  <c r="Y16" i="6"/>
  <c r="CE16" i="6" s="1"/>
  <c r="CG16" i="6" s="1"/>
  <c r="CH16" i="6" s="1"/>
  <c r="CE18" i="6"/>
  <c r="CG18" i="6" s="1"/>
  <c r="CH18" i="6" s="1"/>
  <c r="AR18" i="6"/>
  <c r="BK18" i="6"/>
  <c r="CD20" i="6"/>
  <c r="Y25" i="6"/>
  <c r="CE25" i="6" s="1"/>
  <c r="CG25" i="6" s="1"/>
  <c r="CH25" i="6" s="1"/>
  <c r="AR25" i="6"/>
  <c r="BK27" i="6"/>
  <c r="CE27" i="6" s="1"/>
  <c r="CG27" i="6" s="1"/>
  <c r="CH27" i="6" s="1"/>
  <c r="CD27" i="6"/>
  <c r="Y32" i="6"/>
  <c r="CE32" i="6" s="1"/>
  <c r="CG32" i="6" s="1"/>
  <c r="CH32" i="6" s="1"/>
  <c r="CE39" i="6"/>
  <c r="CG39" i="6" s="1"/>
  <c r="CH39" i="6" s="1"/>
  <c r="CE50" i="6"/>
  <c r="CG50" i="6" s="1"/>
  <c r="CH50" i="6" s="1"/>
  <c r="CE72" i="6"/>
  <c r="CG72" i="6" s="1"/>
  <c r="CH72" i="6" s="1"/>
  <c r="AR34" i="6"/>
  <c r="CE34" i="6" s="1"/>
  <c r="CG34" i="6" s="1"/>
  <c r="CH34" i="6" s="1"/>
  <c r="AR60" i="6"/>
  <c r="CE60" i="6" s="1"/>
  <c r="CG60" i="6" s="1"/>
  <c r="CH60" i="6" s="1"/>
  <c r="BK69" i="6"/>
  <c r="CE69" i="6" s="1"/>
  <c r="CG69" i="6" s="1"/>
  <c r="CH69" i="6" s="1"/>
  <c r="CD72" i="6"/>
  <c r="Y77" i="6"/>
  <c r="Y17" i="7"/>
  <c r="AR26" i="7"/>
  <c r="AR35" i="6"/>
  <c r="CE35" i="6" s="1"/>
  <c r="CG35" i="6" s="1"/>
  <c r="CH35" i="6" s="1"/>
  <c r="BK35" i="6"/>
  <c r="BK36" i="6"/>
  <c r="CD36" i="6"/>
  <c r="CD37" i="6"/>
  <c r="Y41" i="6"/>
  <c r="CE41" i="6" s="1"/>
  <c r="CG41" i="6" s="1"/>
  <c r="CH41" i="6" s="1"/>
  <c r="Y42" i="6"/>
  <c r="AR42" i="6"/>
  <c r="AR43" i="6"/>
  <c r="BK43" i="6"/>
  <c r="CE43" i="6" s="1"/>
  <c r="CG43" i="6" s="1"/>
  <c r="CH43" i="6" s="1"/>
  <c r="BK44" i="6"/>
  <c r="CE44" i="6" s="1"/>
  <c r="CG44" i="6" s="1"/>
  <c r="CH44" i="6" s="1"/>
  <c r="CD44" i="6"/>
  <c r="CD45" i="6"/>
  <c r="CE49" i="6"/>
  <c r="CG49" i="6" s="1"/>
  <c r="CH49" i="6" s="1"/>
  <c r="CD30" i="7"/>
  <c r="BK79" i="6"/>
  <c r="CE79" i="6" s="1"/>
  <c r="CG79" i="6" s="1"/>
  <c r="CH79" i="6" s="1"/>
  <c r="BK47" i="6"/>
  <c r="CE47" i="6" s="1"/>
  <c r="CG47" i="6" s="1"/>
  <c r="CH47" i="6" s="1"/>
  <c r="BK48" i="6"/>
  <c r="CE48" i="6" s="1"/>
  <c r="CG48" i="6" s="1"/>
  <c r="CH48" i="6" s="1"/>
  <c r="CD48" i="6"/>
  <c r="CD49" i="6"/>
  <c r="Y53" i="6"/>
  <c r="CE53" i="6" s="1"/>
  <c r="CG53" i="6" s="1"/>
  <c r="CH53" i="6" s="1"/>
  <c r="Y54" i="6"/>
  <c r="AR54" i="6"/>
  <c r="AR55" i="6"/>
  <c r="BK55" i="6"/>
  <c r="BK56" i="6"/>
  <c r="CD56" i="6"/>
  <c r="CE56" i="6" s="1"/>
  <c r="CG56" i="6" s="1"/>
  <c r="CH56" i="6" s="1"/>
  <c r="CD57" i="6"/>
  <c r="CE57" i="6" s="1"/>
  <c r="CG57" i="6" s="1"/>
  <c r="CH57" i="6" s="1"/>
  <c r="AR59" i="6"/>
  <c r="CD60" i="6"/>
  <c r="Y62" i="6"/>
  <c r="CE62" i="6" s="1"/>
  <c r="CG62" i="6" s="1"/>
  <c r="CH62" i="6" s="1"/>
  <c r="CD63" i="6"/>
  <c r="Y65" i="6"/>
  <c r="CE65" i="6" s="1"/>
  <c r="CG65" i="6" s="1"/>
  <c r="CH65" i="6" s="1"/>
  <c r="AR65" i="6"/>
  <c r="Y68" i="6"/>
  <c r="CE68" i="6" s="1"/>
  <c r="CG68" i="6" s="1"/>
  <c r="CH68" i="6" s="1"/>
  <c r="BK68" i="6"/>
  <c r="AR71" i="6"/>
  <c r="AR73" i="6"/>
  <c r="AR75" i="6"/>
  <c r="CD75" i="6"/>
  <c r="CD77" i="6"/>
  <c r="Y80" i="6"/>
  <c r="AR80" i="6"/>
  <c r="Y82" i="6"/>
  <c r="BK82" i="6"/>
  <c r="CD82" i="6"/>
  <c r="CD14" i="7"/>
  <c r="Y19" i="7"/>
  <c r="CE19" i="7" s="1"/>
  <c r="CG19" i="7" s="1"/>
  <c r="CH19" i="7" s="1"/>
  <c r="AR28" i="7"/>
  <c r="CD62" i="6"/>
  <c r="Y67" i="6"/>
  <c r="CE67" i="6" s="1"/>
  <c r="CG67" i="6" s="1"/>
  <c r="CH67" i="6" s="1"/>
  <c r="CE33" i="7"/>
  <c r="CG33" i="7" s="1"/>
  <c r="CH33" i="7" s="1"/>
  <c r="AR64" i="6"/>
  <c r="CE64" i="6" s="1"/>
  <c r="CG64" i="6" s="1"/>
  <c r="CH64" i="6" s="1"/>
  <c r="CD66" i="6"/>
  <c r="Y71" i="6"/>
  <c r="CE71" i="6" s="1"/>
  <c r="CG71" i="6" s="1"/>
  <c r="CH71" i="6" s="1"/>
  <c r="Y75" i="6"/>
  <c r="AR76" i="6"/>
  <c r="CE76" i="6" s="1"/>
  <c r="CG76" i="6" s="1"/>
  <c r="CH76" i="6" s="1"/>
  <c r="BK77" i="6"/>
  <c r="CD78" i="6"/>
  <c r="CE78" i="6" s="1"/>
  <c r="CG78" i="6" s="1"/>
  <c r="CH78" i="6" s="1"/>
  <c r="Y13" i="7"/>
  <c r="AR13" i="7"/>
  <c r="BK15" i="7"/>
  <c r="CD15" i="7"/>
  <c r="Y20" i="7"/>
  <c r="AR22" i="7"/>
  <c r="BK22" i="7"/>
  <c r="CD22" i="7"/>
  <c r="CD24" i="7"/>
  <c r="Y29" i="7"/>
  <c r="AR29" i="7"/>
  <c r="BK31" i="7"/>
  <c r="CD31" i="7"/>
  <c r="Y59" i="6"/>
  <c r="BK61" i="6"/>
  <c r="CE61" i="6" s="1"/>
  <c r="CG61" i="6" s="1"/>
  <c r="CH61" i="6" s="1"/>
  <c r="AR68" i="6"/>
  <c r="CD70" i="6"/>
  <c r="CE70" i="6" s="1"/>
  <c r="CG70" i="6" s="1"/>
  <c r="CH70" i="6" s="1"/>
  <c r="Y73" i="6"/>
  <c r="CE73" i="6" s="1"/>
  <c r="CG73" i="6" s="1"/>
  <c r="CH73" i="6" s="1"/>
  <c r="AR74" i="6"/>
  <c r="CE74" i="6" s="1"/>
  <c r="CG74" i="6" s="1"/>
  <c r="CH74" i="6" s="1"/>
  <c r="BK75" i="6"/>
  <c r="CD76" i="6"/>
  <c r="Y81" i="6"/>
  <c r="CE81" i="6" s="1"/>
  <c r="CG81" i="6" s="1"/>
  <c r="CH81" i="6" s="1"/>
  <c r="AR82" i="6"/>
  <c r="Y11" i="7"/>
  <c r="G6" i="7" s="1"/>
  <c r="Y16" i="7"/>
  <c r="AR16" i="7"/>
  <c r="AR18" i="7"/>
  <c r="BK18" i="7"/>
  <c r="CD18" i="7"/>
  <c r="CD20" i="7"/>
  <c r="Y23" i="7"/>
  <c r="Y25" i="7"/>
  <c r="AR25" i="7"/>
  <c r="BK25" i="7"/>
  <c r="BK27" i="7"/>
  <c r="CD27" i="7"/>
  <c r="Y32" i="7"/>
  <c r="AR32" i="7"/>
  <c r="BK34" i="7"/>
  <c r="CE34" i="7" s="1"/>
  <c r="CG34" i="7" s="1"/>
  <c r="CH34" i="7" s="1"/>
  <c r="Y35" i="7"/>
  <c r="AR35" i="7"/>
  <c r="CD34" i="7"/>
  <c r="CE15" i="4" l="1"/>
  <c r="CG15" i="4" s="1"/>
  <c r="CH15" i="4" s="1"/>
  <c r="CE30" i="1"/>
  <c r="CG30" i="1" s="1"/>
  <c r="CH30" i="1" s="1"/>
  <c r="CE66" i="1"/>
  <c r="CG66" i="1" s="1"/>
  <c r="CH66" i="1" s="1"/>
  <c r="CE44" i="1"/>
  <c r="CG44" i="1" s="1"/>
  <c r="CH44" i="1" s="1"/>
  <c r="CE49" i="1"/>
  <c r="CG49" i="1" s="1"/>
  <c r="CH49" i="1" s="1"/>
  <c r="CE77" i="1"/>
  <c r="CG77" i="1" s="1"/>
  <c r="CH77" i="1" s="1"/>
  <c r="CE61" i="1"/>
  <c r="CG61" i="1" s="1"/>
  <c r="CH61" i="1" s="1"/>
  <c r="CE45" i="1"/>
  <c r="CG45" i="1" s="1"/>
  <c r="CH45" i="1" s="1"/>
  <c r="CE29" i="1"/>
  <c r="CG29" i="1" s="1"/>
  <c r="CH29" i="1" s="1"/>
  <c r="CE65" i="1"/>
  <c r="CG65" i="1" s="1"/>
  <c r="CH65" i="1" s="1"/>
  <c r="CE16" i="1"/>
  <c r="CG16" i="1" s="1"/>
  <c r="CH16" i="1" s="1"/>
  <c r="CE48" i="1"/>
  <c r="CG48" i="1" s="1"/>
  <c r="CH48" i="1" s="1"/>
  <c r="CE81" i="1"/>
  <c r="CG81" i="1" s="1"/>
  <c r="CH81" i="1" s="1"/>
  <c r="CE33" i="1"/>
  <c r="CG33" i="1" s="1"/>
  <c r="CH33" i="1" s="1"/>
  <c r="CE62" i="2"/>
  <c r="CG62" i="2" s="1"/>
  <c r="CH62" i="2" s="1"/>
  <c r="CE26" i="3"/>
  <c r="CG26" i="3" s="1"/>
  <c r="CH26" i="3" s="1"/>
  <c r="CE36" i="3"/>
  <c r="CG36" i="3" s="1"/>
  <c r="CH36" i="3" s="1"/>
  <c r="CE75" i="3"/>
  <c r="CG75" i="3" s="1"/>
  <c r="CH75" i="3" s="1"/>
  <c r="CE51" i="3"/>
  <c r="CG51" i="3" s="1"/>
  <c r="CH51" i="3" s="1"/>
  <c r="CE30" i="3"/>
  <c r="CG30" i="3" s="1"/>
  <c r="CH30" i="3" s="1"/>
  <c r="CE17" i="3"/>
  <c r="CG17" i="3" s="1"/>
  <c r="CH17" i="3" s="1"/>
  <c r="CE34" i="3"/>
  <c r="CG34" i="3" s="1"/>
  <c r="CH34" i="3" s="1"/>
  <c r="CE69" i="3"/>
  <c r="CG69" i="3" s="1"/>
  <c r="CH69" i="3" s="1"/>
  <c r="CE72" i="3"/>
  <c r="CG72" i="3" s="1"/>
  <c r="CH72" i="3" s="1"/>
  <c r="CE77" i="3"/>
  <c r="CG77" i="3" s="1"/>
  <c r="CH77" i="3" s="1"/>
  <c r="CE32" i="3"/>
  <c r="CG32" i="3" s="1"/>
  <c r="CH32" i="3" s="1"/>
  <c r="CE74" i="7"/>
  <c r="CG74" i="7" s="1"/>
  <c r="CH74" i="7" s="1"/>
  <c r="CE47" i="7"/>
  <c r="CG47" i="7" s="1"/>
  <c r="CH47" i="7" s="1"/>
  <c r="CE38" i="7"/>
  <c r="CG38" i="7" s="1"/>
  <c r="CH38" i="7" s="1"/>
  <c r="CE18" i="7"/>
  <c r="CG18" i="7" s="1"/>
  <c r="CH18" i="7" s="1"/>
  <c r="CE28" i="3"/>
  <c r="CG28" i="3" s="1"/>
  <c r="CH28" i="3" s="1"/>
  <c r="CE38" i="3"/>
  <c r="CG38" i="3" s="1"/>
  <c r="CH38" i="3" s="1"/>
  <c r="CE37" i="3"/>
  <c r="CG37" i="3" s="1"/>
  <c r="CH37" i="3" s="1"/>
  <c r="CE45" i="3"/>
  <c r="CG45" i="3" s="1"/>
  <c r="CH45" i="3" s="1"/>
  <c r="CE54" i="3"/>
  <c r="CG54" i="3" s="1"/>
  <c r="CH54" i="3" s="1"/>
  <c r="CE46" i="3"/>
  <c r="CG46" i="3" s="1"/>
  <c r="CH46" i="3" s="1"/>
  <c r="CE42" i="3"/>
  <c r="CG42" i="3" s="1"/>
  <c r="CH42" i="3" s="1"/>
  <c r="CE82" i="3"/>
  <c r="CG82" i="3" s="1"/>
  <c r="CH82" i="3" s="1"/>
  <c r="CE18" i="3"/>
  <c r="CG18" i="3" s="1"/>
  <c r="CH18" i="3" s="1"/>
  <c r="CE67" i="3"/>
  <c r="CG67" i="3" s="1"/>
  <c r="CH67" i="3" s="1"/>
  <c r="CE59" i="3"/>
  <c r="CG59" i="3" s="1"/>
  <c r="CH59" i="3" s="1"/>
  <c r="CE15" i="3"/>
  <c r="CG15" i="3" s="1"/>
  <c r="CH15" i="3" s="1"/>
  <c r="CE76" i="3"/>
  <c r="CG76" i="3" s="1"/>
  <c r="CH76" i="3" s="1"/>
  <c r="CE68" i="3"/>
  <c r="CG68" i="3" s="1"/>
  <c r="CH68" i="3" s="1"/>
  <c r="CE60" i="3"/>
  <c r="CG60" i="3" s="1"/>
  <c r="CH60" i="3" s="1"/>
  <c r="CE38" i="1"/>
  <c r="CG38" i="1" s="1"/>
  <c r="CH38" i="1" s="1"/>
  <c r="CE26" i="1"/>
  <c r="CG26" i="1" s="1"/>
  <c r="CH26" i="1" s="1"/>
  <c r="CE24" i="1"/>
  <c r="CG24" i="1" s="1"/>
  <c r="CH24" i="1" s="1"/>
  <c r="CE18" i="1"/>
  <c r="CG18" i="1" s="1"/>
  <c r="CH18" i="1" s="1"/>
  <c r="CE82" i="1"/>
  <c r="CG82" i="1" s="1"/>
  <c r="CH82" i="1" s="1"/>
  <c r="CE50" i="1"/>
  <c r="CG50" i="1" s="1"/>
  <c r="CH50" i="1" s="1"/>
  <c r="CE37" i="1"/>
  <c r="CG37" i="1" s="1"/>
  <c r="CH37" i="1" s="1"/>
  <c r="CE62" i="1"/>
  <c r="CG62" i="1" s="1"/>
  <c r="CH62" i="1" s="1"/>
  <c r="CE57" i="1"/>
  <c r="CG57" i="1" s="1"/>
  <c r="CH57" i="1" s="1"/>
  <c r="CE68" i="1"/>
  <c r="CG68" i="1" s="1"/>
  <c r="CH68" i="1" s="1"/>
  <c r="CE36" i="1"/>
  <c r="CG36" i="1" s="1"/>
  <c r="CH36" i="1" s="1"/>
  <c r="CE55" i="1"/>
  <c r="CG55" i="1" s="1"/>
  <c r="CH55" i="1" s="1"/>
  <c r="CE52" i="1"/>
  <c r="CG52" i="1" s="1"/>
  <c r="CH52" i="1" s="1"/>
  <c r="CE72" i="1"/>
  <c r="CG72" i="1" s="1"/>
  <c r="CH72" i="1" s="1"/>
  <c r="CE56" i="1"/>
  <c r="CG56" i="1" s="1"/>
  <c r="CH56" i="1" s="1"/>
  <c r="CE40" i="1"/>
  <c r="CG40" i="1" s="1"/>
  <c r="CH40" i="1" s="1"/>
  <c r="CE17" i="7"/>
  <c r="CG17" i="7" s="1"/>
  <c r="CH17" i="7" s="1"/>
  <c r="CE27" i="7"/>
  <c r="CG27" i="7" s="1"/>
  <c r="CH27" i="7" s="1"/>
  <c r="CE23" i="7"/>
  <c r="CG23" i="7" s="1"/>
  <c r="CH23" i="7" s="1"/>
  <c r="CE14" i="7"/>
  <c r="CG14" i="7" s="1"/>
  <c r="CH14" i="7" s="1"/>
  <c r="CE81" i="7"/>
  <c r="CG81" i="7" s="1"/>
  <c r="CH81" i="7" s="1"/>
  <c r="CE77" i="7"/>
  <c r="CG77" i="7" s="1"/>
  <c r="CH77" i="7" s="1"/>
  <c r="CE73" i="7"/>
  <c r="CG73" i="7" s="1"/>
  <c r="CH73" i="7" s="1"/>
  <c r="CE69" i="7"/>
  <c r="CG69" i="7" s="1"/>
  <c r="CH69" i="7" s="1"/>
  <c r="CE65" i="7"/>
  <c r="CG65" i="7" s="1"/>
  <c r="CH65" i="7" s="1"/>
  <c r="CE61" i="7"/>
  <c r="CG61" i="7" s="1"/>
  <c r="CH61" i="7" s="1"/>
  <c r="CE57" i="7"/>
  <c r="CG57" i="7" s="1"/>
  <c r="CH57" i="7" s="1"/>
  <c r="CE53" i="7"/>
  <c r="CG53" i="7" s="1"/>
  <c r="CH53" i="7" s="1"/>
  <c r="CE49" i="7"/>
  <c r="CG49" i="7" s="1"/>
  <c r="CH49" i="7" s="1"/>
  <c r="CE45" i="7"/>
  <c r="CG45" i="7" s="1"/>
  <c r="CH45" i="7" s="1"/>
  <c r="CE41" i="7"/>
  <c r="CG41" i="7" s="1"/>
  <c r="CH41" i="7" s="1"/>
  <c r="CE37" i="7"/>
  <c r="CG37" i="7" s="1"/>
  <c r="CH37" i="7" s="1"/>
  <c r="CE32" i="7"/>
  <c r="CG32" i="7" s="1"/>
  <c r="CH32" i="7" s="1"/>
  <c r="CE16" i="7"/>
  <c r="CG16" i="7" s="1"/>
  <c r="CH16" i="7" s="1"/>
  <c r="CE30" i="7"/>
  <c r="CG30" i="7" s="1"/>
  <c r="CH30" i="7" s="1"/>
  <c r="CE80" i="7"/>
  <c r="CG80" i="7" s="1"/>
  <c r="CH80" i="7" s="1"/>
  <c r="CE76" i="7"/>
  <c r="CG76" i="7" s="1"/>
  <c r="CH76" i="7" s="1"/>
  <c r="CE72" i="7"/>
  <c r="CG72" i="7" s="1"/>
  <c r="CH72" i="7" s="1"/>
  <c r="CE68" i="7"/>
  <c r="CG68" i="7" s="1"/>
  <c r="CH68" i="7" s="1"/>
  <c r="CE64" i="7"/>
  <c r="CG64" i="7" s="1"/>
  <c r="CH64" i="7" s="1"/>
  <c r="CE60" i="7"/>
  <c r="CG60" i="7" s="1"/>
  <c r="CH60" i="7" s="1"/>
  <c r="CE56" i="7"/>
  <c r="CG56" i="7" s="1"/>
  <c r="CH56" i="7" s="1"/>
  <c r="CE52" i="7"/>
  <c r="CG52" i="7" s="1"/>
  <c r="CH52" i="7" s="1"/>
  <c r="CE48" i="7"/>
  <c r="CG48" i="7" s="1"/>
  <c r="CH48" i="7" s="1"/>
  <c r="CE44" i="7"/>
  <c r="CG44" i="7" s="1"/>
  <c r="CH44" i="7" s="1"/>
  <c r="CE40" i="7"/>
  <c r="CG40" i="7" s="1"/>
  <c r="CH40" i="7" s="1"/>
  <c r="CE47" i="3"/>
  <c r="CG47" i="3" s="1"/>
  <c r="CH47" i="3" s="1"/>
  <c r="CE31" i="3"/>
  <c r="CG31" i="3" s="1"/>
  <c r="CH31" i="3" s="1"/>
  <c r="CE80" i="2"/>
  <c r="CG80" i="2" s="1"/>
  <c r="CH80" i="2" s="1"/>
  <c r="CE48" i="2"/>
  <c r="CG48" i="2" s="1"/>
  <c r="CH48" i="2" s="1"/>
  <c r="CE82" i="2"/>
  <c r="CG82" i="2" s="1"/>
  <c r="CH82" i="2" s="1"/>
  <c r="CE50" i="2"/>
  <c r="CG50" i="2" s="1"/>
  <c r="CH50" i="2" s="1"/>
  <c r="CE56" i="2"/>
  <c r="CG56" i="2" s="1"/>
  <c r="CH56" i="2" s="1"/>
  <c r="CE64" i="2"/>
  <c r="CG64" i="2" s="1"/>
  <c r="CH64" i="2" s="1"/>
  <c r="CE69" i="2"/>
  <c r="CG69" i="2" s="1"/>
  <c r="CH69" i="2" s="1"/>
  <c r="CE32" i="2"/>
  <c r="CG32" i="2" s="1"/>
  <c r="CH32" i="2" s="1"/>
  <c r="CE23" i="2"/>
  <c r="CG23" i="2" s="1"/>
  <c r="CH23" i="2" s="1"/>
  <c r="CE16" i="2"/>
  <c r="CG16" i="2" s="1"/>
  <c r="CH16" i="2" s="1"/>
  <c r="CE30" i="2"/>
  <c r="CG30" i="2" s="1"/>
  <c r="CH30" i="2" s="1"/>
  <c r="CE75" i="2"/>
  <c r="CG75" i="2" s="1"/>
  <c r="CH75" i="2" s="1"/>
  <c r="CE43" i="2"/>
  <c r="CG43" i="2" s="1"/>
  <c r="CH43" i="2" s="1"/>
  <c r="CE55" i="2"/>
  <c r="CG55" i="2" s="1"/>
  <c r="CH55" i="2" s="1"/>
  <c r="CE72" i="2"/>
  <c r="CG72" i="2" s="1"/>
  <c r="CH72" i="2" s="1"/>
  <c r="CE68" i="2"/>
  <c r="CG68" i="2" s="1"/>
  <c r="CH68" i="2" s="1"/>
  <c r="CE52" i="2"/>
  <c r="CG52" i="2" s="1"/>
  <c r="CH52" i="2" s="1"/>
  <c r="CE36" i="2"/>
  <c r="CG36" i="2" s="1"/>
  <c r="CH36" i="2" s="1"/>
  <c r="CE20" i="2"/>
  <c r="CG20" i="2" s="1"/>
  <c r="CH20" i="2" s="1"/>
  <c r="CE14" i="2"/>
  <c r="CG14" i="2" s="1"/>
  <c r="CH14" i="2" s="1"/>
  <c r="CE78" i="2"/>
  <c r="CG78" i="2" s="1"/>
  <c r="CH78" i="2" s="1"/>
  <c r="CE46" i="2"/>
  <c r="CG46" i="2" s="1"/>
  <c r="CH46" i="2" s="1"/>
  <c r="CE58" i="2"/>
  <c r="CG58" i="2" s="1"/>
  <c r="CH58" i="2" s="1"/>
  <c r="CE77" i="2"/>
  <c r="CG77" i="2" s="1"/>
  <c r="CH77" i="2" s="1"/>
  <c r="CE61" i="2"/>
  <c r="CG61" i="2" s="1"/>
  <c r="CH61" i="2" s="1"/>
  <c r="CE45" i="2"/>
  <c r="CG45" i="2" s="1"/>
  <c r="CH45" i="2" s="1"/>
  <c r="CE29" i="2"/>
  <c r="CG29" i="2" s="1"/>
  <c r="CH29" i="2" s="1"/>
  <c r="CE26" i="2"/>
  <c r="CG26" i="2" s="1"/>
  <c r="CH26" i="2" s="1"/>
  <c r="CE13" i="2"/>
  <c r="CG13" i="2" s="1"/>
  <c r="CH13" i="2" s="1"/>
  <c r="CE21" i="1"/>
  <c r="CG21" i="1" s="1"/>
  <c r="CH21" i="1" s="1"/>
  <c r="CE73" i="1"/>
  <c r="CG73" i="1" s="1"/>
  <c r="CH73" i="1" s="1"/>
  <c r="CE67" i="1"/>
  <c r="CG67" i="1" s="1"/>
  <c r="CH67" i="1" s="1"/>
  <c r="CE74" i="1"/>
  <c r="CG74" i="1" s="1"/>
  <c r="CH74" i="1" s="1"/>
  <c r="CE42" i="1"/>
  <c r="CG42" i="1" s="1"/>
  <c r="CH42" i="1" s="1"/>
  <c r="CE41" i="1"/>
  <c r="CG41" i="1" s="1"/>
  <c r="CH41" i="1" s="1"/>
  <c r="CE17" i="1"/>
  <c r="CG17" i="1" s="1"/>
  <c r="CH17" i="1" s="1"/>
  <c r="CE23" i="1"/>
  <c r="CG23" i="1" s="1"/>
  <c r="CH23" i="1" s="1"/>
  <c r="CE15" i="1"/>
  <c r="CG15" i="1" s="1"/>
  <c r="CH15" i="1" s="1"/>
  <c r="CE35" i="1"/>
  <c r="CG35" i="1" s="1"/>
  <c r="CH35" i="1" s="1"/>
  <c r="CE19" i="1"/>
  <c r="CG19" i="1" s="1"/>
  <c r="CH19" i="1" s="1"/>
  <c r="CE13" i="1"/>
  <c r="CG13" i="1" s="1"/>
  <c r="CH13" i="1" s="1"/>
  <c r="CE25" i="1"/>
  <c r="CG25" i="1" s="1"/>
  <c r="CH25" i="1" s="1"/>
  <c r="CE67" i="2"/>
  <c r="CG67" i="2" s="1"/>
  <c r="CH67" i="2" s="1"/>
  <c r="CE59" i="2"/>
  <c r="CG59" i="2" s="1"/>
  <c r="CH59" i="2" s="1"/>
  <c r="CE79" i="2"/>
  <c r="CG79" i="2" s="1"/>
  <c r="CH79" i="2" s="1"/>
  <c r="CE47" i="2"/>
  <c r="CG47" i="2" s="1"/>
  <c r="CH47" i="2" s="1"/>
  <c r="CE73" i="2"/>
  <c r="CG73" i="2" s="1"/>
  <c r="CH73" i="2" s="1"/>
  <c r="CE53" i="2"/>
  <c r="CG53" i="2" s="1"/>
  <c r="CH53" i="2" s="1"/>
  <c r="CE21" i="2"/>
  <c r="CG21" i="2" s="1"/>
  <c r="CH21" i="2" s="1"/>
  <c r="CE66" i="2"/>
  <c r="CG66" i="2" s="1"/>
  <c r="CH66" i="2" s="1"/>
  <c r="CE34" i="2"/>
  <c r="CG34" i="2" s="1"/>
  <c r="CH34" i="2" s="1"/>
  <c r="CE60" i="2"/>
  <c r="CG60" i="2" s="1"/>
  <c r="CH60" i="2" s="1"/>
  <c r="CE63" i="2"/>
  <c r="CG63" i="2" s="1"/>
  <c r="CH63" i="2" s="1"/>
  <c r="CE44" i="2"/>
  <c r="CG44" i="2" s="1"/>
  <c r="CH44" i="2" s="1"/>
  <c r="CE51" i="2"/>
  <c r="CG51" i="2" s="1"/>
  <c r="CH51" i="2" s="1"/>
  <c r="CE76" i="2"/>
  <c r="CG76" i="2" s="1"/>
  <c r="CH76" i="2" s="1"/>
  <c r="CE28" i="2"/>
  <c r="CG28" i="2" s="1"/>
  <c r="CH28" i="2" s="1"/>
  <c r="CE27" i="2"/>
  <c r="CG27" i="2" s="1"/>
  <c r="CH27" i="2" s="1"/>
  <c r="CE40" i="2"/>
  <c r="CG40" i="2" s="1"/>
  <c r="CH40" i="2" s="1"/>
  <c r="CE41" i="2"/>
  <c r="CG41" i="2" s="1"/>
  <c r="CH41" i="2" s="1"/>
  <c r="CE35" i="2"/>
  <c r="CG35" i="2" s="1"/>
  <c r="CH35" i="2" s="1"/>
  <c r="CE37" i="2"/>
  <c r="CG37" i="2" s="1"/>
  <c r="CH37" i="2" s="1"/>
  <c r="CE31" i="2"/>
  <c r="CG31" i="2" s="1"/>
  <c r="CH31" i="2" s="1"/>
  <c r="CE24" i="2"/>
  <c r="CG24" i="2" s="1"/>
  <c r="CH24" i="2" s="1"/>
  <c r="CE19" i="2"/>
  <c r="CG19" i="2" s="1"/>
  <c r="CH19" i="2" s="1"/>
  <c r="CE18" i="2"/>
  <c r="CG18" i="2" s="1"/>
  <c r="CH18" i="2" s="1"/>
  <c r="CE25" i="2"/>
  <c r="CG25" i="2" s="1"/>
  <c r="CH25" i="2" s="1"/>
  <c r="CE15" i="2"/>
  <c r="CG15" i="2" s="1"/>
  <c r="CH15" i="2" s="1"/>
  <c r="CE21" i="3"/>
  <c r="CG21" i="3" s="1"/>
  <c r="CH21" i="3" s="1"/>
  <c r="CE29" i="3"/>
  <c r="CG29" i="3" s="1"/>
  <c r="CH29" i="3" s="1"/>
  <c r="CE39" i="3"/>
  <c r="CG39" i="3" s="1"/>
  <c r="CH39" i="3" s="1"/>
  <c r="CE24" i="3"/>
  <c r="CG24" i="3" s="1"/>
  <c r="CH24" i="3" s="1"/>
  <c r="CE27" i="3"/>
  <c r="CG27" i="3" s="1"/>
  <c r="CH27" i="3" s="1"/>
  <c r="CE33" i="3"/>
  <c r="CG33" i="3" s="1"/>
  <c r="CH33" i="3" s="1"/>
  <c r="CE25" i="3"/>
  <c r="CG25" i="3" s="1"/>
  <c r="CH25" i="3" s="1"/>
  <c r="CE20" i="3"/>
  <c r="CG20" i="3" s="1"/>
  <c r="CH20" i="3" s="1"/>
  <c r="CE13" i="3"/>
  <c r="CG13" i="3" s="1"/>
  <c r="CH13" i="3" s="1"/>
  <c r="CE49" i="3"/>
  <c r="CG49" i="3" s="1"/>
  <c r="CH49" i="3" s="1"/>
  <c r="CE81" i="3"/>
  <c r="CG81" i="3" s="1"/>
  <c r="CH81" i="3" s="1"/>
  <c r="CE74" i="3"/>
  <c r="CG74" i="3" s="1"/>
  <c r="CH74" i="3" s="1"/>
  <c r="CE66" i="3"/>
  <c r="CG66" i="3" s="1"/>
  <c r="CH66" i="3" s="1"/>
  <c r="CE61" i="3"/>
  <c r="CG61" i="3" s="1"/>
  <c r="CH61" i="3" s="1"/>
  <c r="CE53" i="3"/>
  <c r="CG53" i="3" s="1"/>
  <c r="CH53" i="3" s="1"/>
  <c r="CE41" i="3"/>
  <c r="CG41" i="3" s="1"/>
  <c r="CH41" i="3" s="1"/>
  <c r="CE35" i="3"/>
  <c r="CG35" i="3" s="1"/>
  <c r="CH35" i="3" s="1"/>
  <c r="CE23" i="3"/>
  <c r="CG23" i="3" s="1"/>
  <c r="CH23" i="3" s="1"/>
  <c r="CE73" i="3"/>
  <c r="CG73" i="3" s="1"/>
  <c r="CH73" i="3" s="1"/>
  <c r="CE65" i="3"/>
  <c r="CG65" i="3" s="1"/>
  <c r="CH65" i="3" s="1"/>
  <c r="CE58" i="3"/>
  <c r="CG58" i="3" s="1"/>
  <c r="CH58" i="3" s="1"/>
  <c r="CE52" i="3"/>
  <c r="CG52" i="3" s="1"/>
  <c r="CH52" i="3" s="1"/>
  <c r="CE14" i="3"/>
  <c r="CG14" i="3" s="1"/>
  <c r="CH14" i="3" s="1"/>
  <c r="CE28" i="7"/>
  <c r="CG28" i="7" s="1"/>
  <c r="CH28" i="7" s="1"/>
  <c r="CE31" i="7"/>
  <c r="CG31" i="7" s="1"/>
  <c r="CH31" i="7" s="1"/>
  <c r="CE15" i="7"/>
  <c r="CG15" i="7" s="1"/>
  <c r="CH15" i="7" s="1"/>
  <c r="CE26" i="7"/>
  <c r="CG26" i="7" s="1"/>
  <c r="CH26" i="7" s="1"/>
  <c r="CE22" i="7"/>
  <c r="CG22" i="7" s="1"/>
  <c r="CH22" i="7" s="1"/>
  <c r="CE70" i="3"/>
  <c r="CG70" i="3" s="1"/>
  <c r="CH70" i="3" s="1"/>
  <c r="CE33" i="2"/>
  <c r="CG33" i="2" s="1"/>
  <c r="CH33" i="2" s="1"/>
  <c r="CE79" i="1"/>
  <c r="CG79" i="1" s="1"/>
  <c r="CH79" i="1" s="1"/>
  <c r="CE59" i="6"/>
  <c r="CG59" i="6" s="1"/>
  <c r="CH59" i="6" s="1"/>
  <c r="CE29" i="7"/>
  <c r="CG29" i="7" s="1"/>
  <c r="CH29" i="7" s="1"/>
  <c r="CE80" i="6"/>
  <c r="CG80" i="6" s="1"/>
  <c r="CH80" i="6" s="1"/>
  <c r="CE54" i="6"/>
  <c r="CG54" i="6" s="1"/>
  <c r="CH54" i="6" s="1"/>
  <c r="CE42" i="6"/>
  <c r="CG42" i="6" s="1"/>
  <c r="CH42" i="6" s="1"/>
  <c r="CE29" i="6"/>
  <c r="CG29" i="6" s="1"/>
  <c r="CH29" i="6" s="1"/>
  <c r="CE13" i="6"/>
  <c r="CG13" i="6" s="1"/>
  <c r="CH13" i="6" s="1"/>
  <c r="CE68" i="4"/>
  <c r="CG68" i="4" s="1"/>
  <c r="CH68" i="4" s="1"/>
  <c r="CE52" i="4"/>
  <c r="CG52" i="4" s="1"/>
  <c r="CH52" i="4" s="1"/>
  <c r="CE36" i="4"/>
  <c r="CG36" i="4" s="1"/>
  <c r="CH36" i="4" s="1"/>
  <c r="CE63" i="3"/>
  <c r="CG63" i="3" s="1"/>
  <c r="CH63" i="3" s="1"/>
  <c r="CE22" i="4"/>
  <c r="CG22" i="4" s="1"/>
  <c r="CH22" i="4" s="1"/>
  <c r="CE14" i="4"/>
  <c r="CG14" i="4" s="1"/>
  <c r="CH14" i="4" s="1"/>
  <c r="CE40" i="3"/>
  <c r="CG40" i="3" s="1"/>
  <c r="CH40" i="3" s="1"/>
  <c r="CE70" i="2"/>
  <c r="CG70" i="2" s="1"/>
  <c r="CH70" i="2" s="1"/>
  <c r="CE54" i="2"/>
  <c r="CG54" i="2" s="1"/>
  <c r="CH54" i="2" s="1"/>
  <c r="CE38" i="2"/>
  <c r="CG38" i="2" s="1"/>
  <c r="CH38" i="2" s="1"/>
  <c r="CE22" i="2"/>
  <c r="CG22" i="2" s="1"/>
  <c r="CH22" i="2" s="1"/>
  <c r="CE19" i="3"/>
  <c r="CG19" i="3" s="1"/>
  <c r="CH19" i="3" s="1"/>
  <c r="CE81" i="2"/>
  <c r="CG81" i="2" s="1"/>
  <c r="CH81" i="2" s="1"/>
  <c r="CE74" i="2"/>
  <c r="CG74" i="2" s="1"/>
  <c r="CH74" i="2" s="1"/>
  <c r="CE17" i="2"/>
  <c r="CG17" i="2" s="1"/>
  <c r="CH17" i="2" s="1"/>
  <c r="CE63" i="1"/>
  <c r="CG63" i="1" s="1"/>
  <c r="CH63" i="1" s="1"/>
  <c r="CE77" i="6"/>
  <c r="CG77" i="6" s="1"/>
  <c r="CH77" i="6" s="1"/>
  <c r="CE22" i="6"/>
  <c r="CG22" i="6" s="1"/>
  <c r="CH22" i="6" s="1"/>
  <c r="CE82" i="4"/>
  <c r="CG82" i="4" s="1"/>
  <c r="CH82" i="4" s="1"/>
  <c r="CE50" i="4"/>
  <c r="CG50" i="4" s="1"/>
  <c r="CH50" i="4" s="1"/>
  <c r="CE24" i="4"/>
  <c r="CG24" i="4" s="1"/>
  <c r="CH24" i="4" s="1"/>
  <c r="CE65" i="2"/>
  <c r="CG65" i="2" s="1"/>
  <c r="CH65" i="2" s="1"/>
  <c r="CE47" i="1"/>
  <c r="CG47" i="1" s="1"/>
  <c r="CH47" i="1" s="1"/>
  <c r="CE35" i="7"/>
  <c r="CG35" i="7" s="1"/>
  <c r="CH35" i="7" s="1"/>
  <c r="CE25" i="7"/>
  <c r="CG25" i="7" s="1"/>
  <c r="CH25" i="7" s="1"/>
  <c r="CE20" i="7"/>
  <c r="CG20" i="7" s="1"/>
  <c r="CH20" i="7" s="1"/>
  <c r="CE13" i="7"/>
  <c r="CG13" i="7" s="1"/>
  <c r="CH13" i="7" s="1"/>
  <c r="CE75" i="6"/>
  <c r="CG75" i="6" s="1"/>
  <c r="CH75" i="6" s="1"/>
  <c r="CE82" i="6"/>
  <c r="CG82" i="6" s="1"/>
  <c r="CH82" i="6" s="1"/>
  <c r="CE55" i="4"/>
  <c r="CG55" i="4" s="1"/>
  <c r="CH55" i="4" s="1"/>
  <c r="CE55" i="6"/>
  <c r="CG55" i="6" s="1"/>
  <c r="CH55" i="6" s="1"/>
  <c r="CE20" i="6"/>
  <c r="CG20" i="6" s="1"/>
  <c r="CH20" i="6" s="1"/>
  <c r="CE79" i="3"/>
  <c r="CG79" i="3" s="1"/>
  <c r="CH79" i="3" s="1"/>
  <c r="CE48" i="3"/>
  <c r="CG48" i="3" s="1"/>
  <c r="CH48" i="3" s="1"/>
  <c r="CE75" i="1"/>
  <c r="CG75" i="1" s="1"/>
  <c r="CH75" i="1" s="1"/>
  <c r="CE59" i="1"/>
  <c r="CG59" i="1" s="1"/>
  <c r="CH59" i="1" s="1"/>
  <c r="CE43" i="1"/>
  <c r="CG43" i="1" s="1"/>
  <c r="CH43" i="1" s="1"/>
  <c r="CE27" i="1"/>
  <c r="CG27" i="1" s="1"/>
  <c r="CH27" i="1" s="1"/>
  <c r="CE20" i="1"/>
  <c r="CG20" i="1" s="1"/>
  <c r="CH20" i="1" s="1"/>
  <c r="CE14" i="1"/>
  <c r="CG14" i="1" s="1"/>
  <c r="CH14" i="1" s="1"/>
  <c r="CE49" i="2"/>
  <c r="CG49" i="2" s="1"/>
  <c r="CH49" i="2" s="1"/>
  <c r="CE42" i="2"/>
  <c r="CG42" i="2" s="1"/>
  <c r="CH42" i="2" s="1"/>
  <c r="CE31" i="1"/>
  <c r="CG31" i="1" s="1"/>
  <c r="CH31" i="1" s="1"/>
  <c r="CE22" i="1"/>
  <c r="CG22" i="1" s="1"/>
  <c r="CH22" i="1" s="1"/>
</calcChain>
</file>

<file path=xl/sharedStrings.xml><?xml version="1.0" encoding="utf-8"?>
<sst xmlns="http://schemas.openxmlformats.org/spreadsheetml/2006/main" count="1015" uniqueCount="251">
  <si>
    <t>CONTROL DE ACTIVIDADES</t>
  </si>
  <si>
    <t>Nombre del Docente:</t>
  </si>
  <si>
    <t>TERESA DE JESÚS ASCENCIO DE REYES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</si>
  <si>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</si>
  <si>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</si>
  <si>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</si>
  <si>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</si>
  <si>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</si>
  <si>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</si>
  <si>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</si>
  <si>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</si>
  <si>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</si>
  <si>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</si>
  <si>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</si>
  <si>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</si>
  <si>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</si>
  <si>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</si>
  <si>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</si>
  <si>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</si>
  <si>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</si>
  <si>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</si>
  <si>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</si>
  <si>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</si>
  <si>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</si>
  <si>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</si>
  <si>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</si>
  <si>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</si>
  <si>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</si>
  <si>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</si>
  <si>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</si>
  <si>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</si>
  <si>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</si>
  <si>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</si>
  <si>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</si>
  <si>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</si>
  <si>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</si>
  <si>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</si>
  <si>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</si>
  <si>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</si>
  <si>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</si>
  <si>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</si>
  <si>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</si>
  <si>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</si>
  <si>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</si>
  <si>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</si>
  <si>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</si>
  <si>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</si>
  <si>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</si>
  <si>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</si>
  <si>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</si>
  <si>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</si>
  <si>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</si>
  <si>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</si>
  <si>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</si>
  <si>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</si>
  <si>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</si>
  <si>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</si>
  <si>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</si>
  <si>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</si>
  <si>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</si>
  <si>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</si>
  <si>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</si>
  <si>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</si>
  <si>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</si>
  <si>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</si>
  <si>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</si>
  <si>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'63'</t>
  </si>
  <si>
    <t>'06'</t>
  </si>
  <si>
    <t>'24'</t>
  </si>
  <si>
    <t>'10'</t>
  </si>
  <si>
    <t>'01'</t>
  </si>
  <si>
    <t>'17'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</si>
  <si>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</si>
  <si>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</si>
  <si>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</si>
  <si>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</si>
  <si>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</si>
  <si>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</si>
  <si>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</si>
  <si>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</si>
  <si>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</si>
  <si>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</si>
  <si>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</si>
  <si>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</si>
  <si>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</si>
  <si>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</si>
  <si>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</si>
  <si>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</si>
  <si>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</si>
  <si>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</si>
  <si>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</si>
  <si>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</si>
  <si>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</si>
  <si>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</si>
  <si>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</si>
  <si>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</si>
  <si>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</si>
  <si>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</si>
  <si>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</si>
  <si>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</si>
  <si>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</si>
  <si>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</si>
  <si>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</si>
  <si>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</si>
  <si>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</si>
  <si>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</si>
  <si>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</si>
  <si>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</si>
  <si>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</si>
  <si>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</si>
  <si>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</si>
  <si>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</si>
  <si>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</si>
  <si>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</si>
  <si>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</si>
  <si>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</si>
  <si>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</si>
  <si>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</si>
  <si>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</si>
  <si>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</si>
  <si>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</si>
  <si>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</si>
  <si>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</si>
  <si>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</si>
  <si>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</si>
  <si>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</si>
  <si>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</si>
  <si>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</si>
  <si>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</si>
  <si>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</si>
  <si>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</si>
  <si>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</si>
  <si>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</si>
  <si>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</si>
  <si>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</si>
  <si>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</si>
  <si>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</si>
  <si>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</si>
  <si>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</si>
  <si>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</si>
  <si>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</si>
  <si>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</si>
  <si>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</si>
  <si>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</si>
  <si>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</si>
  <si>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</si>
  <si>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</si>
  <si>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</si>
  <si>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</si>
  <si>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</si>
  <si>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</si>
  <si>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</si>
  <si>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</si>
  <si>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</si>
  <si>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</si>
  <si>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</si>
  <si>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</si>
  <si>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</si>
  <si>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</si>
  <si>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</si>
  <si>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</si>
  <si>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</si>
  <si>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</si>
  <si>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</si>
  <si>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</si>
  <si>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</si>
  <si>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</si>
  <si>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</si>
  <si>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</si>
  <si>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</si>
  <si>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</si>
  <si>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</si>
  <si>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</si>
  <si>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</si>
  <si>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</si>
  <si>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</si>
  <si>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</si>
  <si>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</si>
  <si>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ÁUT Y HETERO</t>
  </si>
  <si>
    <t>LAB.FLUIDOS</t>
  </si>
  <si>
    <t>GUIA CC FISICA 20 FEB</t>
  </si>
  <si>
    <t>GUIA CCFISICA12 MARZO</t>
  </si>
  <si>
    <t>VINAGRE</t>
  </si>
  <si>
    <t>TEORIA</t>
  </si>
  <si>
    <t>GLOSARIO</t>
  </si>
  <si>
    <t>EXPOSICION FLUIDOS</t>
  </si>
  <si>
    <t>LAB. FLUIDOS.CUADERNO</t>
  </si>
  <si>
    <t>GUIA CC NNA</t>
  </si>
  <si>
    <t>LAB PRACTICO ARQUIMIDES</t>
  </si>
  <si>
    <t>AUTO Y HETERO</t>
  </si>
  <si>
    <t>EXAMEN</t>
  </si>
  <si>
    <t>INFOGRAFIA</t>
  </si>
  <si>
    <t>GUIA PAREJAS</t>
  </si>
  <si>
    <t xml:space="preserve">GUIA </t>
  </si>
  <si>
    <t>GUIA CC NN</t>
  </si>
  <si>
    <t>GUIA CC FISICA</t>
  </si>
  <si>
    <t>LAB. MAGNITUDES}</t>
  </si>
  <si>
    <t>graficos</t>
  </si>
  <si>
    <t>Lab.Reconocimiento de equipo</t>
  </si>
  <si>
    <t xml:space="preserve">Guia 18.03.24 </t>
  </si>
  <si>
    <t>Exmen Teoria CC.NN</t>
  </si>
  <si>
    <t>Guia. C.fisica 15 feb</t>
  </si>
  <si>
    <t>Examen C.fisica</t>
  </si>
  <si>
    <t>Cuaderno Lab</t>
  </si>
  <si>
    <t>Fisica 15.Marzo</t>
  </si>
  <si>
    <t>Auto y hetero</t>
  </si>
  <si>
    <t>GUIA CIENCIA FISICA</t>
  </si>
  <si>
    <t>MAQUETA CELULA</t>
  </si>
  <si>
    <t>TRABAJO EN CASA</t>
  </si>
  <si>
    <t>EXAMEN  CRUCIGRAMA</t>
  </si>
  <si>
    <t>DIGITAL LA CELULA</t>
  </si>
  <si>
    <t xml:space="preserve"> AUTO Y HETERO</t>
  </si>
  <si>
    <t>DIGITAL</t>
  </si>
  <si>
    <t>LABORATORIO</t>
  </si>
  <si>
    <t>INSECTARIO</t>
  </si>
  <si>
    <t>HERBARIO</t>
  </si>
  <si>
    <t>ALBUM TAXONOMICO</t>
  </si>
  <si>
    <t>LABORATORIOS</t>
  </si>
  <si>
    <t>QUESO</t>
  </si>
  <si>
    <t>TRABAJO EN CASA  GUIA ELECTRIC</t>
  </si>
  <si>
    <t>TRABAJO EN C. VIDEOS</t>
  </si>
  <si>
    <t>EXAMEN DE REINOS</t>
  </si>
  <si>
    <t>GUIA CCFISICA</t>
  </si>
  <si>
    <t>CCNN TEJIDOS</t>
  </si>
  <si>
    <t>TRABAJO EN CASA.lluvia</t>
  </si>
  <si>
    <t>examen CLASROOM</t>
  </si>
  <si>
    <t>CRUCIGRAMA</t>
  </si>
  <si>
    <t>DIGITAL REINOS</t>
  </si>
  <si>
    <t>CAMPO ELECTRICO</t>
  </si>
  <si>
    <t>GUIA PARTO</t>
  </si>
  <si>
    <t>LECTURA ELECTRICIDAD</t>
  </si>
  <si>
    <t>FERIA CIENCIF</t>
  </si>
  <si>
    <t>CIRCUITO ELECTRICO</t>
  </si>
  <si>
    <t>ELECTROSCOPIO</t>
  </si>
  <si>
    <t>EXP.ONDAS</t>
  </si>
  <si>
    <t>MUSEO</t>
  </si>
  <si>
    <t>EXAMEN QUIROPTEROS</t>
  </si>
  <si>
    <t>GUIA QUIROPTEROS</t>
  </si>
  <si>
    <t>FERIA</t>
  </si>
  <si>
    <t>CIRCUITO</t>
  </si>
  <si>
    <t>ELKECTROSCOPIO</t>
  </si>
  <si>
    <t>VIDEO ECOLOGIA</t>
  </si>
  <si>
    <t xml:space="preserve"> QUIROPTEROS</t>
  </si>
  <si>
    <t>TABLA</t>
  </si>
  <si>
    <t>GUIA  FISICA</t>
  </si>
  <si>
    <t>GUIA QUIMICA</t>
  </si>
  <si>
    <t>SINDROMES</t>
  </si>
  <si>
    <t>GUIA FISICA</t>
  </si>
  <si>
    <t>ANOMALIAS CROMOSOMATICAS</t>
  </si>
  <si>
    <t>ORAL TABLA PERIODICA</t>
  </si>
  <si>
    <t>conducta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</si>
</sst>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0" fillId="11" borderId="6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AP39" activePane="bottomRight" state="frozen"/>
      <selection pane="topRight"/>
      <selection pane="bottomLeft"/>
      <selection pane="bottomRight" activeCell="AU35" sqref="AU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0.2</v>
      </c>
      <c r="P11" s="12">
        <v>0.1</v>
      </c>
      <c r="Q11" s="12"/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0.1</v>
      </c>
      <c r="AB11" s="12">
        <v>0.2</v>
      </c>
      <c r="AC11" s="12">
        <v>0.1</v>
      </c>
      <c r="AD11" s="12">
        <v>0.2</v>
      </c>
      <c r="AE11" s="55">
        <f>SUM(Z11:AD11)</f>
        <v>0.7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0.4</v>
      </c>
      <c r="AT11" s="12">
        <v>0.2</v>
      </c>
      <c r="AU11" s="12">
        <v>0.2</v>
      </c>
      <c r="AV11" s="12">
        <v>0.1</v>
      </c>
      <c r="AW11" s="12">
        <v>0.1</v>
      </c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197</v>
      </c>
      <c r="H12" s="26" t="s">
        <v>198</v>
      </c>
      <c r="I12" s="26" t="s">
        <v>199</v>
      </c>
      <c r="J12" s="26" t="s">
        <v>200</v>
      </c>
      <c r="K12" s="26" t="s">
        <v>201</v>
      </c>
      <c r="L12" s="56" t="s">
        <v>28</v>
      </c>
      <c r="M12" s="26" t="s">
        <v>202</v>
      </c>
      <c r="N12" s="26" t="s">
        <v>204</v>
      </c>
      <c r="O12" s="26" t="s">
        <v>203</v>
      </c>
      <c r="P12" s="26" t="s">
        <v>205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223</v>
      </c>
      <c r="AA12" s="26" t="s">
        <v>222</v>
      </c>
      <c r="AB12" s="26" t="s">
        <v>207</v>
      </c>
      <c r="AC12" s="26" t="s">
        <v>224</v>
      </c>
      <c r="AD12" s="26" t="s">
        <v>225</v>
      </c>
      <c r="AE12" s="56" t="s">
        <v>28</v>
      </c>
      <c r="AF12" s="26" t="s">
        <v>226</v>
      </c>
      <c r="AG12" s="26" t="s">
        <v>213</v>
      </c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 t="s">
        <v>243</v>
      </c>
      <c r="AU12" s="26" t="s">
        <v>249</v>
      </c>
      <c r="AV12" s="26" t="s">
        <v>246</v>
      </c>
      <c r="AW12" s="26" t="s">
        <v>248</v>
      </c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>
        <v>8</v>
      </c>
      <c r="I13" s="8">
        <v>10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4.5</v>
      </c>
      <c r="M13" s="8">
        <v>5.0999999999999996</v>
      </c>
      <c r="N13" s="8">
        <v>10</v>
      </c>
      <c r="O13" s="8">
        <v>10</v>
      </c>
      <c r="P13" s="8">
        <v>8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4.3099999999999996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8.8000000000000007</v>
      </c>
      <c r="Z13" s="8">
        <v>10</v>
      </c>
      <c r="AA13" s="8">
        <v>10</v>
      </c>
      <c r="AB13" s="8">
        <v>9</v>
      </c>
      <c r="AC13" s="8">
        <v>10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</v>
      </c>
      <c r="AF13" s="8">
        <v>9</v>
      </c>
      <c r="AG13" s="8">
        <v>8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2.5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>
        <v>8</v>
      </c>
      <c r="AT13" s="8">
        <v>8</v>
      </c>
      <c r="AU13" s="8">
        <v>10</v>
      </c>
      <c r="AV13" s="8">
        <v>10</v>
      </c>
      <c r="AW13" s="8">
        <v>8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>
        <v>8</v>
      </c>
      <c r="I14" s="13">
        <v>9</v>
      </c>
      <c r="J14" s="13">
        <v>10</v>
      </c>
      <c r="K14" s="13">
        <v>2</v>
      </c>
      <c r="L14" s="14">
        <f t="shared" si="0"/>
        <v>3.9</v>
      </c>
      <c r="M14" s="13">
        <v>5.5</v>
      </c>
      <c r="N14" s="13">
        <v>10</v>
      </c>
      <c r="O14" s="13">
        <v>5</v>
      </c>
      <c r="P14" s="13">
        <v>8</v>
      </c>
      <c r="Q14" s="13"/>
      <c r="R14" s="14">
        <f t="shared" si="1"/>
        <v>3.35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7.3</v>
      </c>
      <c r="Z14" s="13">
        <v>8.5</v>
      </c>
      <c r="AA14" s="13">
        <v>7.5</v>
      </c>
      <c r="AB14" s="13">
        <v>9</v>
      </c>
      <c r="AC14" s="13">
        <v>10</v>
      </c>
      <c r="AD14" s="13">
        <v>7</v>
      </c>
      <c r="AE14" s="14">
        <f t="shared" si="5"/>
        <v>5.8</v>
      </c>
      <c r="AF14" s="13">
        <v>9</v>
      </c>
      <c r="AG14" s="13">
        <v>8</v>
      </c>
      <c r="AH14" s="13"/>
      <c r="AI14" s="13"/>
      <c r="AJ14" s="13"/>
      <c r="AK14" s="14">
        <f t="shared" si="6"/>
        <v>2.5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>
        <v>8</v>
      </c>
      <c r="AT14" s="13">
        <v>4</v>
      </c>
      <c r="AU14" s="13">
        <v>10</v>
      </c>
      <c r="AV14" s="13">
        <v>10</v>
      </c>
      <c r="AW14" s="13">
        <v>10</v>
      </c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>
        <v>8</v>
      </c>
      <c r="I15" s="8">
        <v>9</v>
      </c>
      <c r="J15" s="8">
        <v>10</v>
      </c>
      <c r="K15" s="8">
        <v>7</v>
      </c>
      <c r="L15" s="14">
        <f t="shared" si="0"/>
        <v>4.4000000000000004</v>
      </c>
      <c r="M15" s="8">
        <v>5.0999999999999996</v>
      </c>
      <c r="N15" s="8">
        <v>10</v>
      </c>
      <c r="O15" s="8">
        <v>9</v>
      </c>
      <c r="P15" s="8">
        <v>8</v>
      </c>
      <c r="Q15" s="8"/>
      <c r="R15" s="14">
        <f t="shared" si="1"/>
        <v>4.1100000000000003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8.5</v>
      </c>
      <c r="Z15" s="8">
        <v>8.5</v>
      </c>
      <c r="AA15" s="8">
        <v>10</v>
      </c>
      <c r="AB15" s="8">
        <v>10</v>
      </c>
      <c r="AC15" s="8">
        <v>10</v>
      </c>
      <c r="AD15" s="8">
        <v>6</v>
      </c>
      <c r="AE15" s="14">
        <f t="shared" si="5"/>
        <v>6.05</v>
      </c>
      <c r="AF15" s="8">
        <v>10</v>
      </c>
      <c r="AG15" s="8">
        <v>8</v>
      </c>
      <c r="AH15" s="8"/>
      <c r="AI15" s="8"/>
      <c r="AJ15" s="8"/>
      <c r="AK15" s="14">
        <f t="shared" si="6"/>
        <v>2.6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8.6999999999999993</v>
      </c>
      <c r="AS15" s="8">
        <v>8</v>
      </c>
      <c r="AT15" s="8">
        <v>8</v>
      </c>
      <c r="AU15" s="8">
        <v>10</v>
      </c>
      <c r="AV15" s="8">
        <v>10</v>
      </c>
      <c r="AW15" s="8">
        <v>10</v>
      </c>
      <c r="AX15" s="14">
        <f t="shared" si="10"/>
        <v>8.8000000000000007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8.8000000000000007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5</v>
      </c>
      <c r="H16" s="13">
        <v>8</v>
      </c>
      <c r="I16" s="13">
        <v>10</v>
      </c>
      <c r="J16" s="13">
        <v>8</v>
      </c>
      <c r="K16" s="13">
        <v>6.5</v>
      </c>
      <c r="L16" s="14">
        <f t="shared" si="0"/>
        <v>3.75</v>
      </c>
      <c r="M16" s="13">
        <v>7.8</v>
      </c>
      <c r="N16" s="13">
        <v>1</v>
      </c>
      <c r="O16" s="13">
        <v>7</v>
      </c>
      <c r="P16" s="13">
        <v>8</v>
      </c>
      <c r="Q16" s="13"/>
      <c r="R16" s="14">
        <f t="shared" si="1"/>
        <v>3.08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>
        <v>6</v>
      </c>
      <c r="AA16" s="13">
        <v>5</v>
      </c>
      <c r="AB16" s="13">
        <v>8</v>
      </c>
      <c r="AC16" s="13">
        <v>10</v>
      </c>
      <c r="AD16" s="13">
        <v>6</v>
      </c>
      <c r="AE16" s="14">
        <f t="shared" si="5"/>
        <v>4.9000000000000004</v>
      </c>
      <c r="AF16" s="13">
        <v>10</v>
      </c>
      <c r="AG16" s="13">
        <v>8</v>
      </c>
      <c r="AH16" s="13"/>
      <c r="AI16" s="13"/>
      <c r="AJ16" s="13"/>
      <c r="AK16" s="14">
        <f t="shared" si="6"/>
        <v>2.6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7.5</v>
      </c>
      <c r="AS16" s="13">
        <v>8</v>
      </c>
      <c r="AT16" s="13"/>
      <c r="AU16" s="13">
        <v>10</v>
      </c>
      <c r="AV16" s="13">
        <v>10</v>
      </c>
      <c r="AW16" s="13">
        <v>10</v>
      </c>
      <c r="AX16" s="14">
        <f t="shared" si="10"/>
        <v>7.2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7.2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5</v>
      </c>
      <c r="CF16" s="22"/>
      <c r="CG16" s="58">
        <f t="shared" si="21"/>
        <v>3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>
        <v>8</v>
      </c>
      <c r="I17" s="8">
        <v>8</v>
      </c>
      <c r="J17" s="8">
        <v>8</v>
      </c>
      <c r="K17" s="8">
        <v>7.5</v>
      </c>
      <c r="L17" s="14">
        <f t="shared" si="0"/>
        <v>4.1500000000000004</v>
      </c>
      <c r="M17" s="8">
        <v>5.9</v>
      </c>
      <c r="N17" s="8">
        <v>10</v>
      </c>
      <c r="O17" s="8">
        <v>5</v>
      </c>
      <c r="P17" s="8">
        <v>8</v>
      </c>
      <c r="Q17" s="8"/>
      <c r="R17" s="14">
        <f t="shared" si="1"/>
        <v>3.39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7.5</v>
      </c>
      <c r="Z17" s="8">
        <v>6.6</v>
      </c>
      <c r="AA17" s="8">
        <v>10</v>
      </c>
      <c r="AB17" s="8">
        <v>8</v>
      </c>
      <c r="AC17" s="8">
        <v>10</v>
      </c>
      <c r="AD17" s="8">
        <v>5</v>
      </c>
      <c r="AE17" s="14">
        <f t="shared" si="5"/>
        <v>5.26</v>
      </c>
      <c r="AF17" s="8">
        <v>9</v>
      </c>
      <c r="AG17" s="8">
        <v>6</v>
      </c>
      <c r="AH17" s="8"/>
      <c r="AI17" s="8"/>
      <c r="AJ17" s="8"/>
      <c r="AK17" s="14">
        <f t="shared" si="6"/>
        <v>2.1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8</v>
      </c>
      <c r="AT17" s="8">
        <v>6</v>
      </c>
      <c r="AU17" s="8">
        <v>6</v>
      </c>
      <c r="AV17" s="8">
        <v>10</v>
      </c>
      <c r="AW17" s="8">
        <v>6</v>
      </c>
      <c r="AX17" s="14">
        <f t="shared" si="10"/>
        <v>7.2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7.2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>
        <v>8</v>
      </c>
      <c r="I18" s="13">
        <v>10</v>
      </c>
      <c r="J18" s="13">
        <v>10</v>
      </c>
      <c r="K18" s="13">
        <v>10</v>
      </c>
      <c r="L18" s="14">
        <f t="shared" si="0"/>
        <v>4.8</v>
      </c>
      <c r="M18" s="13">
        <v>9.5</v>
      </c>
      <c r="N18" s="13">
        <v>10</v>
      </c>
      <c r="O18" s="13">
        <v>7</v>
      </c>
      <c r="P18" s="13">
        <v>10</v>
      </c>
      <c r="Q18" s="13"/>
      <c r="R18" s="14">
        <f t="shared" si="1"/>
        <v>4.3499999999999996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9</v>
      </c>
      <c r="AA18" s="13">
        <v>10</v>
      </c>
      <c r="AB18" s="13">
        <v>10</v>
      </c>
      <c r="AC18" s="13">
        <v>10</v>
      </c>
      <c r="AD18" s="13">
        <v>6</v>
      </c>
      <c r="AE18" s="14">
        <f t="shared" si="5"/>
        <v>6.1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</v>
      </c>
      <c r="AS18" s="13">
        <v>8</v>
      </c>
      <c r="AT18" s="13">
        <v>6</v>
      </c>
      <c r="AU18" s="13">
        <v>10</v>
      </c>
      <c r="AV18" s="13">
        <v>10</v>
      </c>
      <c r="AW18" s="13">
        <v>10</v>
      </c>
      <c r="AX18" s="14">
        <f t="shared" si="10"/>
        <v>8.4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7</v>
      </c>
      <c r="H19" s="8">
        <v>8</v>
      </c>
      <c r="I19" s="8">
        <v>8</v>
      </c>
      <c r="J19" s="8">
        <v>1</v>
      </c>
      <c r="K19" s="8">
        <v>7</v>
      </c>
      <c r="L19" s="14">
        <f t="shared" si="0"/>
        <v>3.1</v>
      </c>
      <c r="M19" s="8">
        <v>4.3</v>
      </c>
      <c r="N19" s="8">
        <v>6</v>
      </c>
      <c r="O19" s="8">
        <v>6</v>
      </c>
      <c r="P19" s="8">
        <v>8</v>
      </c>
      <c r="Q19" s="8"/>
      <c r="R19" s="14">
        <f t="shared" si="1"/>
        <v>3.03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6.1</v>
      </c>
      <c r="Z19" s="8">
        <v>5</v>
      </c>
      <c r="AA19" s="8">
        <v>10</v>
      </c>
      <c r="AB19" s="8">
        <v>9</v>
      </c>
      <c r="AC19" s="8">
        <v>7.5</v>
      </c>
      <c r="AD19" s="8">
        <v>2</v>
      </c>
      <c r="AE19" s="14">
        <f t="shared" si="5"/>
        <v>4.45</v>
      </c>
      <c r="AF19" s="8">
        <v>10</v>
      </c>
      <c r="AG19" s="8">
        <v>6</v>
      </c>
      <c r="AH19" s="8"/>
      <c r="AI19" s="8"/>
      <c r="AJ19" s="8"/>
      <c r="AK19" s="14">
        <f t="shared" si="6"/>
        <v>2.2000000000000002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6.7</v>
      </c>
      <c r="AS19" s="8">
        <v>8</v>
      </c>
      <c r="AT19" s="8">
        <v>4</v>
      </c>
      <c r="AU19" s="8">
        <v>8.4</v>
      </c>
      <c r="AV19" s="8">
        <v>5</v>
      </c>
      <c r="AW19" s="8">
        <v>1</v>
      </c>
      <c r="AX19" s="14">
        <f t="shared" si="10"/>
        <v>6.28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>
        <v>6</v>
      </c>
      <c r="AA20" s="13">
        <v>10</v>
      </c>
      <c r="AB20" s="13">
        <v>8</v>
      </c>
      <c r="AC20" s="13">
        <v>10</v>
      </c>
      <c r="AD20" s="13">
        <v>3</v>
      </c>
      <c r="AE20" s="14">
        <f t="shared" si="5"/>
        <v>4.8</v>
      </c>
      <c r="AF20" s="13">
        <v>8</v>
      </c>
      <c r="AG20" s="13">
        <v>8</v>
      </c>
      <c r="AH20" s="13"/>
      <c r="AI20" s="13"/>
      <c r="AJ20" s="13"/>
      <c r="AK20" s="14">
        <f t="shared" si="6"/>
        <v>2.4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7.2</v>
      </c>
      <c r="AS20" s="13">
        <v>8</v>
      </c>
      <c r="AT20" s="13">
        <v>7</v>
      </c>
      <c r="AU20" s="13">
        <v>7</v>
      </c>
      <c r="AV20" s="13">
        <v>1</v>
      </c>
      <c r="AW20" s="13">
        <v>10</v>
      </c>
      <c r="AX20" s="14">
        <f t="shared" si="10"/>
        <v>7.1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4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7.5</v>
      </c>
      <c r="H21" s="8">
        <v>9</v>
      </c>
      <c r="I21" s="8">
        <v>10</v>
      </c>
      <c r="J21" s="8">
        <v>8</v>
      </c>
      <c r="K21" s="8">
        <v>4</v>
      </c>
      <c r="L21" s="14">
        <f t="shared" si="0"/>
        <v>3.85</v>
      </c>
      <c r="M21" s="8">
        <v>7.5</v>
      </c>
      <c r="N21" s="8">
        <v>3.5</v>
      </c>
      <c r="O21" s="8">
        <v>1</v>
      </c>
      <c r="P21" s="8">
        <v>8</v>
      </c>
      <c r="Q21" s="8"/>
      <c r="R21" s="14">
        <f t="shared" si="1"/>
        <v>2.1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2</v>
      </c>
      <c r="AA21" s="8">
        <v>7.5</v>
      </c>
      <c r="AB21" s="8">
        <v>9</v>
      </c>
      <c r="AC21" s="8">
        <v>1</v>
      </c>
      <c r="AD21" s="8">
        <v>4</v>
      </c>
      <c r="AE21" s="14">
        <f t="shared" si="5"/>
        <v>3.65</v>
      </c>
      <c r="AF21" s="8">
        <v>7</v>
      </c>
      <c r="AG21" s="8">
        <v>8</v>
      </c>
      <c r="AH21" s="8"/>
      <c r="AI21" s="8"/>
      <c r="AJ21" s="8"/>
      <c r="AK21" s="14">
        <f t="shared" si="6"/>
        <v>2.2999999999999998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6</v>
      </c>
      <c r="AS21" s="8">
        <v>1</v>
      </c>
      <c r="AT21" s="8">
        <v>7</v>
      </c>
      <c r="AU21" s="8"/>
      <c r="AV21" s="8">
        <v>1</v>
      </c>
      <c r="AW21" s="8">
        <v>1</v>
      </c>
      <c r="AX21" s="14">
        <f t="shared" si="10"/>
        <v>2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2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10</v>
      </c>
      <c r="J22" s="13">
        <v>8</v>
      </c>
      <c r="K22" s="13">
        <v>9.5</v>
      </c>
      <c r="L22" s="14">
        <f t="shared" si="0"/>
        <v>4.25</v>
      </c>
      <c r="M22" s="13">
        <v>5.8</v>
      </c>
      <c r="N22" s="13">
        <v>1</v>
      </c>
      <c r="O22" s="13">
        <v>5</v>
      </c>
      <c r="P22" s="13">
        <v>8</v>
      </c>
      <c r="Q22" s="13"/>
      <c r="R22" s="14">
        <f t="shared" si="1"/>
        <v>2.48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6.7</v>
      </c>
      <c r="Z22" s="13">
        <v>6</v>
      </c>
      <c r="AA22" s="13">
        <v>10</v>
      </c>
      <c r="AB22" s="13">
        <v>8</v>
      </c>
      <c r="AC22" s="13">
        <v>10</v>
      </c>
      <c r="AD22" s="13">
        <v>6</v>
      </c>
      <c r="AE22" s="14">
        <f t="shared" si="5"/>
        <v>5.4</v>
      </c>
      <c r="AF22" s="13">
        <v>9</v>
      </c>
      <c r="AG22" s="13">
        <v>8</v>
      </c>
      <c r="AH22" s="13"/>
      <c r="AI22" s="13"/>
      <c r="AJ22" s="13"/>
      <c r="AK22" s="14">
        <f t="shared" si="6"/>
        <v>2.5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7.9</v>
      </c>
      <c r="AS22" s="13">
        <v>6</v>
      </c>
      <c r="AT22" s="13">
        <v>5</v>
      </c>
      <c r="AU22" s="13">
        <v>6</v>
      </c>
      <c r="AV22" s="8">
        <v>10</v>
      </c>
      <c r="AW22" s="13">
        <v>9</v>
      </c>
      <c r="AX22" s="14" t="e">
        <f>IF(OR($G$4="MEDIA",$G$4="BASICA - TERCER CICLO"),ROUND((AS22*$AS$11)+(AT22*$AT$11)+(AU22*$AU$11)+(#REF!*$AV$11)+(AW22*$AW$11),2),ROUND((AS22*$AS$11)+(AT22*$AT$11)+(AU22*$AU$11)+(#REF!*$AV$11)+(AW22*$AW$11),2))</f>
        <v>#REF!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 t="e">
        <f t="shared" si="14"/>
        <v>#REF!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 t="e">
        <f t="shared" si="20"/>
        <v>#REF!</v>
      </c>
      <c r="CF22" s="22"/>
      <c r="CG22" s="58" t="e">
        <f t="shared" si="21"/>
        <v>#REF!</v>
      </c>
      <c r="CH22" s="17" t="e">
        <f t="shared" si="22"/>
        <v>#REF!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10</v>
      </c>
      <c r="K23" s="8">
        <v>9</v>
      </c>
      <c r="L23" s="14">
        <f t="shared" si="0"/>
        <v>4.3</v>
      </c>
      <c r="M23" s="8">
        <v>5.9</v>
      </c>
      <c r="N23" s="8">
        <v>8</v>
      </c>
      <c r="O23" s="8">
        <v>9</v>
      </c>
      <c r="P23" s="8">
        <v>8</v>
      </c>
      <c r="Q23" s="8"/>
      <c r="R23" s="14">
        <f t="shared" si="1"/>
        <v>3.99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6</v>
      </c>
      <c r="AA23" s="8">
        <v>10</v>
      </c>
      <c r="AB23" s="8">
        <v>10</v>
      </c>
      <c r="AC23" s="8">
        <v>10</v>
      </c>
      <c r="AD23" s="8">
        <v>6</v>
      </c>
      <c r="AE23" s="14">
        <f t="shared" si="5"/>
        <v>5.8</v>
      </c>
      <c r="AF23" s="8">
        <v>9</v>
      </c>
      <c r="AG23" s="8">
        <v>9</v>
      </c>
      <c r="AH23" s="8"/>
      <c r="AI23" s="8"/>
      <c r="AJ23" s="8"/>
      <c r="AK23" s="14">
        <f t="shared" si="6"/>
        <v>2.7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>
        <v>7</v>
      </c>
      <c r="AT23" s="8">
        <v>6</v>
      </c>
      <c r="AU23" s="8">
        <v>6</v>
      </c>
      <c r="AV23" s="79"/>
      <c r="AW23" s="8">
        <v>5</v>
      </c>
      <c r="AX23" s="14">
        <f>IF(OR($G$4="MEDIA",$G$4="BASICA - TERCER CICLO"),ROUND((AS23*$AS$11)+(AT23*$AT$11)+(AU23*$AU$11)+(AV22*$AV$11)+(AW23*$AW$11),2),ROUND((AS23*$AS$11)+(AT23*$AT$11)+(AU23*$AU$11)+(AV22*$AV$11)+(AW23*$AW$11),2))</f>
        <v>6.7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</v>
      </c>
      <c r="H24" s="13">
        <v>8</v>
      </c>
      <c r="I24" s="13">
        <v>10</v>
      </c>
      <c r="J24" s="13">
        <v>8</v>
      </c>
      <c r="K24" s="13">
        <v>10</v>
      </c>
      <c r="L24" s="14">
        <f t="shared" si="0"/>
        <v>4.5</v>
      </c>
      <c r="M24" s="13">
        <v>5.9</v>
      </c>
      <c r="N24" s="13">
        <v>9</v>
      </c>
      <c r="O24" s="13">
        <v>10</v>
      </c>
      <c r="P24" s="13">
        <v>8</v>
      </c>
      <c r="Q24" s="13"/>
      <c r="R24" s="14">
        <f t="shared" si="1"/>
        <v>4.29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8.8000000000000007</v>
      </c>
      <c r="Z24" s="13">
        <v>5</v>
      </c>
      <c r="AA24" s="13">
        <v>10</v>
      </c>
      <c r="AB24" s="13">
        <v>9</v>
      </c>
      <c r="AC24" s="13">
        <v>7.5</v>
      </c>
      <c r="AD24" s="13">
        <v>8</v>
      </c>
      <c r="AE24" s="14">
        <f t="shared" si="5"/>
        <v>5.65</v>
      </c>
      <c r="AF24" s="13">
        <v>9</v>
      </c>
      <c r="AG24" s="13">
        <v>9</v>
      </c>
      <c r="AH24" s="13"/>
      <c r="AI24" s="13"/>
      <c r="AJ24" s="13"/>
      <c r="AK24" s="14">
        <f t="shared" si="6"/>
        <v>2.7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8.4</v>
      </c>
      <c r="AS24" s="13">
        <v>6</v>
      </c>
      <c r="AT24" s="13">
        <v>4</v>
      </c>
      <c r="AU24" s="13">
        <v>6</v>
      </c>
      <c r="AV24" s="13">
        <v>10</v>
      </c>
      <c r="AW24" s="13">
        <v>10</v>
      </c>
      <c r="AX24" s="14">
        <f t="shared" si="10"/>
        <v>6.4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6.4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10</v>
      </c>
      <c r="H25" s="8">
        <v>8</v>
      </c>
      <c r="I25" s="8">
        <v>10</v>
      </c>
      <c r="J25" s="8">
        <v>8</v>
      </c>
      <c r="K25" s="8">
        <v>8.5</v>
      </c>
      <c r="L25" s="14">
        <f t="shared" si="0"/>
        <v>4.45</v>
      </c>
      <c r="M25" s="8">
        <v>5.0999999999999996</v>
      </c>
      <c r="N25" s="8">
        <v>10</v>
      </c>
      <c r="O25" s="8">
        <v>5</v>
      </c>
      <c r="P25" s="8">
        <v>8</v>
      </c>
      <c r="Q25" s="8"/>
      <c r="R25" s="14">
        <f t="shared" si="1"/>
        <v>3.31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7</v>
      </c>
      <c r="AA25" s="8">
        <v>9</v>
      </c>
      <c r="AB25" s="8">
        <v>8</v>
      </c>
      <c r="AC25" s="8">
        <v>10</v>
      </c>
      <c r="AD25" s="8">
        <v>7</v>
      </c>
      <c r="AE25" s="14">
        <f t="shared" si="5"/>
        <v>5.6</v>
      </c>
      <c r="AF25" s="8">
        <v>10</v>
      </c>
      <c r="AG25" s="8">
        <v>9</v>
      </c>
      <c r="AH25" s="8"/>
      <c r="AI25" s="8"/>
      <c r="AJ25" s="8"/>
      <c r="AK25" s="14">
        <f t="shared" si="6"/>
        <v>2.8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8.4</v>
      </c>
      <c r="AS25" s="8">
        <v>1</v>
      </c>
      <c r="AT25" s="8">
        <v>7</v>
      </c>
      <c r="AU25" s="8">
        <v>7.5</v>
      </c>
      <c r="AV25" s="8">
        <v>6</v>
      </c>
      <c r="AW25" s="8">
        <v>10</v>
      </c>
      <c r="AX25" s="14">
        <f t="shared" si="10"/>
        <v>4.9000000000000004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4.9000000000000004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</v>
      </c>
      <c r="H26" s="13">
        <v>8</v>
      </c>
      <c r="I26" s="13">
        <v>10</v>
      </c>
      <c r="J26" s="13">
        <v>7</v>
      </c>
      <c r="K26" s="13">
        <v>5.9</v>
      </c>
      <c r="L26" s="14">
        <f t="shared" si="0"/>
        <v>3.99</v>
      </c>
      <c r="M26" s="13">
        <v>8</v>
      </c>
      <c r="N26" s="13">
        <v>9</v>
      </c>
      <c r="O26" s="13">
        <v>7</v>
      </c>
      <c r="P26" s="13">
        <v>8</v>
      </c>
      <c r="Q26" s="13"/>
      <c r="R26" s="14">
        <f t="shared" si="1"/>
        <v>3.9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7.9</v>
      </c>
      <c r="Z26" s="13">
        <v>5</v>
      </c>
      <c r="AA26" s="13">
        <v>9</v>
      </c>
      <c r="AB26" s="13">
        <v>9</v>
      </c>
      <c r="AC26" s="13">
        <v>10</v>
      </c>
      <c r="AD26" s="13">
        <v>5</v>
      </c>
      <c r="AE26" s="14">
        <f t="shared" si="5"/>
        <v>5.2</v>
      </c>
      <c r="AF26" s="13">
        <v>10</v>
      </c>
      <c r="AG26" s="13">
        <v>8</v>
      </c>
      <c r="AH26" s="13"/>
      <c r="AI26" s="13"/>
      <c r="AJ26" s="13"/>
      <c r="AK26" s="14">
        <f t="shared" si="6"/>
        <v>2.6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7.8</v>
      </c>
      <c r="AS26" s="13">
        <v>6</v>
      </c>
      <c r="AT26" s="13">
        <v>5</v>
      </c>
      <c r="AU26" s="13"/>
      <c r="AV26" s="13">
        <v>5</v>
      </c>
      <c r="AW26" s="13">
        <v>6</v>
      </c>
      <c r="AX26" s="14">
        <f t="shared" si="10"/>
        <v>4.5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6.5</v>
      </c>
      <c r="H27" s="8">
        <v>8</v>
      </c>
      <c r="I27" s="8">
        <v>10</v>
      </c>
      <c r="J27" s="8">
        <v>7</v>
      </c>
      <c r="K27" s="8">
        <v>10</v>
      </c>
      <c r="L27" s="14">
        <f t="shared" si="0"/>
        <v>4.1500000000000004</v>
      </c>
      <c r="M27" s="8">
        <v>5.0999999999999996</v>
      </c>
      <c r="N27" s="8">
        <v>6.5</v>
      </c>
      <c r="O27" s="8">
        <v>5</v>
      </c>
      <c r="P27" s="8">
        <v>8</v>
      </c>
      <c r="Q27" s="8"/>
      <c r="R27" s="14">
        <f t="shared" si="1"/>
        <v>2.96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>
        <v>6</v>
      </c>
      <c r="AA27" s="8">
        <v>10</v>
      </c>
      <c r="AB27" s="8">
        <v>9</v>
      </c>
      <c r="AC27" s="8">
        <v>10</v>
      </c>
      <c r="AD27" s="8">
        <v>9</v>
      </c>
      <c r="AE27" s="14">
        <f t="shared" si="5"/>
        <v>6.2</v>
      </c>
      <c r="AF27" s="8">
        <v>9</v>
      </c>
      <c r="AG27" s="8">
        <v>8</v>
      </c>
      <c r="AH27" s="8"/>
      <c r="AI27" s="8"/>
      <c r="AJ27" s="8"/>
      <c r="AK27" s="14">
        <f t="shared" si="6"/>
        <v>2.5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8.6999999999999993</v>
      </c>
      <c r="AS27" s="8">
        <v>8</v>
      </c>
      <c r="AT27" s="8">
        <v>8</v>
      </c>
      <c r="AU27" s="8">
        <v>6.1</v>
      </c>
      <c r="AV27" s="8">
        <v>5</v>
      </c>
      <c r="AW27" s="8">
        <v>8</v>
      </c>
      <c r="AX27" s="14">
        <f t="shared" si="10"/>
        <v>7.32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7.3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>
        <v>5</v>
      </c>
      <c r="AA28" s="13">
        <v>5</v>
      </c>
      <c r="AB28" s="13">
        <v>8</v>
      </c>
      <c r="AC28" s="13">
        <v>7.5</v>
      </c>
      <c r="AD28" s="13">
        <v>8</v>
      </c>
      <c r="AE28" s="14">
        <f t="shared" si="5"/>
        <v>4.95</v>
      </c>
      <c r="AF28" s="13">
        <v>10</v>
      </c>
      <c r="AG28" s="13">
        <v>6</v>
      </c>
      <c r="AH28" s="13"/>
      <c r="AI28" s="13"/>
      <c r="AJ28" s="13"/>
      <c r="AK28" s="14">
        <f t="shared" si="6"/>
        <v>2.2000000000000002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>
        <v>8</v>
      </c>
      <c r="AT28" s="13">
        <v>1</v>
      </c>
      <c r="AU28" s="13">
        <v>9.8000000000000007</v>
      </c>
      <c r="AV28" s="13">
        <v>10</v>
      </c>
      <c r="AW28" s="13">
        <v>5</v>
      </c>
      <c r="AX28" s="14">
        <f t="shared" si="10"/>
        <v>6.86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4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10</v>
      </c>
      <c r="H29" s="8">
        <v>8</v>
      </c>
      <c r="I29" s="8">
        <v>10</v>
      </c>
      <c r="J29" s="8">
        <v>10</v>
      </c>
      <c r="K29" s="8">
        <v>9.5</v>
      </c>
      <c r="L29" s="14">
        <f t="shared" si="0"/>
        <v>4.75</v>
      </c>
      <c r="M29" s="8">
        <v>5.7</v>
      </c>
      <c r="N29" s="8">
        <v>10</v>
      </c>
      <c r="O29" s="8">
        <v>9</v>
      </c>
      <c r="P29" s="8">
        <v>8</v>
      </c>
      <c r="Q29" s="8"/>
      <c r="R29" s="14">
        <f t="shared" si="1"/>
        <v>4.17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8.9</v>
      </c>
      <c r="Z29" s="8">
        <v>10</v>
      </c>
      <c r="AA29" s="8">
        <v>10</v>
      </c>
      <c r="AB29" s="8">
        <v>9</v>
      </c>
      <c r="AC29" s="8">
        <v>10</v>
      </c>
      <c r="AD29" s="8">
        <v>9</v>
      </c>
      <c r="AE29" s="14">
        <f t="shared" si="5"/>
        <v>6.6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</v>
      </c>
      <c r="AS29" s="8">
        <v>8</v>
      </c>
      <c r="AT29" s="8">
        <v>6</v>
      </c>
      <c r="AU29" s="8">
        <v>8</v>
      </c>
      <c r="AV29" s="8">
        <v>8</v>
      </c>
      <c r="AW29" s="8">
        <v>10</v>
      </c>
      <c r="AX29" s="14">
        <f t="shared" si="10"/>
        <v>7.8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7.8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5</v>
      </c>
      <c r="H30" s="13">
        <v>8</v>
      </c>
      <c r="I30" s="13">
        <v>10</v>
      </c>
      <c r="J30" s="13">
        <v>7</v>
      </c>
      <c r="K30" s="13">
        <v>6</v>
      </c>
      <c r="L30" s="14">
        <f t="shared" si="0"/>
        <v>3.6</v>
      </c>
      <c r="M30" s="13">
        <v>4</v>
      </c>
      <c r="N30" s="13">
        <v>7.5</v>
      </c>
      <c r="O30" s="13">
        <v>8</v>
      </c>
      <c r="P30" s="13">
        <v>8</v>
      </c>
      <c r="Q30" s="13"/>
      <c r="R30" s="14">
        <f t="shared" si="1"/>
        <v>3.55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2</v>
      </c>
      <c r="AA30" s="13">
        <v>7</v>
      </c>
      <c r="AB30" s="13">
        <v>9</v>
      </c>
      <c r="AC30" s="13">
        <v>7.5</v>
      </c>
      <c r="AD30" s="13">
        <v>9</v>
      </c>
      <c r="AE30" s="14">
        <f t="shared" si="5"/>
        <v>5.25</v>
      </c>
      <c r="AF30" s="13">
        <v>7</v>
      </c>
      <c r="AG30" s="13">
        <v>6</v>
      </c>
      <c r="AH30" s="13"/>
      <c r="AI30" s="13"/>
      <c r="AJ30" s="13"/>
      <c r="AK30" s="14">
        <f t="shared" si="6"/>
        <v>1.9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7.2</v>
      </c>
      <c r="AS30" s="13">
        <v>8</v>
      </c>
      <c r="AT30" s="13">
        <v>6</v>
      </c>
      <c r="AU30" s="13"/>
      <c r="AV30" s="13">
        <v>6</v>
      </c>
      <c r="AW30" s="13">
        <v>10</v>
      </c>
      <c r="AX30" s="14">
        <f t="shared" si="10"/>
        <v>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5</v>
      </c>
      <c r="CF30" s="22"/>
      <c r="CG30" s="58">
        <f t="shared" si="21"/>
        <v>3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8</v>
      </c>
      <c r="I31" s="8">
        <v>10</v>
      </c>
      <c r="J31" s="8">
        <v>10</v>
      </c>
      <c r="K31" s="8">
        <v>6</v>
      </c>
      <c r="L31" s="14">
        <f t="shared" si="0"/>
        <v>4.3</v>
      </c>
      <c r="M31" s="8">
        <v>3.8</v>
      </c>
      <c r="N31" s="8">
        <v>9</v>
      </c>
      <c r="O31" s="8">
        <v>5</v>
      </c>
      <c r="P31" s="8">
        <v>8</v>
      </c>
      <c r="Q31" s="8"/>
      <c r="R31" s="14">
        <f t="shared" si="1"/>
        <v>3.08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7.4</v>
      </c>
      <c r="Z31" s="8">
        <v>8.6</v>
      </c>
      <c r="AA31" s="8">
        <v>7</v>
      </c>
      <c r="AB31" s="8">
        <v>9</v>
      </c>
      <c r="AC31" s="8">
        <v>10</v>
      </c>
      <c r="AD31" s="8">
        <v>6</v>
      </c>
      <c r="AE31" s="14">
        <f t="shared" si="5"/>
        <v>5.56</v>
      </c>
      <c r="AF31" s="8">
        <v>9</v>
      </c>
      <c r="AG31" s="8">
        <v>10</v>
      </c>
      <c r="AH31" s="8"/>
      <c r="AI31" s="8"/>
      <c r="AJ31" s="8"/>
      <c r="AK31" s="14">
        <f t="shared" si="6"/>
        <v>2.9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8.5</v>
      </c>
      <c r="AS31" s="8">
        <v>8</v>
      </c>
      <c r="AT31" s="8">
        <v>4</v>
      </c>
      <c r="AU31" s="8"/>
      <c r="AV31" s="8">
        <v>4</v>
      </c>
      <c r="AW31" s="8">
        <v>7</v>
      </c>
      <c r="AX31" s="14">
        <f t="shared" si="10"/>
        <v>5.0999999999999996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5.0999999999999996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4</v>
      </c>
      <c r="H32" s="13">
        <v>10</v>
      </c>
      <c r="I32" s="13">
        <v>10</v>
      </c>
      <c r="J32" s="13">
        <v>8</v>
      </c>
      <c r="K32" s="13">
        <v>2</v>
      </c>
      <c r="L32" s="14">
        <f t="shared" si="0"/>
        <v>3.4</v>
      </c>
      <c r="M32" s="13">
        <v>5.6</v>
      </c>
      <c r="N32" s="13">
        <v>10</v>
      </c>
      <c r="O32" s="13">
        <v>1</v>
      </c>
      <c r="P32" s="13">
        <v>8</v>
      </c>
      <c r="Q32" s="13"/>
      <c r="R32" s="14">
        <f t="shared" si="1"/>
        <v>2.56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>
        <v>4.5</v>
      </c>
      <c r="AA32" s="13">
        <v>10</v>
      </c>
      <c r="AB32" s="13">
        <v>8</v>
      </c>
      <c r="AC32" s="13">
        <v>10</v>
      </c>
      <c r="AD32" s="13">
        <v>1</v>
      </c>
      <c r="AE32" s="14">
        <f t="shared" si="5"/>
        <v>4.25</v>
      </c>
      <c r="AF32" s="13">
        <v>10</v>
      </c>
      <c r="AG32" s="13">
        <v>6</v>
      </c>
      <c r="AH32" s="13"/>
      <c r="AI32" s="13"/>
      <c r="AJ32" s="13"/>
      <c r="AK32" s="14">
        <f t="shared" si="6"/>
        <v>2.2000000000000002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6.5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>
        <v>8</v>
      </c>
      <c r="I33" s="8">
        <v>10</v>
      </c>
      <c r="J33" s="8">
        <v>8</v>
      </c>
      <c r="K33" s="8">
        <v>9</v>
      </c>
      <c r="L33" s="14">
        <f t="shared" si="0"/>
        <v>4.5</v>
      </c>
      <c r="M33" s="8">
        <v>8.8000000000000007</v>
      </c>
      <c r="N33" s="8">
        <v>10</v>
      </c>
      <c r="O33" s="8">
        <v>5</v>
      </c>
      <c r="P33" s="8">
        <v>8</v>
      </c>
      <c r="Q33" s="8"/>
      <c r="R33" s="14">
        <f t="shared" si="1"/>
        <v>3.68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>
        <v>5</v>
      </c>
      <c r="AA33" s="8">
        <v>10</v>
      </c>
      <c r="AB33" s="8">
        <v>9</v>
      </c>
      <c r="AC33" s="8">
        <v>9</v>
      </c>
      <c r="AD33" s="8">
        <v>8</v>
      </c>
      <c r="AE33" s="14">
        <f t="shared" si="5"/>
        <v>5.8</v>
      </c>
      <c r="AF33" s="8">
        <v>10</v>
      </c>
      <c r="AG33" s="8">
        <v>7</v>
      </c>
      <c r="AH33" s="8"/>
      <c r="AI33" s="8"/>
      <c r="AJ33" s="8"/>
      <c r="AK33" s="14">
        <f t="shared" si="6"/>
        <v>2.4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8.1999999999999993</v>
      </c>
      <c r="AS33" s="8">
        <v>8</v>
      </c>
      <c r="AT33" s="8">
        <v>1</v>
      </c>
      <c r="AU33" s="8">
        <v>10</v>
      </c>
      <c r="AV33" s="8">
        <v>1</v>
      </c>
      <c r="AW33" s="8">
        <v>7</v>
      </c>
      <c r="AX33" s="14">
        <f t="shared" si="10"/>
        <v>6.2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6.2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>
        <v>8</v>
      </c>
      <c r="I34" s="13">
        <v>10</v>
      </c>
      <c r="J34" s="13">
        <v>8</v>
      </c>
      <c r="K34" s="13">
        <v>10</v>
      </c>
      <c r="L34" s="14">
        <f t="shared" si="0"/>
        <v>4.5999999999999996</v>
      </c>
      <c r="M34" s="13">
        <v>9.6</v>
      </c>
      <c r="N34" s="13">
        <v>10</v>
      </c>
      <c r="O34" s="13">
        <v>7</v>
      </c>
      <c r="P34" s="13">
        <v>8</v>
      </c>
      <c r="Q34" s="13"/>
      <c r="R34" s="14">
        <f t="shared" si="1"/>
        <v>4.16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8.8000000000000007</v>
      </c>
      <c r="Z34" s="13">
        <v>5</v>
      </c>
      <c r="AA34" s="13">
        <v>5</v>
      </c>
      <c r="AB34" s="13">
        <v>8</v>
      </c>
      <c r="AC34" s="13">
        <v>10</v>
      </c>
      <c r="AD34" s="13">
        <v>6</v>
      </c>
      <c r="AE34" s="14">
        <f t="shared" si="5"/>
        <v>4.8</v>
      </c>
      <c r="AF34" s="13">
        <v>10</v>
      </c>
      <c r="AG34" s="13">
        <v>7</v>
      </c>
      <c r="AH34" s="13"/>
      <c r="AI34" s="13"/>
      <c r="AJ34" s="13"/>
      <c r="AK34" s="14">
        <f t="shared" si="6"/>
        <v>2.4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7.2</v>
      </c>
      <c r="AS34" s="13">
        <v>8</v>
      </c>
      <c r="AT34" s="13">
        <v>1</v>
      </c>
      <c r="AU34" s="13">
        <v>9</v>
      </c>
      <c r="AV34" s="13">
        <v>1</v>
      </c>
      <c r="AW34" s="13">
        <v>7</v>
      </c>
      <c r="AX34" s="14">
        <f t="shared" si="10"/>
        <v>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>
        <v>8</v>
      </c>
      <c r="I35" s="8">
        <v>10</v>
      </c>
      <c r="J35" s="8">
        <v>8</v>
      </c>
      <c r="K35" s="8">
        <v>6</v>
      </c>
      <c r="L35" s="14">
        <f t="shared" si="0"/>
        <v>4.0999999999999996</v>
      </c>
      <c r="M35" s="8">
        <v>7.7</v>
      </c>
      <c r="N35" s="8">
        <v>9</v>
      </c>
      <c r="O35" s="8">
        <v>7</v>
      </c>
      <c r="P35" s="8">
        <v>8</v>
      </c>
      <c r="Q35" s="8"/>
      <c r="R35" s="14">
        <f t="shared" si="1"/>
        <v>3.87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>
        <v>5</v>
      </c>
      <c r="AA35" s="8">
        <v>10</v>
      </c>
      <c r="AB35" s="8">
        <v>9</v>
      </c>
      <c r="AC35" s="8">
        <v>10</v>
      </c>
      <c r="AD35" s="8">
        <v>1</v>
      </c>
      <c r="AE35" s="14">
        <f t="shared" si="5"/>
        <v>4.5</v>
      </c>
      <c r="AF35" s="8">
        <v>2</v>
      </c>
      <c r="AG35" s="8">
        <v>7</v>
      </c>
      <c r="AH35" s="8"/>
      <c r="AI35" s="8"/>
      <c r="AJ35" s="8"/>
      <c r="AK35" s="14">
        <f t="shared" si="6"/>
        <v>1.6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6.1</v>
      </c>
      <c r="AS35" s="8">
        <v>8</v>
      </c>
      <c r="AT35" s="8">
        <v>1</v>
      </c>
      <c r="AU35" s="8">
        <v>6.7</v>
      </c>
      <c r="AV35" s="8">
        <v>1</v>
      </c>
      <c r="AW35" s="8"/>
      <c r="AX35" s="14">
        <f t="shared" si="10"/>
        <v>4.84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4.8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10</v>
      </c>
      <c r="H36" s="13">
        <v>8</v>
      </c>
      <c r="I36" s="13">
        <v>8</v>
      </c>
      <c r="J36" s="13">
        <v>6</v>
      </c>
      <c r="K36" s="13">
        <v>10</v>
      </c>
      <c r="L36" s="14">
        <f t="shared" si="0"/>
        <v>4.2</v>
      </c>
      <c r="M36" s="13">
        <v>9.3000000000000007</v>
      </c>
      <c r="N36" s="13">
        <v>10</v>
      </c>
      <c r="O36" s="13">
        <v>9</v>
      </c>
      <c r="P36" s="13">
        <v>8</v>
      </c>
      <c r="Q36" s="13"/>
      <c r="R36" s="14">
        <f t="shared" si="1"/>
        <v>4.53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1</v>
      </c>
      <c r="AA36" s="13">
        <v>10</v>
      </c>
      <c r="AB36" s="13">
        <v>7</v>
      </c>
      <c r="AC36" s="13">
        <v>10</v>
      </c>
      <c r="AD36" s="13">
        <v>6</v>
      </c>
      <c r="AE36" s="14">
        <f t="shared" si="5"/>
        <v>4.7</v>
      </c>
      <c r="AF36" s="13">
        <v>10</v>
      </c>
      <c r="AG36" s="13">
        <v>8</v>
      </c>
      <c r="AH36" s="13"/>
      <c r="AI36" s="13"/>
      <c r="AJ36" s="13"/>
      <c r="AK36" s="14">
        <f t="shared" si="6"/>
        <v>2.6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7.3</v>
      </c>
      <c r="AS36" s="13">
        <v>10</v>
      </c>
      <c r="AT36" s="13">
        <v>4</v>
      </c>
      <c r="AU36" s="13">
        <v>10</v>
      </c>
      <c r="AV36" s="13">
        <v>6</v>
      </c>
      <c r="AW36" s="13">
        <v>7</v>
      </c>
      <c r="AX36" s="14">
        <f t="shared" si="10"/>
        <v>8.1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8.1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10</v>
      </c>
      <c r="H37" s="8">
        <v>8</v>
      </c>
      <c r="I37" s="8">
        <v>10</v>
      </c>
      <c r="J37" s="8">
        <v>8.5</v>
      </c>
      <c r="K37" s="8">
        <v>5.4</v>
      </c>
      <c r="L37" s="14">
        <f t="shared" si="0"/>
        <v>4.1900000000000004</v>
      </c>
      <c r="M37" s="8">
        <v>5.4</v>
      </c>
      <c r="N37" s="8">
        <v>10</v>
      </c>
      <c r="O37" s="8">
        <v>9</v>
      </c>
      <c r="P37" s="8">
        <v>8</v>
      </c>
      <c r="Q37" s="8"/>
      <c r="R37" s="14">
        <f t="shared" si="1"/>
        <v>4.1399999999999997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>
        <v>9</v>
      </c>
      <c r="AA37" s="8">
        <v>9</v>
      </c>
      <c r="AB37" s="8">
        <v>9</v>
      </c>
      <c r="AC37" s="8">
        <v>10</v>
      </c>
      <c r="AD37" s="8">
        <v>10</v>
      </c>
      <c r="AE37" s="14">
        <f t="shared" si="5"/>
        <v>6.6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>
        <v>7</v>
      </c>
      <c r="AT37" s="8">
        <v>8</v>
      </c>
      <c r="AU37" s="8">
        <v>8</v>
      </c>
      <c r="AV37" s="8">
        <v>6</v>
      </c>
      <c r="AW37" s="8">
        <v>7</v>
      </c>
      <c r="AX37" s="14">
        <f t="shared" si="10"/>
        <v>7.3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7</v>
      </c>
      <c r="H38" s="13">
        <v>8</v>
      </c>
      <c r="I38" s="13">
        <v>8</v>
      </c>
      <c r="J38" s="13">
        <v>7</v>
      </c>
      <c r="K38" s="13">
        <v>8</v>
      </c>
      <c r="L38" s="14">
        <f t="shared" si="0"/>
        <v>3.8</v>
      </c>
      <c r="M38" s="13">
        <v>8.1999999999999993</v>
      </c>
      <c r="N38" s="13">
        <v>7</v>
      </c>
      <c r="O38" s="13">
        <v>5</v>
      </c>
      <c r="P38" s="13">
        <v>8</v>
      </c>
      <c r="Q38" s="13"/>
      <c r="R38" s="14">
        <f t="shared" si="1"/>
        <v>3.32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7.1</v>
      </c>
      <c r="Z38" s="13">
        <v>1</v>
      </c>
      <c r="AA38" s="13">
        <v>5</v>
      </c>
      <c r="AB38" s="13">
        <v>10</v>
      </c>
      <c r="AC38" s="13">
        <v>7.5</v>
      </c>
      <c r="AD38" s="13">
        <v>8</v>
      </c>
      <c r="AE38" s="14">
        <f t="shared" si="5"/>
        <v>4.95</v>
      </c>
      <c r="AF38" s="13">
        <v>10</v>
      </c>
      <c r="AG38" s="13">
        <v>6</v>
      </c>
      <c r="AH38" s="13"/>
      <c r="AI38" s="13"/>
      <c r="AJ38" s="13"/>
      <c r="AK38" s="14">
        <f t="shared" si="6"/>
        <v>2.2000000000000002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7.2</v>
      </c>
      <c r="AS38" s="13">
        <v>8</v>
      </c>
      <c r="AT38" s="13">
        <v>10</v>
      </c>
      <c r="AU38" s="13">
        <v>10</v>
      </c>
      <c r="AV38" s="13">
        <v>4</v>
      </c>
      <c r="AW38" s="13">
        <v>1</v>
      </c>
      <c r="AX38" s="14">
        <f t="shared" si="10"/>
        <v>7.7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8</v>
      </c>
      <c r="I39" s="8">
        <v>7</v>
      </c>
      <c r="J39" s="8">
        <v>8</v>
      </c>
      <c r="K39" s="8">
        <v>10</v>
      </c>
      <c r="L39" s="14">
        <f t="shared" si="0"/>
        <v>4</v>
      </c>
      <c r="M39" s="8">
        <v>5.0999999999999996</v>
      </c>
      <c r="N39" s="8">
        <v>7</v>
      </c>
      <c r="O39" s="8">
        <v>7</v>
      </c>
      <c r="P39" s="8">
        <v>8</v>
      </c>
      <c r="Q39" s="8"/>
      <c r="R39" s="14">
        <f t="shared" si="1"/>
        <v>3.41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>
        <v>6.7</v>
      </c>
      <c r="AA39" s="8">
        <v>10</v>
      </c>
      <c r="AB39" s="8">
        <v>9</v>
      </c>
      <c r="AC39" s="8">
        <v>10</v>
      </c>
      <c r="AD39" s="8">
        <v>7</v>
      </c>
      <c r="AE39" s="14">
        <f t="shared" si="5"/>
        <v>5.87</v>
      </c>
      <c r="AF39" s="8">
        <v>10</v>
      </c>
      <c r="AG39" s="8">
        <v>9</v>
      </c>
      <c r="AH39" s="8"/>
      <c r="AI39" s="8"/>
      <c r="AJ39" s="8"/>
      <c r="AK39" s="14">
        <f t="shared" si="6"/>
        <v>2.8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8.6999999999999993</v>
      </c>
      <c r="AS39" s="8">
        <v>8</v>
      </c>
      <c r="AT39" s="8"/>
      <c r="AU39" s="8"/>
      <c r="AV39" s="8"/>
      <c r="AW39" s="8"/>
      <c r="AX39" s="14">
        <f t="shared" si="10"/>
        <v>3.2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3.2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7.5</v>
      </c>
      <c r="H40" s="13">
        <v>8</v>
      </c>
      <c r="I40" s="13">
        <v>7</v>
      </c>
      <c r="J40" s="13">
        <v>8</v>
      </c>
      <c r="K40" s="13">
        <v>3</v>
      </c>
      <c r="L40" s="14">
        <f t="shared" si="0"/>
        <v>3.35</v>
      </c>
      <c r="M40" s="13">
        <v>5.9</v>
      </c>
      <c r="N40" s="13">
        <v>7.5</v>
      </c>
      <c r="O40" s="13">
        <v>8</v>
      </c>
      <c r="P40" s="13">
        <v>8</v>
      </c>
      <c r="Q40" s="13"/>
      <c r="R40" s="14">
        <f t="shared" si="1"/>
        <v>3.74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7.1</v>
      </c>
      <c r="Z40" s="13">
        <v>1</v>
      </c>
      <c r="AA40" s="13">
        <v>5</v>
      </c>
      <c r="AB40" s="13">
        <v>9</v>
      </c>
      <c r="AC40" s="13">
        <v>10</v>
      </c>
      <c r="AD40" s="13">
        <v>7</v>
      </c>
      <c r="AE40" s="14">
        <f t="shared" si="5"/>
        <v>4.8</v>
      </c>
      <c r="AF40" s="13">
        <v>10</v>
      </c>
      <c r="AG40" s="13">
        <v>8</v>
      </c>
      <c r="AH40" s="13"/>
      <c r="AI40" s="13"/>
      <c r="AJ40" s="13"/>
      <c r="AK40" s="14">
        <f t="shared" si="6"/>
        <v>2.6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7.4</v>
      </c>
      <c r="AS40" s="13">
        <v>8</v>
      </c>
      <c r="AT40" s="13">
        <v>8</v>
      </c>
      <c r="AU40" s="13">
        <v>8</v>
      </c>
      <c r="AV40" s="13">
        <v>10</v>
      </c>
      <c r="AW40" s="13">
        <v>7</v>
      </c>
      <c r="AX40" s="14">
        <f t="shared" si="10"/>
        <v>8.1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8.1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P13:AP82 AL13:AN82 AF13:AJ82 Z13:AD82 AW23 AS24:AW82 AS23:AU23 AS13:AW2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Q41" activePane="bottomRight" state="frozen"/>
      <selection pane="topRight"/>
      <selection pane="bottomLeft"/>
      <selection pane="bottomRight" activeCell="BI43" sqref="BI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0.3</v>
      </c>
      <c r="I11" s="12">
        <v>0.1</v>
      </c>
      <c r="J11" s="12">
        <v>0.1</v>
      </c>
      <c r="K11" s="12">
        <v>0.1</v>
      </c>
      <c r="L11" s="55">
        <f>SUM(G11:K11)</f>
        <v>0.7</v>
      </c>
      <c r="M11" s="11">
        <v>0.1</v>
      </c>
      <c r="N11" s="12">
        <v>0.1</v>
      </c>
      <c r="O11" s="12">
        <v>0.1</v>
      </c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0.1</v>
      </c>
      <c r="AC11" s="12">
        <v>0.1</v>
      </c>
      <c r="AD11" s="12">
        <v>0.1</v>
      </c>
      <c r="AE11" s="55">
        <f>SUM(Z11:AD11)</f>
        <v>0.6</v>
      </c>
      <c r="AF11" s="11">
        <v>0.1</v>
      </c>
      <c r="AG11" s="12">
        <v>0.1</v>
      </c>
      <c r="AH11" s="12">
        <v>0.2</v>
      </c>
      <c r="AI11" s="12"/>
      <c r="AJ11" s="12"/>
      <c r="AK11" s="55">
        <f>SUM(AF11:AJ11)</f>
        <v>0.4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0.4</v>
      </c>
      <c r="AT11" s="12">
        <v>0.2</v>
      </c>
      <c r="AU11" s="12">
        <v>0.1</v>
      </c>
      <c r="AV11" s="12"/>
      <c r="AW11" s="12">
        <v>0.1</v>
      </c>
      <c r="AX11" s="55">
        <f>SUM(AS11:AW11)</f>
        <v>0.8</v>
      </c>
      <c r="AY11" s="11">
        <v>0.1</v>
      </c>
      <c r="AZ11" s="12">
        <v>0.1</v>
      </c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189</v>
      </c>
      <c r="H12" s="26" t="s">
        <v>190</v>
      </c>
      <c r="I12" s="26" t="s">
        <v>191</v>
      </c>
      <c r="J12" s="26" t="s">
        <v>192</v>
      </c>
      <c r="K12" s="26" t="s">
        <v>193</v>
      </c>
      <c r="L12" s="56" t="s">
        <v>28</v>
      </c>
      <c r="M12" s="26" t="s">
        <v>194</v>
      </c>
      <c r="N12" s="26" t="s">
        <v>195</v>
      </c>
      <c r="O12" s="26" t="s">
        <v>196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206</v>
      </c>
      <c r="AA12" s="26" t="s">
        <v>207</v>
      </c>
      <c r="AB12" s="26" t="s">
        <v>208</v>
      </c>
      <c r="AC12" s="26" t="s">
        <v>209</v>
      </c>
      <c r="AD12" s="26" t="s">
        <v>210</v>
      </c>
      <c r="AE12" s="56" t="s">
        <v>28</v>
      </c>
      <c r="AF12" s="26" t="s">
        <v>211</v>
      </c>
      <c r="AG12" s="26" t="s">
        <v>212</v>
      </c>
      <c r="AH12" s="26" t="s">
        <v>213</v>
      </c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 t="s">
        <v>243</v>
      </c>
      <c r="AU12" s="26" t="s">
        <v>244</v>
      </c>
      <c r="AV12" s="26"/>
      <c r="AW12" s="26" t="s">
        <v>245</v>
      </c>
      <c r="AX12" s="56" t="s">
        <v>28</v>
      </c>
      <c r="AY12" s="26" t="s">
        <v>246</v>
      </c>
      <c r="AZ12" s="26" t="s">
        <v>247</v>
      </c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7</v>
      </c>
      <c r="H13" s="8">
        <v>5.2</v>
      </c>
      <c r="I13" s="8">
        <v>10</v>
      </c>
      <c r="J13" s="8">
        <v>10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5.16</v>
      </c>
      <c r="M13" s="8">
        <v>6</v>
      </c>
      <c r="N13" s="8">
        <v>9.5</v>
      </c>
      <c r="O13" s="8">
        <v>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>
        <v>7.5</v>
      </c>
      <c r="AA13" s="8">
        <v>8</v>
      </c>
      <c r="AB13" s="8">
        <v>5</v>
      </c>
      <c r="AC13" s="8">
        <v>10</v>
      </c>
      <c r="AD13" s="8">
        <v>7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4.55</v>
      </c>
      <c r="AF13" s="8">
        <v>8</v>
      </c>
      <c r="AG13" s="8">
        <v>8</v>
      </c>
      <c r="AH13" s="8">
        <v>8</v>
      </c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3.2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7.8</v>
      </c>
      <c r="AS13" s="8">
        <v>9</v>
      </c>
      <c r="AT13" s="8">
        <v>8</v>
      </c>
      <c r="AU13" s="8">
        <v>1</v>
      </c>
      <c r="AV13" s="8"/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6.3</v>
      </c>
      <c r="AY13" s="8">
        <v>8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8.1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7</v>
      </c>
      <c r="H14" s="13">
        <v>5</v>
      </c>
      <c r="I14" s="13">
        <v>10</v>
      </c>
      <c r="J14" s="13">
        <v>10</v>
      </c>
      <c r="K14" s="13">
        <v>9</v>
      </c>
      <c r="L14" s="14">
        <f t="shared" si="0"/>
        <v>5.0999999999999996</v>
      </c>
      <c r="M14" s="13">
        <v>1</v>
      </c>
      <c r="N14" s="13">
        <v>9</v>
      </c>
      <c r="O14" s="13">
        <v>10</v>
      </c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7.1</v>
      </c>
      <c r="Z14" s="13">
        <v>10</v>
      </c>
      <c r="AA14" s="13">
        <v>9</v>
      </c>
      <c r="AB14" s="13">
        <v>5</v>
      </c>
      <c r="AC14" s="13">
        <v>10</v>
      </c>
      <c r="AD14" s="13">
        <v>8</v>
      </c>
      <c r="AE14" s="14">
        <f t="shared" si="5"/>
        <v>5.0999999999999996</v>
      </c>
      <c r="AF14" s="13">
        <v>8</v>
      </c>
      <c r="AG14" s="13">
        <v>9</v>
      </c>
      <c r="AH14" s="13">
        <v>8</v>
      </c>
      <c r="AI14" s="13"/>
      <c r="AJ14" s="13"/>
      <c r="AK14" s="14">
        <f t="shared" si="6"/>
        <v>3.3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8.4</v>
      </c>
      <c r="AS14" s="13">
        <v>9</v>
      </c>
      <c r="AT14" s="13">
        <v>8</v>
      </c>
      <c r="AU14" s="13">
        <v>6</v>
      </c>
      <c r="AV14" s="13"/>
      <c r="AW14" s="13">
        <v>7</v>
      </c>
      <c r="AX14" s="14">
        <f t="shared" si="10"/>
        <v>6.5</v>
      </c>
      <c r="AY14" s="13">
        <v>1</v>
      </c>
      <c r="AZ14" s="13">
        <v>1</v>
      </c>
      <c r="BA14" s="13"/>
      <c r="BB14" s="13"/>
      <c r="BC14" s="13"/>
      <c r="BD14" s="14">
        <f t="shared" si="11"/>
        <v>0.2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8</v>
      </c>
      <c r="H15" s="8">
        <v>6</v>
      </c>
      <c r="I15" s="8">
        <v>10</v>
      </c>
      <c r="J15" s="8">
        <v>9</v>
      </c>
      <c r="K15" s="8">
        <v>10</v>
      </c>
      <c r="L15" s="14">
        <f t="shared" si="0"/>
        <v>5.5</v>
      </c>
      <c r="M15" s="8">
        <v>6</v>
      </c>
      <c r="N15" s="8">
        <v>6.2</v>
      </c>
      <c r="O15" s="8">
        <v>7</v>
      </c>
      <c r="P15" s="8"/>
      <c r="Q15" s="8"/>
      <c r="R15" s="14">
        <f t="shared" si="1"/>
        <v>1.92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7.4</v>
      </c>
      <c r="Z15" s="8">
        <v>7</v>
      </c>
      <c r="AA15" s="8">
        <v>8</v>
      </c>
      <c r="AB15" s="8">
        <v>7</v>
      </c>
      <c r="AC15" s="8">
        <v>10</v>
      </c>
      <c r="AD15" s="8">
        <v>8</v>
      </c>
      <c r="AE15" s="14">
        <f t="shared" si="5"/>
        <v>4.8</v>
      </c>
      <c r="AF15" s="8">
        <v>8</v>
      </c>
      <c r="AG15" s="8">
        <v>8</v>
      </c>
      <c r="AH15" s="8">
        <v>8</v>
      </c>
      <c r="AI15" s="8"/>
      <c r="AJ15" s="8"/>
      <c r="AK15" s="14">
        <f t="shared" si="6"/>
        <v>3.2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>
        <v>8</v>
      </c>
      <c r="AT15" s="8">
        <v>7</v>
      </c>
      <c r="AU15" s="8">
        <v>6</v>
      </c>
      <c r="AV15" s="8"/>
      <c r="AW15" s="8">
        <v>7</v>
      </c>
      <c r="AX15" s="14">
        <f t="shared" si="10"/>
        <v>5.9</v>
      </c>
      <c r="AY15" s="8">
        <v>1</v>
      </c>
      <c r="AZ15" s="8">
        <v>1</v>
      </c>
      <c r="BA15" s="8"/>
      <c r="BB15" s="8"/>
      <c r="BC15" s="8"/>
      <c r="BD15" s="14">
        <f t="shared" si="11"/>
        <v>0.2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6.1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8</v>
      </c>
      <c r="H16" s="13">
        <v>10</v>
      </c>
      <c r="I16" s="13">
        <v>10</v>
      </c>
      <c r="J16" s="13">
        <v>8</v>
      </c>
      <c r="K16" s="13">
        <v>10</v>
      </c>
      <c r="L16" s="14">
        <f t="shared" si="0"/>
        <v>6.6</v>
      </c>
      <c r="M16" s="13">
        <v>6</v>
      </c>
      <c r="N16" s="13">
        <v>6</v>
      </c>
      <c r="O16" s="13">
        <v>10</v>
      </c>
      <c r="P16" s="13"/>
      <c r="Q16" s="13"/>
      <c r="R16" s="14">
        <f t="shared" si="1"/>
        <v>2.2000000000000002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</v>
      </c>
      <c r="AA16" s="13">
        <v>10</v>
      </c>
      <c r="AB16" s="13">
        <v>7</v>
      </c>
      <c r="AC16" s="13">
        <v>10</v>
      </c>
      <c r="AD16" s="13">
        <v>10</v>
      </c>
      <c r="AE16" s="14">
        <f t="shared" si="5"/>
        <v>5.5</v>
      </c>
      <c r="AF16" s="13">
        <v>8</v>
      </c>
      <c r="AG16" s="13">
        <v>9</v>
      </c>
      <c r="AH16" s="13">
        <v>8</v>
      </c>
      <c r="AI16" s="13"/>
      <c r="AJ16" s="13"/>
      <c r="AK16" s="14">
        <f t="shared" si="6"/>
        <v>3.3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8.8000000000000007</v>
      </c>
      <c r="AS16" s="13">
        <v>10</v>
      </c>
      <c r="AT16" s="13">
        <v>9</v>
      </c>
      <c r="AU16" s="13">
        <v>8</v>
      </c>
      <c r="AV16" s="13"/>
      <c r="AW16" s="13">
        <v>10</v>
      </c>
      <c r="AX16" s="14">
        <f t="shared" si="10"/>
        <v>7.6</v>
      </c>
      <c r="AY16" s="13">
        <v>10</v>
      </c>
      <c r="AZ16" s="13">
        <v>10</v>
      </c>
      <c r="BA16" s="13"/>
      <c r="BB16" s="13"/>
      <c r="BC16" s="13"/>
      <c r="BD16" s="14">
        <f t="shared" si="11"/>
        <v>2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9.6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8</v>
      </c>
      <c r="H17" s="8">
        <v>5.8</v>
      </c>
      <c r="I17" s="8">
        <v>10</v>
      </c>
      <c r="J17" s="8">
        <v>10</v>
      </c>
      <c r="K17" s="8">
        <v>10</v>
      </c>
      <c r="L17" s="14">
        <f t="shared" si="0"/>
        <v>5.54</v>
      </c>
      <c r="M17" s="8">
        <v>10</v>
      </c>
      <c r="N17" s="8">
        <v>5</v>
      </c>
      <c r="O17" s="8">
        <v>10</v>
      </c>
      <c r="P17" s="8"/>
      <c r="Q17" s="8"/>
      <c r="R17" s="14">
        <f t="shared" si="1"/>
        <v>2.5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>
        <v>8</v>
      </c>
      <c r="AA17" s="8">
        <v>9</v>
      </c>
      <c r="AB17" s="8">
        <v>5</v>
      </c>
      <c r="AC17" s="8">
        <v>10</v>
      </c>
      <c r="AD17" s="8">
        <v>9</v>
      </c>
      <c r="AE17" s="14">
        <f t="shared" si="5"/>
        <v>5</v>
      </c>
      <c r="AF17" s="8">
        <v>8</v>
      </c>
      <c r="AG17" s="8">
        <v>8</v>
      </c>
      <c r="AH17" s="8">
        <v>8</v>
      </c>
      <c r="AI17" s="8"/>
      <c r="AJ17" s="8"/>
      <c r="AK17" s="14">
        <f t="shared" si="6"/>
        <v>3.2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8.1999999999999993</v>
      </c>
      <c r="AS17" s="8">
        <v>8</v>
      </c>
      <c r="AT17" s="8">
        <v>9</v>
      </c>
      <c r="AU17" s="8">
        <v>8</v>
      </c>
      <c r="AV17" s="8"/>
      <c r="AW17" s="8">
        <v>10</v>
      </c>
      <c r="AX17" s="14">
        <f t="shared" si="10"/>
        <v>6.8</v>
      </c>
      <c r="AY17" s="8">
        <v>8</v>
      </c>
      <c r="AZ17" s="8">
        <v>8</v>
      </c>
      <c r="BA17" s="8"/>
      <c r="BB17" s="8"/>
      <c r="BC17" s="8"/>
      <c r="BD17" s="14">
        <f t="shared" si="11"/>
        <v>1.6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8.4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8</v>
      </c>
      <c r="H18" s="13">
        <v>3</v>
      </c>
      <c r="I18" s="13">
        <v>10</v>
      </c>
      <c r="J18" s="13">
        <v>6</v>
      </c>
      <c r="K18" s="13">
        <v>10</v>
      </c>
      <c r="L18" s="14">
        <f t="shared" si="0"/>
        <v>4.3</v>
      </c>
      <c r="M18" s="13">
        <v>10</v>
      </c>
      <c r="N18" s="13">
        <v>6</v>
      </c>
      <c r="O18" s="13">
        <v>10</v>
      </c>
      <c r="P18" s="13"/>
      <c r="Q18" s="13"/>
      <c r="R18" s="14">
        <f t="shared" si="1"/>
        <v>2.6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7</v>
      </c>
      <c r="AA18" s="13">
        <v>9</v>
      </c>
      <c r="AB18" s="13">
        <v>5</v>
      </c>
      <c r="AC18" s="13">
        <v>10</v>
      </c>
      <c r="AD18" s="13">
        <v>9</v>
      </c>
      <c r="AE18" s="14">
        <f t="shared" si="5"/>
        <v>4.9000000000000004</v>
      </c>
      <c r="AF18" s="13">
        <v>8</v>
      </c>
      <c r="AG18" s="13">
        <v>8</v>
      </c>
      <c r="AH18" s="13">
        <v>8</v>
      </c>
      <c r="AI18" s="13"/>
      <c r="AJ18" s="13"/>
      <c r="AK18" s="14">
        <f t="shared" si="6"/>
        <v>3.2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8.1</v>
      </c>
      <c r="AS18" s="13">
        <v>6</v>
      </c>
      <c r="AT18" s="13">
        <v>9</v>
      </c>
      <c r="AU18" s="13">
        <v>7</v>
      </c>
      <c r="AV18" s="13"/>
      <c r="AW18" s="13">
        <v>7</v>
      </c>
      <c r="AX18" s="14">
        <f t="shared" si="10"/>
        <v>5.6</v>
      </c>
      <c r="AY18" s="13">
        <v>8</v>
      </c>
      <c r="AZ18" s="13">
        <v>10</v>
      </c>
      <c r="BA18" s="13"/>
      <c r="BB18" s="13"/>
      <c r="BC18" s="13"/>
      <c r="BD18" s="14">
        <f t="shared" si="11"/>
        <v>1.8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8</v>
      </c>
      <c r="H19" s="8">
        <v>6</v>
      </c>
      <c r="I19" s="8">
        <v>10</v>
      </c>
      <c r="J19" s="8">
        <v>5</v>
      </c>
      <c r="K19" s="8">
        <v>9</v>
      </c>
      <c r="L19" s="14">
        <f t="shared" si="0"/>
        <v>5</v>
      </c>
      <c r="M19" s="8">
        <v>5</v>
      </c>
      <c r="N19" s="8">
        <v>5</v>
      </c>
      <c r="O19" s="8">
        <v>6</v>
      </c>
      <c r="P19" s="8"/>
      <c r="Q19" s="8"/>
      <c r="R19" s="14">
        <f t="shared" si="1"/>
        <v>1.6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6.6</v>
      </c>
      <c r="Z19" s="8">
        <v>8</v>
      </c>
      <c r="AA19" s="8">
        <v>10</v>
      </c>
      <c r="AB19" s="8">
        <v>4</v>
      </c>
      <c r="AC19" s="8">
        <v>10</v>
      </c>
      <c r="AD19" s="8">
        <v>10</v>
      </c>
      <c r="AE19" s="14">
        <f t="shared" si="5"/>
        <v>5.2</v>
      </c>
      <c r="AF19" s="8">
        <v>8</v>
      </c>
      <c r="AG19" s="8">
        <v>7</v>
      </c>
      <c r="AH19" s="8">
        <v>8</v>
      </c>
      <c r="AI19" s="8"/>
      <c r="AJ19" s="8"/>
      <c r="AK19" s="14">
        <f t="shared" si="6"/>
        <v>3.1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8.3000000000000007</v>
      </c>
      <c r="AS19" s="8">
        <v>6</v>
      </c>
      <c r="AT19" s="8">
        <v>6</v>
      </c>
      <c r="AU19" s="8">
        <v>1</v>
      </c>
      <c r="AV19" s="8"/>
      <c r="AW19" s="8">
        <v>10</v>
      </c>
      <c r="AX19" s="14">
        <f t="shared" si="10"/>
        <v>4.7</v>
      </c>
      <c r="AY19" s="8">
        <v>1</v>
      </c>
      <c r="AZ19" s="8">
        <v>8</v>
      </c>
      <c r="BA19" s="8"/>
      <c r="BB19" s="8"/>
      <c r="BC19" s="8"/>
      <c r="BD19" s="14">
        <f t="shared" si="11"/>
        <v>0.9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5.6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8</v>
      </c>
      <c r="H20" s="13">
        <v>5</v>
      </c>
      <c r="I20" s="13">
        <v>10</v>
      </c>
      <c r="J20" s="13">
        <v>10</v>
      </c>
      <c r="K20" s="13">
        <v>10</v>
      </c>
      <c r="L20" s="14">
        <f t="shared" si="0"/>
        <v>5.3</v>
      </c>
      <c r="M20" s="13">
        <v>10</v>
      </c>
      <c r="N20" s="13">
        <v>9.1999999999999993</v>
      </c>
      <c r="O20" s="13">
        <v>10</v>
      </c>
      <c r="P20" s="13"/>
      <c r="Q20" s="13"/>
      <c r="R20" s="14">
        <f t="shared" si="1"/>
        <v>2.92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>
        <v>10</v>
      </c>
      <c r="AA20" s="13">
        <v>8</v>
      </c>
      <c r="AB20" s="13">
        <v>5</v>
      </c>
      <c r="AC20" s="13">
        <v>10</v>
      </c>
      <c r="AD20" s="13">
        <v>8</v>
      </c>
      <c r="AE20" s="14">
        <f t="shared" si="5"/>
        <v>4.9000000000000004</v>
      </c>
      <c r="AF20" s="13">
        <v>8</v>
      </c>
      <c r="AG20" s="13">
        <v>8</v>
      </c>
      <c r="AH20" s="13">
        <v>8</v>
      </c>
      <c r="AI20" s="13"/>
      <c r="AJ20" s="13"/>
      <c r="AK20" s="14">
        <f t="shared" si="6"/>
        <v>3.2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</v>
      </c>
      <c r="AS20" s="13">
        <v>7</v>
      </c>
      <c r="AT20" s="13">
        <v>7</v>
      </c>
      <c r="AU20" s="13">
        <v>9</v>
      </c>
      <c r="AV20" s="13"/>
      <c r="AW20" s="13">
        <v>7</v>
      </c>
      <c r="AX20" s="14">
        <f t="shared" si="10"/>
        <v>5.8</v>
      </c>
      <c r="AY20" s="13">
        <v>8</v>
      </c>
      <c r="AZ20" s="13">
        <v>8</v>
      </c>
      <c r="BA20" s="13"/>
      <c r="BB20" s="13"/>
      <c r="BC20" s="13"/>
      <c r="BD20" s="14">
        <f t="shared" si="11"/>
        <v>1.6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8</v>
      </c>
      <c r="H21" s="8">
        <v>7</v>
      </c>
      <c r="I21" s="8">
        <v>9</v>
      </c>
      <c r="J21" s="8">
        <v>8</v>
      </c>
      <c r="K21" s="8">
        <v>8</v>
      </c>
      <c r="L21" s="14">
        <f t="shared" si="0"/>
        <v>5.4</v>
      </c>
      <c r="M21" s="8">
        <v>1</v>
      </c>
      <c r="N21" s="8">
        <v>6</v>
      </c>
      <c r="O21" s="8">
        <v>8</v>
      </c>
      <c r="P21" s="8"/>
      <c r="Q21" s="8"/>
      <c r="R21" s="14">
        <f t="shared" si="1"/>
        <v>1.5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6.9</v>
      </c>
      <c r="Z21" s="8">
        <v>6.5</v>
      </c>
      <c r="AA21" s="8">
        <v>8</v>
      </c>
      <c r="AB21" s="8">
        <v>8.5</v>
      </c>
      <c r="AC21" s="8">
        <v>10</v>
      </c>
      <c r="AD21" s="8">
        <v>8</v>
      </c>
      <c r="AE21" s="14">
        <f t="shared" si="5"/>
        <v>4.9000000000000004</v>
      </c>
      <c r="AF21" s="8">
        <v>8</v>
      </c>
      <c r="AG21" s="8">
        <v>9</v>
      </c>
      <c r="AH21" s="8">
        <v>8</v>
      </c>
      <c r="AI21" s="8"/>
      <c r="AJ21" s="8"/>
      <c r="AK21" s="14">
        <f t="shared" si="6"/>
        <v>3.3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8.1999999999999993</v>
      </c>
      <c r="AS21" s="8">
        <v>9</v>
      </c>
      <c r="AT21" s="8">
        <v>7</v>
      </c>
      <c r="AU21" s="8">
        <v>7</v>
      </c>
      <c r="AV21" s="8"/>
      <c r="AW21" s="8">
        <v>9</v>
      </c>
      <c r="AX21" s="14">
        <f t="shared" si="10"/>
        <v>6.6</v>
      </c>
      <c r="AY21" s="8">
        <v>1</v>
      </c>
      <c r="AZ21" s="8">
        <v>8</v>
      </c>
      <c r="BA21" s="8"/>
      <c r="BB21" s="8"/>
      <c r="BC21" s="8"/>
      <c r="BD21" s="14">
        <f t="shared" si="11"/>
        <v>0.9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7.5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8</v>
      </c>
      <c r="H22" s="13">
        <v>3</v>
      </c>
      <c r="I22" s="13">
        <v>10</v>
      </c>
      <c r="J22" s="13">
        <v>8</v>
      </c>
      <c r="K22" s="13">
        <v>9</v>
      </c>
      <c r="L22" s="14">
        <f t="shared" si="0"/>
        <v>4.4000000000000004</v>
      </c>
      <c r="M22" s="13">
        <v>10</v>
      </c>
      <c r="N22" s="13">
        <v>4.5999999999999996</v>
      </c>
      <c r="O22" s="13">
        <v>10</v>
      </c>
      <c r="P22" s="13"/>
      <c r="Q22" s="13"/>
      <c r="R22" s="14">
        <f t="shared" si="1"/>
        <v>2.46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>
        <v>4</v>
      </c>
      <c r="AA22" s="13">
        <v>10</v>
      </c>
      <c r="AB22" s="13">
        <v>8.5</v>
      </c>
      <c r="AC22" s="13">
        <v>9</v>
      </c>
      <c r="AD22" s="13">
        <v>10</v>
      </c>
      <c r="AE22" s="14">
        <f t="shared" si="5"/>
        <v>5.15</v>
      </c>
      <c r="AF22" s="13">
        <v>8</v>
      </c>
      <c r="AG22" s="13">
        <v>9</v>
      </c>
      <c r="AH22" s="13">
        <v>8</v>
      </c>
      <c r="AI22" s="13"/>
      <c r="AJ22" s="13"/>
      <c r="AK22" s="14">
        <f t="shared" si="6"/>
        <v>3.3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8.5</v>
      </c>
      <c r="AS22" s="13">
        <v>6</v>
      </c>
      <c r="AT22" s="13">
        <v>7</v>
      </c>
      <c r="AU22" s="13">
        <v>8</v>
      </c>
      <c r="AV22" s="13"/>
      <c r="AW22" s="13">
        <v>8</v>
      </c>
      <c r="AX22" s="14">
        <f t="shared" si="10"/>
        <v>5.4</v>
      </c>
      <c r="AY22" s="13">
        <v>10</v>
      </c>
      <c r="AZ22" s="13">
        <v>8</v>
      </c>
      <c r="BA22" s="13"/>
      <c r="BB22" s="13"/>
      <c r="BC22" s="13"/>
      <c r="BD22" s="14">
        <f t="shared" si="11"/>
        <v>1.8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7.2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8</v>
      </c>
      <c r="H23" s="8">
        <v>1</v>
      </c>
      <c r="I23" s="8">
        <v>10</v>
      </c>
      <c r="J23" s="8">
        <v>9</v>
      </c>
      <c r="K23" s="8">
        <v>10</v>
      </c>
      <c r="L23" s="14">
        <f t="shared" si="0"/>
        <v>4</v>
      </c>
      <c r="M23" s="8">
        <v>8</v>
      </c>
      <c r="N23" s="8">
        <v>9</v>
      </c>
      <c r="O23" s="8">
        <v>10</v>
      </c>
      <c r="P23" s="8"/>
      <c r="Q23" s="8"/>
      <c r="R23" s="14">
        <f t="shared" si="1"/>
        <v>2.7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>
        <v>10</v>
      </c>
      <c r="AA23" s="8">
        <v>9</v>
      </c>
      <c r="AB23" s="8">
        <v>5</v>
      </c>
      <c r="AC23" s="8">
        <v>10</v>
      </c>
      <c r="AD23" s="8">
        <v>9</v>
      </c>
      <c r="AE23" s="14">
        <f t="shared" si="5"/>
        <v>5.2</v>
      </c>
      <c r="AF23" s="8">
        <v>8</v>
      </c>
      <c r="AG23" s="8">
        <v>9</v>
      </c>
      <c r="AH23" s="8">
        <v>8</v>
      </c>
      <c r="AI23" s="8"/>
      <c r="AJ23" s="8"/>
      <c r="AK23" s="14">
        <f t="shared" si="6"/>
        <v>3.3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8.5</v>
      </c>
      <c r="AS23" s="8">
        <v>9</v>
      </c>
      <c r="AT23" s="8">
        <v>8</v>
      </c>
      <c r="AU23" s="8">
        <v>7</v>
      </c>
      <c r="AV23" s="8"/>
      <c r="AW23" s="8">
        <v>7</v>
      </c>
      <c r="AX23" s="14">
        <f t="shared" si="10"/>
        <v>6.6</v>
      </c>
      <c r="AY23" s="8">
        <v>1</v>
      </c>
      <c r="AZ23" s="8"/>
      <c r="BA23" s="8"/>
      <c r="BB23" s="8"/>
      <c r="BC23" s="8"/>
      <c r="BD23" s="14">
        <f t="shared" si="11"/>
        <v>0.1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8</v>
      </c>
      <c r="H24" s="13">
        <v>8.1999999999999993</v>
      </c>
      <c r="I24" s="13">
        <v>10</v>
      </c>
      <c r="J24" s="13">
        <v>10</v>
      </c>
      <c r="K24" s="13">
        <v>7</v>
      </c>
      <c r="L24" s="14">
        <f t="shared" si="0"/>
        <v>5.96</v>
      </c>
      <c r="M24" s="13">
        <v>10</v>
      </c>
      <c r="N24" s="13">
        <v>10</v>
      </c>
      <c r="O24" s="13">
        <v>7</v>
      </c>
      <c r="P24" s="13"/>
      <c r="Q24" s="13"/>
      <c r="R24" s="14">
        <f t="shared" si="1"/>
        <v>2.7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>
        <v>10</v>
      </c>
      <c r="AA24" s="13">
        <v>7</v>
      </c>
      <c r="AB24" s="13">
        <v>5</v>
      </c>
      <c r="AC24" s="13">
        <v>10</v>
      </c>
      <c r="AD24" s="13">
        <v>7</v>
      </c>
      <c r="AE24" s="14">
        <f t="shared" si="5"/>
        <v>4.5999999999999996</v>
      </c>
      <c r="AF24" s="13">
        <v>8</v>
      </c>
      <c r="AG24" s="13">
        <v>8</v>
      </c>
      <c r="AH24" s="13">
        <v>8</v>
      </c>
      <c r="AI24" s="13"/>
      <c r="AJ24" s="13"/>
      <c r="AK24" s="14">
        <f t="shared" si="6"/>
        <v>3.2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7.8</v>
      </c>
      <c r="AS24" s="13">
        <v>9</v>
      </c>
      <c r="AT24" s="13">
        <v>9</v>
      </c>
      <c r="AU24" s="13">
        <v>8</v>
      </c>
      <c r="AV24" s="13"/>
      <c r="AW24" s="13">
        <v>10</v>
      </c>
      <c r="AX24" s="14">
        <f t="shared" si="10"/>
        <v>7.2</v>
      </c>
      <c r="AY24" s="13">
        <v>10</v>
      </c>
      <c r="AZ24" s="13">
        <v>9</v>
      </c>
      <c r="BA24" s="13"/>
      <c r="BB24" s="13"/>
      <c r="BC24" s="13"/>
      <c r="BD24" s="14">
        <f t="shared" si="11"/>
        <v>1.9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9.1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7</v>
      </c>
      <c r="I25" s="8">
        <v>10</v>
      </c>
      <c r="J25" s="8">
        <v>10</v>
      </c>
      <c r="K25" s="8">
        <v>10</v>
      </c>
      <c r="L25" s="14">
        <f t="shared" si="0"/>
        <v>5.9</v>
      </c>
      <c r="M25" s="8">
        <v>9</v>
      </c>
      <c r="N25" s="8">
        <v>9.5</v>
      </c>
      <c r="O25" s="8">
        <v>10</v>
      </c>
      <c r="P25" s="8"/>
      <c r="Q25" s="8"/>
      <c r="R25" s="14">
        <f t="shared" si="1"/>
        <v>2.85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>
        <v>7.5</v>
      </c>
      <c r="AA25" s="8">
        <v>10</v>
      </c>
      <c r="AB25" s="8">
        <v>5</v>
      </c>
      <c r="AC25" s="8">
        <v>10</v>
      </c>
      <c r="AD25" s="8">
        <v>10</v>
      </c>
      <c r="AE25" s="14">
        <f t="shared" si="5"/>
        <v>5.25</v>
      </c>
      <c r="AF25" s="8">
        <v>8</v>
      </c>
      <c r="AG25" s="8">
        <v>8</v>
      </c>
      <c r="AH25" s="8">
        <v>8</v>
      </c>
      <c r="AI25" s="8"/>
      <c r="AJ25" s="8"/>
      <c r="AK25" s="14">
        <f t="shared" si="6"/>
        <v>3.2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8.5</v>
      </c>
      <c r="AS25" s="8">
        <v>6</v>
      </c>
      <c r="AT25" s="8">
        <v>9</v>
      </c>
      <c r="AU25" s="8">
        <v>10</v>
      </c>
      <c r="AV25" s="8"/>
      <c r="AW25" s="8">
        <v>8</v>
      </c>
      <c r="AX25" s="14">
        <f t="shared" si="10"/>
        <v>6</v>
      </c>
      <c r="AY25" s="8">
        <v>8</v>
      </c>
      <c r="AZ25" s="8">
        <v>10</v>
      </c>
      <c r="BA25" s="8"/>
      <c r="BB25" s="8"/>
      <c r="BC25" s="8"/>
      <c r="BD25" s="14">
        <f t="shared" si="11"/>
        <v>1.8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7.8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8</v>
      </c>
      <c r="H26" s="13">
        <v>9</v>
      </c>
      <c r="I26" s="13">
        <v>10</v>
      </c>
      <c r="J26" s="13">
        <v>10</v>
      </c>
      <c r="K26" s="13">
        <v>10</v>
      </c>
      <c r="L26" s="14">
        <f t="shared" si="0"/>
        <v>6.5</v>
      </c>
      <c r="M26" s="13">
        <v>10</v>
      </c>
      <c r="N26" s="13">
        <v>7.7</v>
      </c>
      <c r="O26" s="13">
        <v>10</v>
      </c>
      <c r="P26" s="13"/>
      <c r="Q26" s="13"/>
      <c r="R26" s="14">
        <f t="shared" si="1"/>
        <v>2.77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9.3000000000000007</v>
      </c>
      <c r="Z26" s="13">
        <v>9</v>
      </c>
      <c r="AA26" s="13">
        <v>10</v>
      </c>
      <c r="AB26" s="13">
        <v>5</v>
      </c>
      <c r="AC26" s="13">
        <v>10</v>
      </c>
      <c r="AD26" s="13">
        <v>10</v>
      </c>
      <c r="AE26" s="14">
        <f t="shared" si="5"/>
        <v>5.4</v>
      </c>
      <c r="AF26" s="13">
        <v>8</v>
      </c>
      <c r="AG26" s="13">
        <v>9</v>
      </c>
      <c r="AH26" s="13">
        <v>8</v>
      </c>
      <c r="AI26" s="13"/>
      <c r="AJ26" s="13"/>
      <c r="AK26" s="14">
        <f t="shared" si="6"/>
        <v>3.3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8.6999999999999993</v>
      </c>
      <c r="AS26" s="13">
        <v>9</v>
      </c>
      <c r="AT26" s="13">
        <v>9</v>
      </c>
      <c r="AU26" s="13">
        <v>6</v>
      </c>
      <c r="AV26" s="13"/>
      <c r="AW26" s="13">
        <v>10</v>
      </c>
      <c r="AX26" s="14">
        <f t="shared" si="10"/>
        <v>7</v>
      </c>
      <c r="AY26" s="13">
        <v>1</v>
      </c>
      <c r="AZ26" s="13">
        <v>10</v>
      </c>
      <c r="BA26" s="13"/>
      <c r="BB26" s="13"/>
      <c r="BC26" s="13"/>
      <c r="BD26" s="14">
        <f t="shared" si="11"/>
        <v>1.1000000000000001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8.1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</v>
      </c>
      <c r="H27" s="8">
        <v>7.5</v>
      </c>
      <c r="I27" s="8">
        <v>10</v>
      </c>
      <c r="J27" s="8">
        <v>10</v>
      </c>
      <c r="K27" s="8">
        <v>9</v>
      </c>
      <c r="L27" s="14">
        <f t="shared" si="0"/>
        <v>6.05</v>
      </c>
      <c r="M27" s="8">
        <v>10</v>
      </c>
      <c r="N27" s="8">
        <v>9.1999999999999993</v>
      </c>
      <c r="O27" s="8">
        <v>10</v>
      </c>
      <c r="P27" s="8"/>
      <c r="Q27" s="8"/>
      <c r="R27" s="14">
        <f t="shared" si="1"/>
        <v>2.92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8</v>
      </c>
      <c r="AA27" s="8">
        <v>8</v>
      </c>
      <c r="AB27" s="8">
        <v>7.5</v>
      </c>
      <c r="AC27" s="8">
        <v>10</v>
      </c>
      <c r="AD27" s="8">
        <v>8</v>
      </c>
      <c r="AE27" s="14">
        <f t="shared" si="5"/>
        <v>4.95</v>
      </c>
      <c r="AF27" s="8">
        <v>8</v>
      </c>
      <c r="AG27" s="8">
        <v>9</v>
      </c>
      <c r="AH27" s="8">
        <v>9</v>
      </c>
      <c r="AI27" s="8"/>
      <c r="AJ27" s="8"/>
      <c r="AK27" s="14">
        <f t="shared" si="6"/>
        <v>3.5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8.5</v>
      </c>
      <c r="AS27" s="8">
        <v>10</v>
      </c>
      <c r="AT27" s="8">
        <v>9</v>
      </c>
      <c r="AU27" s="8">
        <v>8</v>
      </c>
      <c r="AV27" s="8"/>
      <c r="AW27" s="8">
        <v>10</v>
      </c>
      <c r="AX27" s="14">
        <f t="shared" si="10"/>
        <v>7.6</v>
      </c>
      <c r="AY27" s="8">
        <v>8</v>
      </c>
      <c r="AZ27" s="8">
        <v>10</v>
      </c>
      <c r="BA27" s="8"/>
      <c r="BB27" s="8"/>
      <c r="BC27" s="8"/>
      <c r="BD27" s="14">
        <f t="shared" si="11"/>
        <v>1.8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9.4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>
        <v>8</v>
      </c>
      <c r="H28" s="13">
        <v>1</v>
      </c>
      <c r="I28" s="13">
        <v>10</v>
      </c>
      <c r="J28" s="13">
        <v>10</v>
      </c>
      <c r="K28" s="13">
        <v>10</v>
      </c>
      <c r="L28" s="14">
        <f t="shared" si="0"/>
        <v>4.0999999999999996</v>
      </c>
      <c r="M28" s="13">
        <v>10</v>
      </c>
      <c r="N28" s="13">
        <v>1</v>
      </c>
      <c r="O28" s="13">
        <v>10</v>
      </c>
      <c r="P28" s="13"/>
      <c r="Q28" s="13"/>
      <c r="R28" s="14">
        <f t="shared" si="1"/>
        <v>2.1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>
        <v>4</v>
      </c>
      <c r="AA29" s="8">
        <v>9</v>
      </c>
      <c r="AB29" s="8">
        <v>5</v>
      </c>
      <c r="AC29" s="8">
        <v>10</v>
      </c>
      <c r="AD29" s="8">
        <v>9</v>
      </c>
      <c r="AE29" s="14">
        <f t="shared" si="5"/>
        <v>4.5999999999999996</v>
      </c>
      <c r="AF29" s="8">
        <v>8</v>
      </c>
      <c r="AG29" s="8">
        <v>8</v>
      </c>
      <c r="AH29" s="8">
        <v>8</v>
      </c>
      <c r="AI29" s="8"/>
      <c r="AJ29" s="8"/>
      <c r="AK29" s="14">
        <f t="shared" si="6"/>
        <v>3.2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7.8</v>
      </c>
      <c r="AS29" s="8">
        <v>6</v>
      </c>
      <c r="AT29" s="8">
        <v>10</v>
      </c>
      <c r="AU29" s="8">
        <v>10</v>
      </c>
      <c r="AV29" s="8"/>
      <c r="AW29" s="8">
        <v>10</v>
      </c>
      <c r="AX29" s="14">
        <f t="shared" si="10"/>
        <v>6.4</v>
      </c>
      <c r="AY29" s="8">
        <v>10</v>
      </c>
      <c r="AZ29" s="8">
        <v>8</v>
      </c>
      <c r="BA29" s="8"/>
      <c r="BB29" s="8"/>
      <c r="BC29" s="8"/>
      <c r="BD29" s="14">
        <f t="shared" si="11"/>
        <v>1.8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8.1999999999999993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/>
      <c r="H30" s="13">
        <v>8.8000000000000007</v>
      </c>
      <c r="I30" s="13">
        <v>8</v>
      </c>
      <c r="J30" s="13">
        <v>9</v>
      </c>
      <c r="K30" s="13">
        <v>10</v>
      </c>
      <c r="L30" s="14">
        <f t="shared" si="0"/>
        <v>5.34</v>
      </c>
      <c r="M30" s="13">
        <v>1</v>
      </c>
      <c r="N30" s="13">
        <v>7.5</v>
      </c>
      <c r="O30" s="13">
        <v>10</v>
      </c>
      <c r="P30" s="13"/>
      <c r="Q30" s="13"/>
      <c r="R30" s="14">
        <f t="shared" si="1"/>
        <v>1.85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>
        <v>4</v>
      </c>
      <c r="AA30" s="13">
        <v>8</v>
      </c>
      <c r="AB30" s="13">
        <v>5</v>
      </c>
      <c r="AC30" s="13">
        <v>10</v>
      </c>
      <c r="AD30" s="13">
        <v>8</v>
      </c>
      <c r="AE30" s="14">
        <f t="shared" si="5"/>
        <v>4.3</v>
      </c>
      <c r="AF30" s="13">
        <v>8</v>
      </c>
      <c r="AG30" s="13">
        <v>8</v>
      </c>
      <c r="AH30" s="13">
        <v>8</v>
      </c>
      <c r="AI30" s="13"/>
      <c r="AJ30" s="13"/>
      <c r="AK30" s="14">
        <f t="shared" si="6"/>
        <v>3.2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7.5</v>
      </c>
      <c r="AS30" s="13">
        <v>9</v>
      </c>
      <c r="AT30" s="13">
        <v>9</v>
      </c>
      <c r="AU30" s="13">
        <v>6</v>
      </c>
      <c r="AV30" s="13"/>
      <c r="AW30" s="13">
        <v>8</v>
      </c>
      <c r="AX30" s="14">
        <f t="shared" si="10"/>
        <v>6.8</v>
      </c>
      <c r="AY30" s="13">
        <v>7</v>
      </c>
      <c r="AZ30" s="13">
        <v>10</v>
      </c>
      <c r="BA30" s="13"/>
      <c r="BB30" s="13"/>
      <c r="BC30" s="13"/>
      <c r="BD30" s="14">
        <f t="shared" si="11"/>
        <v>1.7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8</v>
      </c>
      <c r="H31" s="8">
        <v>5</v>
      </c>
      <c r="I31" s="8">
        <v>10</v>
      </c>
      <c r="J31" s="8">
        <v>10</v>
      </c>
      <c r="K31" s="8">
        <v>8</v>
      </c>
      <c r="L31" s="14">
        <f t="shared" si="0"/>
        <v>5.0999999999999996</v>
      </c>
      <c r="M31" s="8">
        <v>10</v>
      </c>
      <c r="N31" s="8">
        <v>6.5</v>
      </c>
      <c r="O31" s="8">
        <v>8</v>
      </c>
      <c r="P31" s="8"/>
      <c r="Q31" s="8"/>
      <c r="R31" s="14">
        <f t="shared" si="1"/>
        <v>2.4500000000000002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7.6</v>
      </c>
      <c r="Z31" s="8">
        <v>9</v>
      </c>
      <c r="AA31" s="8">
        <v>10</v>
      </c>
      <c r="AB31" s="8">
        <v>5</v>
      </c>
      <c r="AC31" s="8">
        <v>10</v>
      </c>
      <c r="AD31" s="8">
        <v>10</v>
      </c>
      <c r="AE31" s="14">
        <f t="shared" si="5"/>
        <v>5.4</v>
      </c>
      <c r="AF31" s="8">
        <v>8</v>
      </c>
      <c r="AG31" s="8">
        <v>8</v>
      </c>
      <c r="AH31" s="8">
        <v>8</v>
      </c>
      <c r="AI31" s="8"/>
      <c r="AJ31" s="8"/>
      <c r="AK31" s="14">
        <f t="shared" si="6"/>
        <v>3.2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8.6</v>
      </c>
      <c r="AS31" s="8">
        <v>7</v>
      </c>
      <c r="AT31" s="8">
        <v>9</v>
      </c>
      <c r="AU31" s="8">
        <v>5</v>
      </c>
      <c r="AV31" s="8"/>
      <c r="AW31" s="8">
        <v>9</v>
      </c>
      <c r="AX31" s="14">
        <f t="shared" si="10"/>
        <v>6</v>
      </c>
      <c r="AY31" s="8">
        <v>10</v>
      </c>
      <c r="AZ31" s="8">
        <v>10</v>
      </c>
      <c r="BA31" s="8"/>
      <c r="BB31" s="8"/>
      <c r="BC31" s="8"/>
      <c r="BD31" s="14">
        <f t="shared" si="11"/>
        <v>2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8</v>
      </c>
      <c r="H32" s="13">
        <v>3</v>
      </c>
      <c r="I32" s="13">
        <v>10</v>
      </c>
      <c r="J32" s="13">
        <v>9</v>
      </c>
      <c r="K32" s="13">
        <v>10</v>
      </c>
      <c r="L32" s="14">
        <f t="shared" si="0"/>
        <v>4.5999999999999996</v>
      </c>
      <c r="M32" s="13">
        <v>8</v>
      </c>
      <c r="N32" s="13">
        <v>3</v>
      </c>
      <c r="O32" s="13">
        <v>8</v>
      </c>
      <c r="P32" s="13"/>
      <c r="Q32" s="13"/>
      <c r="R32" s="14">
        <f t="shared" si="1"/>
        <v>1.9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6.5</v>
      </c>
      <c r="Z32" s="13">
        <v>6</v>
      </c>
      <c r="AA32" s="13">
        <v>9</v>
      </c>
      <c r="AB32" s="13">
        <v>5</v>
      </c>
      <c r="AC32" s="13">
        <v>10</v>
      </c>
      <c r="AD32" s="13">
        <v>9</v>
      </c>
      <c r="AE32" s="14">
        <f t="shared" si="5"/>
        <v>4.8</v>
      </c>
      <c r="AF32" s="13">
        <v>8</v>
      </c>
      <c r="AG32" s="13">
        <v>8</v>
      </c>
      <c r="AH32" s="13">
        <v>8</v>
      </c>
      <c r="AI32" s="13"/>
      <c r="AJ32" s="13"/>
      <c r="AK32" s="14">
        <f t="shared" si="6"/>
        <v>3.2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7</v>
      </c>
      <c r="AT32" s="13">
        <v>9</v>
      </c>
      <c r="AU32" s="13">
        <v>6</v>
      </c>
      <c r="AV32" s="13"/>
      <c r="AW32" s="13">
        <v>10</v>
      </c>
      <c r="AX32" s="14">
        <f t="shared" si="10"/>
        <v>6.2</v>
      </c>
      <c r="AY32" s="13">
        <v>9</v>
      </c>
      <c r="AZ32" s="13">
        <v>8</v>
      </c>
      <c r="BA32" s="13"/>
      <c r="BB32" s="13"/>
      <c r="BC32" s="13"/>
      <c r="BD32" s="14">
        <f t="shared" si="11"/>
        <v>1.7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7.9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</v>
      </c>
      <c r="H33" s="8">
        <v>3</v>
      </c>
      <c r="I33" s="8">
        <v>10</v>
      </c>
      <c r="J33" s="8">
        <v>8</v>
      </c>
      <c r="K33" s="8">
        <v>10</v>
      </c>
      <c r="L33" s="14">
        <f t="shared" si="0"/>
        <v>4.5999999999999996</v>
      </c>
      <c r="M33" s="8">
        <v>10</v>
      </c>
      <c r="N33" s="8">
        <v>7.6</v>
      </c>
      <c r="O33" s="8">
        <v>10</v>
      </c>
      <c r="P33" s="8"/>
      <c r="Q33" s="8"/>
      <c r="R33" s="14">
        <f t="shared" si="1"/>
        <v>2.76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>
        <v>4</v>
      </c>
      <c r="AA33" s="8">
        <v>8</v>
      </c>
      <c r="AB33" s="8">
        <v>5</v>
      </c>
      <c r="AC33" s="8">
        <v>8</v>
      </c>
      <c r="AD33" s="8">
        <v>8</v>
      </c>
      <c r="AE33" s="14">
        <f t="shared" si="5"/>
        <v>4.0999999999999996</v>
      </c>
      <c r="AF33" s="8">
        <v>8</v>
      </c>
      <c r="AG33" s="8">
        <v>8</v>
      </c>
      <c r="AH33" s="8">
        <v>8</v>
      </c>
      <c r="AI33" s="8"/>
      <c r="AJ33" s="8"/>
      <c r="AK33" s="14">
        <f t="shared" si="6"/>
        <v>3.2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7.3</v>
      </c>
      <c r="AS33" s="8">
        <v>9</v>
      </c>
      <c r="AT33" s="8">
        <v>9</v>
      </c>
      <c r="AU33" s="8">
        <v>7</v>
      </c>
      <c r="AV33" s="8"/>
      <c r="AW33" s="8">
        <v>10</v>
      </c>
      <c r="AX33" s="14">
        <f t="shared" si="10"/>
        <v>7.1</v>
      </c>
      <c r="AY33" s="8">
        <v>8</v>
      </c>
      <c r="AZ33" s="8">
        <v>8</v>
      </c>
      <c r="BA33" s="8"/>
      <c r="BB33" s="8"/>
      <c r="BC33" s="8"/>
      <c r="BD33" s="14">
        <f t="shared" si="11"/>
        <v>1.6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8.6999999999999993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3</v>
      </c>
      <c r="I34" s="13">
        <v>10</v>
      </c>
      <c r="J34" s="13">
        <v>9</v>
      </c>
      <c r="K34" s="13">
        <v>10</v>
      </c>
      <c r="L34" s="14">
        <f t="shared" si="0"/>
        <v>4.5999999999999996</v>
      </c>
      <c r="M34" s="13">
        <v>10</v>
      </c>
      <c r="N34" s="13">
        <v>6</v>
      </c>
      <c r="O34" s="13">
        <v>6</v>
      </c>
      <c r="P34" s="13"/>
      <c r="Q34" s="13"/>
      <c r="R34" s="14">
        <f t="shared" si="1"/>
        <v>2.2000000000000002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6.8</v>
      </c>
      <c r="Z34" s="13">
        <v>9</v>
      </c>
      <c r="AA34" s="13">
        <v>9</v>
      </c>
      <c r="AB34" s="13">
        <v>5</v>
      </c>
      <c r="AC34" s="13">
        <v>8</v>
      </c>
      <c r="AD34" s="13">
        <v>8</v>
      </c>
      <c r="AE34" s="14">
        <f t="shared" si="5"/>
        <v>4.8</v>
      </c>
      <c r="AF34" s="13">
        <v>8</v>
      </c>
      <c r="AG34" s="13">
        <v>8</v>
      </c>
      <c r="AH34" s="13">
        <v>8</v>
      </c>
      <c r="AI34" s="13"/>
      <c r="AJ34" s="13"/>
      <c r="AK34" s="14">
        <f t="shared" si="6"/>
        <v>3.2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</v>
      </c>
      <c r="AS34" s="13">
        <v>7</v>
      </c>
      <c r="AT34" s="13">
        <v>9</v>
      </c>
      <c r="AU34" s="13">
        <v>10</v>
      </c>
      <c r="AV34" s="13"/>
      <c r="AW34" s="13">
        <v>10</v>
      </c>
      <c r="AX34" s="14">
        <f t="shared" si="10"/>
        <v>6.6</v>
      </c>
      <c r="AY34" s="13">
        <v>10</v>
      </c>
      <c r="AZ34" s="13">
        <v>9</v>
      </c>
      <c r="BA34" s="13"/>
      <c r="BB34" s="13"/>
      <c r="BC34" s="13"/>
      <c r="BD34" s="14">
        <f t="shared" si="11"/>
        <v>1.9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8</v>
      </c>
      <c r="H35" s="8">
        <v>3</v>
      </c>
      <c r="I35" s="8">
        <v>10</v>
      </c>
      <c r="J35" s="8">
        <v>8</v>
      </c>
      <c r="K35" s="8">
        <v>7</v>
      </c>
      <c r="L35" s="14">
        <f t="shared" si="0"/>
        <v>4.2</v>
      </c>
      <c r="M35" s="8">
        <v>8</v>
      </c>
      <c r="N35" s="8">
        <v>6.4</v>
      </c>
      <c r="O35" s="8">
        <v>10</v>
      </c>
      <c r="P35" s="8"/>
      <c r="Q35" s="8"/>
      <c r="R35" s="14">
        <f t="shared" si="1"/>
        <v>2.44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>
        <v>6</v>
      </c>
      <c r="AA35" s="8">
        <v>9</v>
      </c>
      <c r="AB35" s="8">
        <v>5</v>
      </c>
      <c r="AC35" s="8">
        <v>10</v>
      </c>
      <c r="AD35" s="8">
        <v>9</v>
      </c>
      <c r="AE35" s="14">
        <f t="shared" si="5"/>
        <v>4.8</v>
      </c>
      <c r="AF35" s="8">
        <v>8</v>
      </c>
      <c r="AG35" s="8">
        <v>8</v>
      </c>
      <c r="AH35" s="8">
        <v>8</v>
      </c>
      <c r="AI35" s="8"/>
      <c r="AJ35" s="8"/>
      <c r="AK35" s="14">
        <f t="shared" si="6"/>
        <v>3.2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8</v>
      </c>
      <c r="AS35" s="8">
        <v>9</v>
      </c>
      <c r="AT35" s="8">
        <v>10</v>
      </c>
      <c r="AU35" s="8">
        <v>6</v>
      </c>
      <c r="AV35" s="8"/>
      <c r="AW35" s="8">
        <v>8</v>
      </c>
      <c r="AX35" s="14">
        <f t="shared" si="10"/>
        <v>7</v>
      </c>
      <c r="AY35" s="8">
        <v>10</v>
      </c>
      <c r="AZ35" s="8">
        <v>8</v>
      </c>
      <c r="BA35" s="8"/>
      <c r="BB35" s="8"/>
      <c r="BC35" s="8"/>
      <c r="BD35" s="14">
        <f t="shared" si="11"/>
        <v>1.8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8.8000000000000007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8</v>
      </c>
      <c r="H36" s="13">
        <v>7</v>
      </c>
      <c r="I36" s="13">
        <v>10</v>
      </c>
      <c r="J36" s="13">
        <v>9</v>
      </c>
      <c r="K36" s="13">
        <v>10</v>
      </c>
      <c r="L36" s="14">
        <f t="shared" si="0"/>
        <v>5.8</v>
      </c>
      <c r="M36" s="13">
        <v>9</v>
      </c>
      <c r="N36" s="13">
        <v>9.5</v>
      </c>
      <c r="O36" s="13">
        <v>10</v>
      </c>
      <c r="P36" s="13"/>
      <c r="Q36" s="13"/>
      <c r="R36" s="14">
        <f t="shared" si="1"/>
        <v>2.85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2</v>
      </c>
      <c r="AA36" s="13">
        <v>9</v>
      </c>
      <c r="AB36" s="13">
        <v>5</v>
      </c>
      <c r="AC36" s="13">
        <v>10</v>
      </c>
      <c r="AD36" s="13">
        <v>9</v>
      </c>
      <c r="AE36" s="14">
        <f t="shared" si="5"/>
        <v>4.4000000000000004</v>
      </c>
      <c r="AF36" s="13">
        <v>8</v>
      </c>
      <c r="AG36" s="13">
        <v>8</v>
      </c>
      <c r="AH36" s="13">
        <v>8</v>
      </c>
      <c r="AI36" s="13"/>
      <c r="AJ36" s="13"/>
      <c r="AK36" s="14">
        <f t="shared" si="6"/>
        <v>3.2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7.6</v>
      </c>
      <c r="AS36" s="13">
        <v>10</v>
      </c>
      <c r="AT36" s="13">
        <v>8</v>
      </c>
      <c r="AU36" s="13">
        <v>6</v>
      </c>
      <c r="AV36" s="13"/>
      <c r="AW36" s="13">
        <v>8</v>
      </c>
      <c r="AX36" s="14">
        <f t="shared" si="10"/>
        <v>7</v>
      </c>
      <c r="AY36" s="13">
        <v>7</v>
      </c>
      <c r="AZ36" s="13">
        <v>10</v>
      </c>
      <c r="BA36" s="13"/>
      <c r="BB36" s="13"/>
      <c r="BC36" s="13"/>
      <c r="BD36" s="14">
        <f t="shared" si="11"/>
        <v>1.7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8.6999999999999993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8</v>
      </c>
      <c r="H37" s="8">
        <v>3.5</v>
      </c>
      <c r="I37" s="8">
        <v>10</v>
      </c>
      <c r="J37" s="8">
        <v>6</v>
      </c>
      <c r="K37" s="8">
        <v>10</v>
      </c>
      <c r="L37" s="14">
        <f t="shared" si="0"/>
        <v>4.45</v>
      </c>
      <c r="M37" s="8">
        <v>8</v>
      </c>
      <c r="N37" s="8">
        <v>6</v>
      </c>
      <c r="O37" s="8">
        <v>6</v>
      </c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6.5</v>
      </c>
      <c r="Z37" s="8">
        <v>8</v>
      </c>
      <c r="AA37" s="8">
        <v>10</v>
      </c>
      <c r="AB37" s="8">
        <v>5</v>
      </c>
      <c r="AC37" s="8">
        <v>10</v>
      </c>
      <c r="AD37" s="8">
        <v>10</v>
      </c>
      <c r="AE37" s="14">
        <f t="shared" si="5"/>
        <v>5.3</v>
      </c>
      <c r="AF37" s="8">
        <v>8</v>
      </c>
      <c r="AG37" s="8">
        <v>8</v>
      </c>
      <c r="AH37" s="8">
        <v>8</v>
      </c>
      <c r="AI37" s="8"/>
      <c r="AJ37" s="8"/>
      <c r="AK37" s="14">
        <f t="shared" si="6"/>
        <v>3.2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8.5</v>
      </c>
      <c r="AS37" s="8">
        <v>9</v>
      </c>
      <c r="AT37" s="8">
        <v>8</v>
      </c>
      <c r="AU37" s="8">
        <v>5</v>
      </c>
      <c r="AV37" s="8"/>
      <c r="AW37" s="8">
        <v>10</v>
      </c>
      <c r="AX37" s="14">
        <f t="shared" si="10"/>
        <v>6.7</v>
      </c>
      <c r="AY37" s="8">
        <v>1</v>
      </c>
      <c r="AZ37" s="8">
        <v>10</v>
      </c>
      <c r="BA37" s="8"/>
      <c r="BB37" s="8"/>
      <c r="BC37" s="8"/>
      <c r="BD37" s="14">
        <f t="shared" si="11"/>
        <v>1.1000000000000001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7.8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8</v>
      </c>
      <c r="H38" s="13">
        <v>7</v>
      </c>
      <c r="I38" s="13">
        <v>10</v>
      </c>
      <c r="J38" s="13">
        <v>5.6</v>
      </c>
      <c r="K38" s="13">
        <v>9</v>
      </c>
      <c r="L38" s="14">
        <f t="shared" si="0"/>
        <v>5.36</v>
      </c>
      <c r="M38" s="13">
        <v>10</v>
      </c>
      <c r="N38" s="13">
        <v>10</v>
      </c>
      <c r="O38" s="13">
        <v>7</v>
      </c>
      <c r="P38" s="13"/>
      <c r="Q38" s="13"/>
      <c r="R38" s="14">
        <f t="shared" si="1"/>
        <v>2.7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</v>
      </c>
      <c r="Z38" s="13">
        <v>5.5</v>
      </c>
      <c r="AA38" s="13">
        <v>9</v>
      </c>
      <c r="AB38" s="13">
        <v>5</v>
      </c>
      <c r="AC38" s="13">
        <v>10</v>
      </c>
      <c r="AD38" s="13">
        <v>8</v>
      </c>
      <c r="AE38" s="14">
        <f t="shared" si="5"/>
        <v>4.6500000000000004</v>
      </c>
      <c r="AF38" s="13">
        <v>8</v>
      </c>
      <c r="AG38" s="13">
        <v>8</v>
      </c>
      <c r="AH38" s="13">
        <v>8</v>
      </c>
      <c r="AI38" s="13"/>
      <c r="AJ38" s="13"/>
      <c r="AK38" s="14">
        <f t="shared" si="6"/>
        <v>3.2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7.9</v>
      </c>
      <c r="AS38" s="13">
        <v>8</v>
      </c>
      <c r="AT38" s="13">
        <v>8</v>
      </c>
      <c r="AU38" s="13">
        <v>7</v>
      </c>
      <c r="AV38" s="13"/>
      <c r="AW38" s="13">
        <v>10</v>
      </c>
      <c r="AX38" s="14">
        <f t="shared" si="10"/>
        <v>6.5</v>
      </c>
      <c r="AY38" s="13">
        <v>1</v>
      </c>
      <c r="AZ38" s="13">
        <v>10</v>
      </c>
      <c r="BA38" s="13"/>
      <c r="BB38" s="13"/>
      <c r="BC38" s="13"/>
      <c r="BD38" s="14">
        <f t="shared" si="11"/>
        <v>1.1000000000000001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7.6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8</v>
      </c>
      <c r="H39" s="8">
        <v>4</v>
      </c>
      <c r="I39" s="8">
        <v>5</v>
      </c>
      <c r="J39" s="8">
        <v>9.4</v>
      </c>
      <c r="K39" s="8">
        <v>10</v>
      </c>
      <c r="L39" s="14">
        <f t="shared" si="0"/>
        <v>4.4400000000000004</v>
      </c>
      <c r="M39" s="8">
        <v>10</v>
      </c>
      <c r="N39" s="8">
        <v>8</v>
      </c>
      <c r="O39" s="8">
        <v>4</v>
      </c>
      <c r="P39" s="8"/>
      <c r="Q39" s="8"/>
      <c r="R39" s="14">
        <f t="shared" si="1"/>
        <v>2.2000000000000002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6.6</v>
      </c>
      <c r="Z39" s="8">
        <v>9</v>
      </c>
      <c r="AA39" s="8">
        <v>7</v>
      </c>
      <c r="AB39" s="8">
        <v>5</v>
      </c>
      <c r="AC39" s="8">
        <v>10</v>
      </c>
      <c r="AD39" s="8">
        <v>7</v>
      </c>
      <c r="AE39" s="14">
        <f t="shared" si="5"/>
        <v>4.5</v>
      </c>
      <c r="AF39" s="8">
        <v>8</v>
      </c>
      <c r="AG39" s="8">
        <v>8</v>
      </c>
      <c r="AH39" s="8">
        <v>8</v>
      </c>
      <c r="AI39" s="8"/>
      <c r="AJ39" s="8"/>
      <c r="AK39" s="14">
        <f t="shared" si="6"/>
        <v>3.2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7.7</v>
      </c>
      <c r="AS39" s="8">
        <v>7</v>
      </c>
      <c r="AT39" s="8">
        <v>7</v>
      </c>
      <c r="AU39" s="8">
        <v>10</v>
      </c>
      <c r="AV39" s="8"/>
      <c r="AW39" s="8">
        <v>8</v>
      </c>
      <c r="AX39" s="14">
        <f t="shared" si="10"/>
        <v>6</v>
      </c>
      <c r="AY39" s="8">
        <v>9</v>
      </c>
      <c r="AZ39" s="8">
        <v>1</v>
      </c>
      <c r="BA39" s="8"/>
      <c r="BB39" s="8"/>
      <c r="BC39" s="8"/>
      <c r="BD39" s="14">
        <f t="shared" si="11"/>
        <v>1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5</v>
      </c>
      <c r="CF39" s="21"/>
      <c r="CG39" s="58">
        <f t="shared" si="21"/>
        <v>3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7</v>
      </c>
      <c r="I40" s="13">
        <v>6</v>
      </c>
      <c r="J40" s="13">
        <v>7.7</v>
      </c>
      <c r="K40" s="13">
        <v>9</v>
      </c>
      <c r="L40" s="14">
        <f t="shared" si="0"/>
        <v>5.17</v>
      </c>
      <c r="M40" s="13">
        <v>9</v>
      </c>
      <c r="N40" s="13">
        <v>10</v>
      </c>
      <c r="O40" s="13">
        <v>7.2</v>
      </c>
      <c r="P40" s="13"/>
      <c r="Q40" s="13"/>
      <c r="R40" s="14">
        <f t="shared" si="1"/>
        <v>2.62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7.8</v>
      </c>
      <c r="Z40" s="13">
        <v>2</v>
      </c>
      <c r="AA40" s="13">
        <v>8</v>
      </c>
      <c r="AB40" s="13">
        <v>5</v>
      </c>
      <c r="AC40" s="13">
        <v>10</v>
      </c>
      <c r="AD40" s="13">
        <v>8</v>
      </c>
      <c r="AE40" s="14">
        <f t="shared" si="5"/>
        <v>4.0999999999999996</v>
      </c>
      <c r="AF40" s="13">
        <v>8</v>
      </c>
      <c r="AG40" s="13">
        <v>8</v>
      </c>
      <c r="AH40" s="13">
        <v>8</v>
      </c>
      <c r="AI40" s="13"/>
      <c r="AJ40" s="13"/>
      <c r="AK40" s="14">
        <f t="shared" si="6"/>
        <v>3.2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7.3</v>
      </c>
      <c r="AS40" s="13">
        <v>10</v>
      </c>
      <c r="AT40" s="13">
        <v>9</v>
      </c>
      <c r="AU40" s="13">
        <v>8</v>
      </c>
      <c r="AV40" s="13"/>
      <c r="AW40" s="13">
        <v>8</v>
      </c>
      <c r="AX40" s="14">
        <f t="shared" si="10"/>
        <v>7.4</v>
      </c>
      <c r="AY40" s="13">
        <v>10</v>
      </c>
      <c r="AZ40" s="13">
        <v>3</v>
      </c>
      <c r="BA40" s="13"/>
      <c r="BB40" s="13"/>
      <c r="BC40" s="13"/>
      <c r="BD40" s="14">
        <f t="shared" si="11"/>
        <v>1.3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8.6999999999999993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8</v>
      </c>
      <c r="H41" s="8">
        <v>4</v>
      </c>
      <c r="I41" s="8">
        <v>7</v>
      </c>
      <c r="J41" s="8">
        <v>8.1</v>
      </c>
      <c r="K41" s="8">
        <v>9</v>
      </c>
      <c r="L41" s="14">
        <f t="shared" si="0"/>
        <v>4.41</v>
      </c>
      <c r="M41" s="8">
        <v>10</v>
      </c>
      <c r="N41" s="8">
        <v>2</v>
      </c>
      <c r="O41" s="8">
        <v>4</v>
      </c>
      <c r="P41" s="8"/>
      <c r="Q41" s="8"/>
      <c r="R41" s="14">
        <f t="shared" si="1"/>
        <v>1.6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>
        <v>6.5</v>
      </c>
      <c r="AA41" s="8">
        <v>9</v>
      </c>
      <c r="AB41" s="8">
        <v>5</v>
      </c>
      <c r="AC41" s="8">
        <v>10</v>
      </c>
      <c r="AD41" s="8">
        <v>9</v>
      </c>
      <c r="AE41" s="14">
        <f t="shared" si="5"/>
        <v>4.8499999999999996</v>
      </c>
      <c r="AF41" s="8">
        <v>8</v>
      </c>
      <c r="AG41" s="8">
        <v>8</v>
      </c>
      <c r="AH41" s="8">
        <v>8</v>
      </c>
      <c r="AI41" s="8"/>
      <c r="AJ41" s="8"/>
      <c r="AK41" s="14">
        <f t="shared" si="6"/>
        <v>3.2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8.1</v>
      </c>
      <c r="AS41" s="8">
        <v>8</v>
      </c>
      <c r="AT41" s="8">
        <v>9</v>
      </c>
      <c r="AU41" s="8">
        <v>1</v>
      </c>
      <c r="AV41" s="8"/>
      <c r="AW41" s="8">
        <v>10</v>
      </c>
      <c r="AX41" s="14">
        <f t="shared" si="10"/>
        <v>6.1</v>
      </c>
      <c r="AY41" s="8">
        <v>6</v>
      </c>
      <c r="AZ41" s="8">
        <v>1</v>
      </c>
      <c r="BA41" s="8"/>
      <c r="BB41" s="8"/>
      <c r="BC41" s="8"/>
      <c r="BD41" s="14">
        <f t="shared" si="11"/>
        <v>0.7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6.8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5</v>
      </c>
      <c r="CF41" s="21"/>
      <c r="CG41" s="58">
        <f t="shared" si="21"/>
        <v>3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</v>
      </c>
      <c r="H42" s="13">
        <v>5</v>
      </c>
      <c r="I42" s="13">
        <v>1</v>
      </c>
      <c r="J42" s="13">
        <v>9.5</v>
      </c>
      <c r="K42" s="13">
        <v>10</v>
      </c>
      <c r="L42" s="14">
        <f t="shared" si="0"/>
        <v>4.3499999999999996</v>
      </c>
      <c r="M42" s="13">
        <v>10</v>
      </c>
      <c r="N42" s="13">
        <v>10</v>
      </c>
      <c r="O42" s="13">
        <v>8.8000000000000007</v>
      </c>
      <c r="P42" s="13"/>
      <c r="Q42" s="13"/>
      <c r="R42" s="14">
        <f t="shared" si="1"/>
        <v>2.88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7.2</v>
      </c>
      <c r="Z42" s="13">
        <v>5.5</v>
      </c>
      <c r="AA42" s="13">
        <v>9</v>
      </c>
      <c r="AB42" s="13">
        <v>5</v>
      </c>
      <c r="AC42" s="13">
        <v>10</v>
      </c>
      <c r="AD42" s="13">
        <v>9</v>
      </c>
      <c r="AE42" s="14">
        <f t="shared" si="5"/>
        <v>4.75</v>
      </c>
      <c r="AF42" s="13">
        <v>8</v>
      </c>
      <c r="AG42" s="13">
        <v>8</v>
      </c>
      <c r="AH42" s="13">
        <v>8</v>
      </c>
      <c r="AI42" s="13"/>
      <c r="AJ42" s="13"/>
      <c r="AK42" s="14">
        <f t="shared" si="6"/>
        <v>3.2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8</v>
      </c>
      <c r="AS42" s="13">
        <v>7</v>
      </c>
      <c r="AT42" s="13">
        <v>7</v>
      </c>
      <c r="AU42" s="13">
        <v>8</v>
      </c>
      <c r="AV42" s="13"/>
      <c r="AW42" s="13">
        <v>10</v>
      </c>
      <c r="AX42" s="14">
        <f t="shared" si="10"/>
        <v>6</v>
      </c>
      <c r="AY42" s="13">
        <v>10</v>
      </c>
      <c r="AZ42" s="13">
        <v>1</v>
      </c>
      <c r="BA42" s="13"/>
      <c r="BB42" s="13"/>
      <c r="BC42" s="13"/>
      <c r="BD42" s="14">
        <f t="shared" si="11"/>
        <v>1.1000000000000001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7.1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6</v>
      </c>
      <c r="CF42" s="22"/>
      <c r="CG42" s="58">
        <f t="shared" si="21"/>
        <v>6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L40" activePane="bottomRight" state="frozen"/>
      <selection pane="topRight"/>
      <selection pane="bottomLeft"/>
      <selection pane="bottomRight" activeCell="AZ40" sqref="A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7" width="4.85546875" customWidth="1"/>
    <col min="28" max="28" width="4.42578125" customWidth="1"/>
    <col min="29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0.1</v>
      </c>
      <c r="J11" s="12">
        <v>0.2</v>
      </c>
      <c r="K11" s="12">
        <v>0.2</v>
      </c>
      <c r="L11" s="55">
        <f>SUM(G11:K11)</f>
        <v>0.89999999999999991</v>
      </c>
      <c r="M11" s="11">
        <v>0.1</v>
      </c>
      <c r="N11" s="12"/>
      <c r="O11" s="12"/>
      <c r="P11" s="12"/>
      <c r="Q11" s="12"/>
      <c r="R11" s="55">
        <f>SUM(M11:Q11)</f>
        <v>0.1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>
        <v>0.1</v>
      </c>
      <c r="AA11" s="12">
        <v>0.1</v>
      </c>
      <c r="AB11" s="12">
        <v>0.1</v>
      </c>
      <c r="AC11" s="12">
        <v>0.1</v>
      </c>
      <c r="AD11" s="12">
        <v>0.1</v>
      </c>
      <c r="AE11" s="55">
        <f>SUM(Z11:AD11)</f>
        <v>0.5</v>
      </c>
      <c r="AF11" s="11">
        <v>0.1</v>
      </c>
      <c r="AG11" s="12">
        <v>0.1</v>
      </c>
      <c r="AH11" s="12">
        <v>0.2</v>
      </c>
      <c r="AI11" s="12">
        <v>0.1</v>
      </c>
      <c r="AJ11" s="12"/>
      <c r="AK11" s="55">
        <f>SUM(AF11:AJ11)</f>
        <v>0.5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0.4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0.79999999999999993</v>
      </c>
      <c r="AY11" s="11">
        <v>0.1</v>
      </c>
      <c r="AZ11" s="12">
        <v>0.1</v>
      </c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185</v>
      </c>
      <c r="H12" s="26" t="s">
        <v>186</v>
      </c>
      <c r="I12" s="26" t="s">
        <v>187</v>
      </c>
      <c r="J12" s="26" t="s">
        <v>188</v>
      </c>
      <c r="K12" s="26" t="s">
        <v>182</v>
      </c>
      <c r="L12" s="56" t="s">
        <v>28</v>
      </c>
      <c r="M12" s="26" t="s">
        <v>189</v>
      </c>
      <c r="N12" s="26"/>
      <c r="O12" s="26"/>
      <c r="P12" s="26"/>
      <c r="Q12" s="26" t="s">
        <v>185</v>
      </c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 t="s">
        <v>227</v>
      </c>
      <c r="AA12" s="26" t="s">
        <v>216</v>
      </c>
      <c r="AB12" s="26" t="s">
        <v>228</v>
      </c>
      <c r="AC12" s="26" t="s">
        <v>229</v>
      </c>
      <c r="AD12" s="26" t="s">
        <v>214</v>
      </c>
      <c r="AE12" s="56" t="s">
        <v>28</v>
      </c>
      <c r="AF12" s="26" t="s">
        <v>230</v>
      </c>
      <c r="AG12" s="26" t="s">
        <v>215</v>
      </c>
      <c r="AH12" s="26" t="s">
        <v>218</v>
      </c>
      <c r="AI12" s="26" t="s">
        <v>208</v>
      </c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 t="s">
        <v>238</v>
      </c>
      <c r="AT12" s="26" t="s">
        <v>239</v>
      </c>
      <c r="AU12" s="26" t="s">
        <v>240</v>
      </c>
      <c r="AV12" s="26" t="s">
        <v>236</v>
      </c>
      <c r="AW12" s="26" t="s">
        <v>241</v>
      </c>
      <c r="AX12" s="56" t="s">
        <v>28</v>
      </c>
      <c r="AY12" s="26" t="s">
        <v>242</v>
      </c>
      <c r="AZ12" s="26" t="s">
        <v>235</v>
      </c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>
        <v>8</v>
      </c>
      <c r="H13" s="8">
        <v>5</v>
      </c>
      <c r="I13" s="8">
        <v>5</v>
      </c>
      <c r="J13" s="8">
        <v>6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</v>
      </c>
      <c r="M13" s="8">
        <v>8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0.8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>
        <v>4</v>
      </c>
      <c r="AA13" s="8">
        <v>10</v>
      </c>
      <c r="AB13" s="8">
        <v>9</v>
      </c>
      <c r="AC13" s="8">
        <v>6</v>
      </c>
      <c r="AD13" s="8">
        <v>8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3.7</v>
      </c>
      <c r="AF13" s="8">
        <v>1</v>
      </c>
      <c r="AG13" s="8">
        <v>9</v>
      </c>
      <c r="AH13" s="8">
        <v>10</v>
      </c>
      <c r="AI13" s="8">
        <v>10</v>
      </c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7.7</v>
      </c>
      <c r="AS13" s="8">
        <v>8</v>
      </c>
      <c r="AT13" s="8">
        <v>8</v>
      </c>
      <c r="AU13" s="8">
        <v>10</v>
      </c>
      <c r="AV13" s="8">
        <v>10</v>
      </c>
      <c r="AW13" s="8">
        <v>1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6.1</v>
      </c>
      <c r="AY13" s="8">
        <v>1</v>
      </c>
      <c r="AZ13" s="8">
        <v>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0.6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>
        <v>7</v>
      </c>
      <c r="H14" s="13">
        <v>1</v>
      </c>
      <c r="I14" s="13">
        <v>10</v>
      </c>
      <c r="J14" s="13">
        <v>5</v>
      </c>
      <c r="K14" s="13">
        <v>8</v>
      </c>
      <c r="L14" s="14">
        <f t="shared" si="0"/>
        <v>5.2</v>
      </c>
      <c r="M14" s="13">
        <v>8</v>
      </c>
      <c r="N14" s="13"/>
      <c r="O14" s="13"/>
      <c r="P14" s="13"/>
      <c r="Q14" s="13"/>
      <c r="R14" s="14">
        <f t="shared" si="1"/>
        <v>0.8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>
        <v>5</v>
      </c>
      <c r="AA14" s="13">
        <v>6</v>
      </c>
      <c r="AB14" s="13">
        <v>1</v>
      </c>
      <c r="AC14" s="13">
        <v>8</v>
      </c>
      <c r="AD14" s="13">
        <v>1</v>
      </c>
      <c r="AE14" s="14">
        <f t="shared" si="5"/>
        <v>2.1</v>
      </c>
      <c r="AF14" s="13">
        <v>8</v>
      </c>
      <c r="AG14" s="13">
        <v>8</v>
      </c>
      <c r="AH14" s="13">
        <v>10</v>
      </c>
      <c r="AI14" s="13">
        <v>10</v>
      </c>
      <c r="AJ14" s="13"/>
      <c r="AK14" s="14">
        <f t="shared" si="6"/>
        <v>4.5999999999999996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6.7</v>
      </c>
      <c r="AS14" s="13">
        <v>8</v>
      </c>
      <c r="AT14" s="13">
        <v>8</v>
      </c>
      <c r="AU14" s="13">
        <v>1</v>
      </c>
      <c r="AV14" s="13">
        <v>10</v>
      </c>
      <c r="AW14" s="13">
        <v>9</v>
      </c>
      <c r="AX14" s="14">
        <f t="shared" si="10"/>
        <v>6</v>
      </c>
      <c r="AY14" s="13">
        <v>7</v>
      </c>
      <c r="AZ14" s="13">
        <v>9</v>
      </c>
      <c r="BA14" s="13"/>
      <c r="BB14" s="13"/>
      <c r="BC14" s="13"/>
      <c r="BD14" s="14">
        <f t="shared" si="11"/>
        <v>1.6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7.6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>
        <v>8</v>
      </c>
      <c r="H15" s="8">
        <v>7.5</v>
      </c>
      <c r="I15" s="8">
        <v>9</v>
      </c>
      <c r="J15" s="8">
        <v>8</v>
      </c>
      <c r="K15" s="8">
        <v>10</v>
      </c>
      <c r="L15" s="14">
        <f t="shared" si="0"/>
        <v>7.6</v>
      </c>
      <c r="M15" s="8">
        <v>6</v>
      </c>
      <c r="N15" s="8"/>
      <c r="O15" s="8"/>
      <c r="P15" s="8"/>
      <c r="Q15" s="8"/>
      <c r="R15" s="14">
        <f t="shared" si="1"/>
        <v>0.6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>
        <v>4</v>
      </c>
      <c r="AA15" s="8">
        <v>8</v>
      </c>
      <c r="AB15" s="8">
        <v>10</v>
      </c>
      <c r="AC15" s="8">
        <v>9</v>
      </c>
      <c r="AD15" s="8">
        <v>10</v>
      </c>
      <c r="AE15" s="14">
        <f t="shared" si="5"/>
        <v>4.0999999999999996</v>
      </c>
      <c r="AF15" s="8">
        <v>10</v>
      </c>
      <c r="AG15" s="8">
        <v>9</v>
      </c>
      <c r="AH15" s="8">
        <v>10</v>
      </c>
      <c r="AI15" s="8">
        <v>10</v>
      </c>
      <c r="AJ15" s="8"/>
      <c r="AK15" s="14">
        <f t="shared" si="6"/>
        <v>4.9000000000000004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10</v>
      </c>
      <c r="AT15" s="8">
        <v>10</v>
      </c>
      <c r="AU15" s="8">
        <v>10</v>
      </c>
      <c r="AV15" s="8">
        <v>10</v>
      </c>
      <c r="AW15" s="8">
        <v>9</v>
      </c>
      <c r="AX15" s="14">
        <f t="shared" si="10"/>
        <v>7.9</v>
      </c>
      <c r="AY15" s="8">
        <v>1</v>
      </c>
      <c r="AZ15" s="8">
        <v>9</v>
      </c>
      <c r="BA15" s="8"/>
      <c r="BB15" s="8"/>
      <c r="BC15" s="8"/>
      <c r="BD15" s="14">
        <f t="shared" si="11"/>
        <v>1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>
        <v>8</v>
      </c>
      <c r="H16" s="13">
        <v>6</v>
      </c>
      <c r="I16" s="13">
        <v>5</v>
      </c>
      <c r="J16" s="13">
        <v>5</v>
      </c>
      <c r="K16" s="13">
        <v>8</v>
      </c>
      <c r="L16" s="14">
        <f t="shared" si="0"/>
        <v>5.9</v>
      </c>
      <c r="M16" s="13">
        <v>8</v>
      </c>
      <c r="N16" s="13"/>
      <c r="O16" s="13"/>
      <c r="P16" s="13"/>
      <c r="Q16" s="13"/>
      <c r="R16" s="14">
        <f t="shared" si="1"/>
        <v>0.8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>
        <v>4</v>
      </c>
      <c r="AA16" s="13">
        <v>8</v>
      </c>
      <c r="AB16" s="13">
        <v>10</v>
      </c>
      <c r="AC16" s="13">
        <v>8</v>
      </c>
      <c r="AD16" s="13">
        <v>7</v>
      </c>
      <c r="AE16" s="14">
        <f t="shared" si="5"/>
        <v>3.7</v>
      </c>
      <c r="AF16" s="13">
        <v>10</v>
      </c>
      <c r="AG16" s="13">
        <v>1</v>
      </c>
      <c r="AH16" s="13">
        <v>10</v>
      </c>
      <c r="AI16" s="13">
        <v>10</v>
      </c>
      <c r="AJ16" s="13"/>
      <c r="AK16" s="14">
        <f t="shared" si="6"/>
        <v>4.0999999999999996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7.8</v>
      </c>
      <c r="AS16" s="13">
        <v>8</v>
      </c>
      <c r="AT16" s="13">
        <v>8</v>
      </c>
      <c r="AU16" s="13">
        <v>8</v>
      </c>
      <c r="AV16" s="13">
        <v>10</v>
      </c>
      <c r="AW16" s="13">
        <v>9</v>
      </c>
      <c r="AX16" s="14">
        <f t="shared" si="10"/>
        <v>6.7</v>
      </c>
      <c r="AY16" s="13">
        <v>8</v>
      </c>
      <c r="AZ16" s="13">
        <v>9</v>
      </c>
      <c r="BA16" s="13"/>
      <c r="BB16" s="13"/>
      <c r="BC16" s="13"/>
      <c r="BD16" s="14">
        <f t="shared" si="11"/>
        <v>1.7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>
        <v>8</v>
      </c>
      <c r="H17" s="8">
        <v>4</v>
      </c>
      <c r="I17" s="8">
        <v>1</v>
      </c>
      <c r="J17" s="8">
        <v>7</v>
      </c>
      <c r="K17" s="8">
        <v>7</v>
      </c>
      <c r="L17" s="14">
        <f t="shared" si="0"/>
        <v>5.3</v>
      </c>
      <c r="M17" s="8">
        <v>7</v>
      </c>
      <c r="N17" s="8"/>
      <c r="O17" s="8"/>
      <c r="P17" s="8"/>
      <c r="Q17" s="8"/>
      <c r="R17" s="14">
        <f t="shared" si="1"/>
        <v>0.7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>
        <v>4</v>
      </c>
      <c r="AA17" s="8">
        <v>10</v>
      </c>
      <c r="AB17" s="8">
        <v>10</v>
      </c>
      <c r="AC17" s="8">
        <v>1</v>
      </c>
      <c r="AD17" s="8">
        <v>8</v>
      </c>
      <c r="AE17" s="14">
        <f t="shared" si="5"/>
        <v>3.3</v>
      </c>
      <c r="AF17" s="8">
        <v>6</v>
      </c>
      <c r="AG17" s="8">
        <v>5</v>
      </c>
      <c r="AH17" s="8">
        <v>1</v>
      </c>
      <c r="AI17" s="8">
        <v>10</v>
      </c>
      <c r="AJ17" s="8"/>
      <c r="AK17" s="14">
        <f t="shared" si="6"/>
        <v>2.2999999999999998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5.6</v>
      </c>
      <c r="AS17" s="8">
        <v>6</v>
      </c>
      <c r="AT17" s="8">
        <v>8</v>
      </c>
      <c r="AU17" s="8">
        <v>1</v>
      </c>
      <c r="AV17" s="8">
        <v>10</v>
      </c>
      <c r="AW17" s="8">
        <v>7</v>
      </c>
      <c r="AX17" s="14">
        <f t="shared" si="10"/>
        <v>5</v>
      </c>
      <c r="AY17" s="8">
        <v>7</v>
      </c>
      <c r="AZ17" s="8">
        <v>8</v>
      </c>
      <c r="BA17" s="8"/>
      <c r="BB17" s="8"/>
      <c r="BC17" s="8"/>
      <c r="BD17" s="14">
        <f t="shared" si="11"/>
        <v>1.5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6.5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5</v>
      </c>
      <c r="CF17" s="21"/>
      <c r="CG17" s="58">
        <f t="shared" si="21"/>
        <v>3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>
        <v>7</v>
      </c>
      <c r="H18" s="13">
        <v>7.5</v>
      </c>
      <c r="I18" s="13">
        <v>5</v>
      </c>
      <c r="J18" s="13">
        <v>1</v>
      </c>
      <c r="K18" s="13">
        <v>9</v>
      </c>
      <c r="L18" s="14">
        <f t="shared" si="0"/>
        <v>5.4</v>
      </c>
      <c r="M18" s="13">
        <v>9</v>
      </c>
      <c r="N18" s="13"/>
      <c r="O18" s="13"/>
      <c r="P18" s="13"/>
      <c r="Q18" s="13"/>
      <c r="R18" s="14">
        <f t="shared" si="1"/>
        <v>0.9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>
        <v>1</v>
      </c>
      <c r="AA18" s="13">
        <v>1</v>
      </c>
      <c r="AB18" s="13">
        <v>10</v>
      </c>
      <c r="AC18" s="13">
        <v>1</v>
      </c>
      <c r="AD18" s="13">
        <v>7</v>
      </c>
      <c r="AE18" s="14">
        <f t="shared" si="5"/>
        <v>2</v>
      </c>
      <c r="AF18" s="13">
        <v>7</v>
      </c>
      <c r="AG18" s="13">
        <v>7</v>
      </c>
      <c r="AH18" s="13">
        <v>10</v>
      </c>
      <c r="AI18" s="13">
        <v>10</v>
      </c>
      <c r="AJ18" s="13"/>
      <c r="AK18" s="14">
        <f t="shared" si="6"/>
        <v>4.4000000000000004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6.4</v>
      </c>
      <c r="AS18" s="13">
        <v>8</v>
      </c>
      <c r="AT18" s="13">
        <v>8</v>
      </c>
      <c r="AU18" s="13">
        <v>1</v>
      </c>
      <c r="AV18" s="13">
        <v>10</v>
      </c>
      <c r="AW18" s="13">
        <v>9</v>
      </c>
      <c r="AX18" s="14">
        <f t="shared" si="10"/>
        <v>6</v>
      </c>
      <c r="AY18" s="13">
        <v>7</v>
      </c>
      <c r="AZ18" s="13">
        <v>8</v>
      </c>
      <c r="BA18" s="13"/>
      <c r="BB18" s="13"/>
      <c r="BC18" s="13"/>
      <c r="BD18" s="14">
        <f t="shared" si="11"/>
        <v>1.5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7.5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>
        <v>8</v>
      </c>
      <c r="H19" s="8">
        <v>7.5</v>
      </c>
      <c r="I19" s="8">
        <v>5</v>
      </c>
      <c r="J19" s="8">
        <v>4</v>
      </c>
      <c r="K19" s="8">
        <v>10</v>
      </c>
      <c r="L19" s="14">
        <f t="shared" si="0"/>
        <v>6.4</v>
      </c>
      <c r="M19" s="8">
        <v>8</v>
      </c>
      <c r="N19" s="8"/>
      <c r="O19" s="8"/>
      <c r="P19" s="8"/>
      <c r="Q19" s="8"/>
      <c r="R19" s="14">
        <f t="shared" si="1"/>
        <v>0.8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>
        <v>5</v>
      </c>
      <c r="AA19" s="8">
        <v>8</v>
      </c>
      <c r="AB19" s="8">
        <v>10</v>
      </c>
      <c r="AC19" s="8">
        <v>8</v>
      </c>
      <c r="AD19" s="8">
        <v>9</v>
      </c>
      <c r="AE19" s="14">
        <f t="shared" si="5"/>
        <v>4</v>
      </c>
      <c r="AF19" s="8">
        <v>8</v>
      </c>
      <c r="AG19" s="8">
        <v>9</v>
      </c>
      <c r="AH19" s="8">
        <v>10</v>
      </c>
      <c r="AI19" s="8">
        <v>10</v>
      </c>
      <c r="AJ19" s="8"/>
      <c r="AK19" s="14">
        <f t="shared" si="6"/>
        <v>4.7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8.6999999999999993</v>
      </c>
      <c r="AS19" s="8">
        <v>8</v>
      </c>
      <c r="AT19" s="8">
        <v>9</v>
      </c>
      <c r="AU19" s="8">
        <v>8</v>
      </c>
      <c r="AV19" s="8"/>
      <c r="AW19" s="8">
        <v>9</v>
      </c>
      <c r="AX19" s="14">
        <f t="shared" si="10"/>
        <v>5.8</v>
      </c>
      <c r="AY19" s="8">
        <v>7</v>
      </c>
      <c r="AZ19" s="8">
        <v>9</v>
      </c>
      <c r="BA19" s="8"/>
      <c r="BB19" s="8"/>
      <c r="BC19" s="8"/>
      <c r="BD19" s="14">
        <f t="shared" si="11"/>
        <v>1.6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>
        <v>9</v>
      </c>
      <c r="H20" s="13">
        <v>10</v>
      </c>
      <c r="I20" s="13">
        <v>9</v>
      </c>
      <c r="J20" s="13">
        <v>10</v>
      </c>
      <c r="K20" s="13">
        <v>9</v>
      </c>
      <c r="L20" s="14">
        <f t="shared" si="0"/>
        <v>8.5</v>
      </c>
      <c r="M20" s="13">
        <v>10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4</v>
      </c>
      <c r="AA20" s="13">
        <v>10</v>
      </c>
      <c r="AB20" s="13">
        <v>10</v>
      </c>
      <c r="AC20" s="13">
        <v>9</v>
      </c>
      <c r="AD20" s="13">
        <v>10</v>
      </c>
      <c r="AE20" s="14">
        <f t="shared" si="5"/>
        <v>4.3</v>
      </c>
      <c r="AF20" s="13">
        <v>6</v>
      </c>
      <c r="AG20" s="13">
        <v>10</v>
      </c>
      <c r="AH20" s="13">
        <v>6</v>
      </c>
      <c r="AI20" s="13">
        <v>10</v>
      </c>
      <c r="AJ20" s="13"/>
      <c r="AK20" s="14">
        <f t="shared" si="6"/>
        <v>3.8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8.1</v>
      </c>
      <c r="AS20" s="13">
        <v>8</v>
      </c>
      <c r="AT20" s="13">
        <v>1</v>
      </c>
      <c r="AU20" s="13">
        <v>8</v>
      </c>
      <c r="AV20" s="13">
        <v>10</v>
      </c>
      <c r="AW20" s="13">
        <v>9</v>
      </c>
      <c r="AX20" s="14">
        <f t="shared" si="10"/>
        <v>6</v>
      </c>
      <c r="AY20" s="13">
        <v>7</v>
      </c>
      <c r="AZ20" s="13">
        <v>8</v>
      </c>
      <c r="BA20" s="13"/>
      <c r="BB20" s="13"/>
      <c r="BC20" s="13"/>
      <c r="BD20" s="14">
        <f t="shared" si="11"/>
        <v>1.5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>
        <v>8</v>
      </c>
      <c r="H21" s="8">
        <v>7.5</v>
      </c>
      <c r="I21" s="8">
        <v>1</v>
      </c>
      <c r="J21" s="8">
        <v>8</v>
      </c>
      <c r="K21" s="8">
        <v>8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0.8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>
        <v>4</v>
      </c>
      <c r="AA21" s="8">
        <v>9</v>
      </c>
      <c r="AB21" s="8">
        <v>6</v>
      </c>
      <c r="AC21" s="8">
        <v>5</v>
      </c>
      <c r="AD21" s="8">
        <v>9</v>
      </c>
      <c r="AE21" s="14">
        <f t="shared" si="5"/>
        <v>3.3</v>
      </c>
      <c r="AF21" s="8">
        <v>1</v>
      </c>
      <c r="AG21" s="8">
        <v>8</v>
      </c>
      <c r="AH21" s="8">
        <v>1</v>
      </c>
      <c r="AI21" s="8">
        <v>10</v>
      </c>
      <c r="AJ21" s="8"/>
      <c r="AK21" s="14">
        <f t="shared" si="6"/>
        <v>2.1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5.4</v>
      </c>
      <c r="AS21" s="8">
        <v>8</v>
      </c>
      <c r="AT21" s="8">
        <v>8</v>
      </c>
      <c r="AU21" s="8">
        <v>8</v>
      </c>
      <c r="AV21" s="8">
        <v>10</v>
      </c>
      <c r="AW21" s="8">
        <v>9</v>
      </c>
      <c r="AX21" s="14">
        <f t="shared" si="10"/>
        <v>6.7</v>
      </c>
      <c r="AY21" s="8">
        <v>7</v>
      </c>
      <c r="AZ21" s="8">
        <v>8</v>
      </c>
      <c r="BA21" s="8"/>
      <c r="BB21" s="8"/>
      <c r="BC21" s="8"/>
      <c r="BD21" s="14">
        <f t="shared" si="11"/>
        <v>1.5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8.1999999999999993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>
        <v>9</v>
      </c>
      <c r="H22" s="13">
        <v>7.5</v>
      </c>
      <c r="I22" s="13">
        <v>5</v>
      </c>
      <c r="J22" s="13">
        <v>1</v>
      </c>
      <c r="K22" s="13">
        <v>9</v>
      </c>
      <c r="L22" s="14">
        <f t="shared" si="0"/>
        <v>5.8</v>
      </c>
      <c r="M22" s="13">
        <v>8</v>
      </c>
      <c r="N22" s="13"/>
      <c r="O22" s="13"/>
      <c r="P22" s="13"/>
      <c r="Q22" s="13"/>
      <c r="R22" s="14">
        <f t="shared" si="1"/>
        <v>0.8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6.6</v>
      </c>
      <c r="Z22" s="13">
        <v>5</v>
      </c>
      <c r="AA22" s="13">
        <v>8</v>
      </c>
      <c r="AB22" s="13">
        <v>5</v>
      </c>
      <c r="AC22" s="13">
        <v>7</v>
      </c>
      <c r="AD22" s="13">
        <v>9</v>
      </c>
      <c r="AE22" s="14">
        <f t="shared" si="5"/>
        <v>3.4</v>
      </c>
      <c r="AF22" s="13">
        <v>8</v>
      </c>
      <c r="AG22" s="13">
        <v>9</v>
      </c>
      <c r="AH22" s="13">
        <v>10</v>
      </c>
      <c r="AI22" s="13">
        <v>10</v>
      </c>
      <c r="AJ22" s="13"/>
      <c r="AK22" s="14">
        <f t="shared" si="6"/>
        <v>4.7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8.1</v>
      </c>
      <c r="AS22" s="13">
        <v>8</v>
      </c>
      <c r="AT22" s="13">
        <v>8</v>
      </c>
      <c r="AU22" s="13">
        <v>8</v>
      </c>
      <c r="AV22" s="13">
        <v>10</v>
      </c>
      <c r="AW22" s="13">
        <v>9</v>
      </c>
      <c r="AX22" s="14">
        <f t="shared" si="10"/>
        <v>6.7</v>
      </c>
      <c r="AY22" s="13">
        <v>7</v>
      </c>
      <c r="AZ22" s="13">
        <v>9</v>
      </c>
      <c r="BA22" s="13"/>
      <c r="BB22" s="13"/>
      <c r="BC22" s="13"/>
      <c r="BD22" s="14">
        <f t="shared" si="11"/>
        <v>1.6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8.3000000000000007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>
        <v>7</v>
      </c>
      <c r="H23" s="8">
        <v>6</v>
      </c>
      <c r="I23" s="8">
        <v>1</v>
      </c>
      <c r="J23" s="8">
        <v>6</v>
      </c>
      <c r="K23" s="8">
        <v>8</v>
      </c>
      <c r="L23" s="14">
        <f t="shared" si="0"/>
        <v>5.5</v>
      </c>
      <c r="M23" s="8">
        <v>8</v>
      </c>
      <c r="N23" s="8"/>
      <c r="O23" s="8"/>
      <c r="P23" s="8"/>
      <c r="Q23" s="8"/>
      <c r="R23" s="14">
        <f t="shared" si="1"/>
        <v>0.8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>
        <v>1</v>
      </c>
      <c r="AA23" s="8">
        <v>6</v>
      </c>
      <c r="AB23" s="8">
        <v>10</v>
      </c>
      <c r="AC23" s="8">
        <v>1</v>
      </c>
      <c r="AD23" s="8">
        <v>6</v>
      </c>
      <c r="AE23" s="14">
        <f t="shared" si="5"/>
        <v>2.4</v>
      </c>
      <c r="AF23" s="8">
        <v>1</v>
      </c>
      <c r="AG23" s="8">
        <v>1</v>
      </c>
      <c r="AH23" s="8">
        <v>8</v>
      </c>
      <c r="AI23" s="8">
        <v>10</v>
      </c>
      <c r="AJ23" s="8"/>
      <c r="AK23" s="14">
        <f t="shared" si="6"/>
        <v>2.8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5.2</v>
      </c>
      <c r="AS23" s="8">
        <v>6</v>
      </c>
      <c r="AT23" s="8">
        <v>8</v>
      </c>
      <c r="AU23" s="8">
        <v>8</v>
      </c>
      <c r="AV23" s="8"/>
      <c r="AW23" s="8">
        <v>9</v>
      </c>
      <c r="AX23" s="14">
        <f t="shared" si="10"/>
        <v>4.9000000000000004</v>
      </c>
      <c r="AY23" s="8">
        <v>1</v>
      </c>
      <c r="AZ23" s="8">
        <v>5</v>
      </c>
      <c r="BA23" s="8"/>
      <c r="BB23" s="8"/>
      <c r="BC23" s="8"/>
      <c r="BD23" s="14">
        <f t="shared" si="11"/>
        <v>0.6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5.5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>
        <v>7</v>
      </c>
      <c r="H24" s="13">
        <v>5</v>
      </c>
      <c r="I24" s="13">
        <v>5</v>
      </c>
      <c r="J24" s="13">
        <v>6</v>
      </c>
      <c r="K24" s="13">
        <v>6</v>
      </c>
      <c r="L24" s="14">
        <f t="shared" si="0"/>
        <v>5.3</v>
      </c>
      <c r="M24" s="13">
        <v>8</v>
      </c>
      <c r="N24" s="13"/>
      <c r="O24" s="13"/>
      <c r="P24" s="13"/>
      <c r="Q24" s="13"/>
      <c r="R24" s="14">
        <f t="shared" si="1"/>
        <v>0.8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6.1</v>
      </c>
      <c r="Z24" s="13">
        <v>4</v>
      </c>
      <c r="AA24" s="13">
        <v>1</v>
      </c>
      <c r="AB24" s="13">
        <v>8</v>
      </c>
      <c r="AC24" s="13">
        <v>1</v>
      </c>
      <c r="AD24" s="13">
        <v>1</v>
      </c>
      <c r="AE24" s="14">
        <f t="shared" si="5"/>
        <v>1.5</v>
      </c>
      <c r="AF24" s="13">
        <v>5</v>
      </c>
      <c r="AG24" s="13">
        <v>8</v>
      </c>
      <c r="AH24" s="13">
        <v>8</v>
      </c>
      <c r="AI24" s="13">
        <v>1</v>
      </c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4.5</v>
      </c>
      <c r="AS24" s="13">
        <v>1</v>
      </c>
      <c r="AT24" s="13">
        <v>1</v>
      </c>
      <c r="AU24" s="13">
        <v>1</v>
      </c>
      <c r="AV24" s="13">
        <v>10</v>
      </c>
      <c r="AW24" s="13">
        <v>1</v>
      </c>
      <c r="AX24" s="14">
        <f t="shared" si="10"/>
        <v>1.7</v>
      </c>
      <c r="AY24" s="13">
        <v>1</v>
      </c>
      <c r="AZ24" s="13">
        <v>8</v>
      </c>
      <c r="BA24" s="13"/>
      <c r="BB24" s="13"/>
      <c r="BC24" s="13"/>
      <c r="BD24" s="14">
        <f t="shared" si="11"/>
        <v>0.9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2.6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>
        <v>9</v>
      </c>
      <c r="H25" s="8">
        <v>4</v>
      </c>
      <c r="I25" s="8">
        <v>8</v>
      </c>
      <c r="J25" s="8">
        <v>7</v>
      </c>
      <c r="K25" s="8">
        <v>10</v>
      </c>
      <c r="L25" s="14">
        <f t="shared" si="0"/>
        <v>6.8</v>
      </c>
      <c r="M25" s="8">
        <v>8</v>
      </c>
      <c r="N25" s="8"/>
      <c r="O25" s="8"/>
      <c r="P25" s="8"/>
      <c r="Q25" s="8"/>
      <c r="R25" s="14">
        <f t="shared" si="1"/>
        <v>0.8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7.6</v>
      </c>
      <c r="Z25" s="8">
        <v>4</v>
      </c>
      <c r="AA25" s="8">
        <v>10</v>
      </c>
      <c r="AB25" s="8">
        <v>6</v>
      </c>
      <c r="AC25" s="8">
        <v>1</v>
      </c>
      <c r="AD25" s="8">
        <v>8</v>
      </c>
      <c r="AE25" s="14">
        <f t="shared" si="5"/>
        <v>2.9</v>
      </c>
      <c r="AF25" s="8">
        <v>6</v>
      </c>
      <c r="AG25" s="8">
        <v>8</v>
      </c>
      <c r="AH25" s="8">
        <v>1</v>
      </c>
      <c r="AI25" s="8">
        <v>10</v>
      </c>
      <c r="AJ25" s="8"/>
      <c r="AK25" s="14">
        <f t="shared" si="6"/>
        <v>2.6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5.5</v>
      </c>
      <c r="AS25" s="8">
        <v>8</v>
      </c>
      <c r="AT25" s="8">
        <v>8</v>
      </c>
      <c r="AU25" s="8">
        <v>8</v>
      </c>
      <c r="AV25" s="8">
        <v>10</v>
      </c>
      <c r="AW25" s="8">
        <v>9</v>
      </c>
      <c r="AX25" s="14">
        <f t="shared" si="10"/>
        <v>6.7</v>
      </c>
      <c r="AY25" s="8">
        <v>7</v>
      </c>
      <c r="AZ25" s="8">
        <v>5</v>
      </c>
      <c r="BA25" s="8"/>
      <c r="BB25" s="8"/>
      <c r="BC25" s="8"/>
      <c r="BD25" s="14">
        <f t="shared" si="11"/>
        <v>1.2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7.9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>
        <v>9</v>
      </c>
      <c r="H26" s="13">
        <v>7.5</v>
      </c>
      <c r="I26" s="13">
        <v>8</v>
      </c>
      <c r="J26" s="13">
        <v>10</v>
      </c>
      <c r="K26" s="13">
        <v>9</v>
      </c>
      <c r="L26" s="14">
        <f t="shared" si="0"/>
        <v>7.9</v>
      </c>
      <c r="M26" s="13">
        <v>8</v>
      </c>
      <c r="N26" s="13"/>
      <c r="O26" s="13"/>
      <c r="P26" s="13"/>
      <c r="Q26" s="13"/>
      <c r="R26" s="14">
        <f t="shared" si="1"/>
        <v>0.8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8.6999999999999993</v>
      </c>
      <c r="Z26" s="13">
        <v>10</v>
      </c>
      <c r="AA26" s="13">
        <v>10</v>
      </c>
      <c r="AB26" s="13">
        <v>8</v>
      </c>
      <c r="AC26" s="13">
        <v>8</v>
      </c>
      <c r="AD26" s="13">
        <v>10</v>
      </c>
      <c r="AE26" s="14">
        <f t="shared" si="5"/>
        <v>4.5999999999999996</v>
      </c>
      <c r="AF26" s="13">
        <v>8</v>
      </c>
      <c r="AG26" s="13">
        <v>10</v>
      </c>
      <c r="AH26" s="13">
        <v>10</v>
      </c>
      <c r="AI26" s="13">
        <v>1</v>
      </c>
      <c r="AJ26" s="13"/>
      <c r="AK26" s="14">
        <f t="shared" si="6"/>
        <v>3.9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8.5</v>
      </c>
      <c r="AS26" s="13">
        <v>10</v>
      </c>
      <c r="AT26" s="13">
        <v>7</v>
      </c>
      <c r="AU26" s="13">
        <v>6</v>
      </c>
      <c r="AV26" s="13">
        <v>10</v>
      </c>
      <c r="AW26" s="13"/>
      <c r="AX26" s="14">
        <f t="shared" si="10"/>
        <v>6.3</v>
      </c>
      <c r="AY26" s="13">
        <v>8</v>
      </c>
      <c r="AZ26" s="13">
        <v>8</v>
      </c>
      <c r="BA26" s="13"/>
      <c r="BB26" s="13"/>
      <c r="BC26" s="13"/>
      <c r="BD26" s="14">
        <f t="shared" si="11"/>
        <v>1.6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>
        <v>8</v>
      </c>
      <c r="H27" s="8">
        <v>6</v>
      </c>
      <c r="I27" s="8">
        <v>8</v>
      </c>
      <c r="J27" s="8">
        <v>8</v>
      </c>
      <c r="K27" s="8">
        <v>6</v>
      </c>
      <c r="L27" s="14">
        <f t="shared" si="0"/>
        <v>6.4</v>
      </c>
      <c r="M27" s="8">
        <v>8</v>
      </c>
      <c r="N27" s="8"/>
      <c r="O27" s="8"/>
      <c r="P27" s="8"/>
      <c r="Q27" s="8"/>
      <c r="R27" s="14">
        <f t="shared" si="1"/>
        <v>0.8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/>
      <c r="AA27" s="8">
        <v>1</v>
      </c>
      <c r="AB27" s="8">
        <v>1</v>
      </c>
      <c r="AC27" s="8">
        <v>6</v>
      </c>
      <c r="AD27" s="8">
        <v>9</v>
      </c>
      <c r="AE27" s="14">
        <f t="shared" si="5"/>
        <v>1.7</v>
      </c>
      <c r="AF27" s="8">
        <v>1</v>
      </c>
      <c r="AG27" s="8">
        <v>7</v>
      </c>
      <c r="AH27" s="8">
        <v>10</v>
      </c>
      <c r="AI27" s="8">
        <v>10</v>
      </c>
      <c r="AJ27" s="8"/>
      <c r="AK27" s="14">
        <f t="shared" si="6"/>
        <v>3.8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5.5</v>
      </c>
      <c r="AS27" s="8">
        <v>10</v>
      </c>
      <c r="AT27" s="8">
        <v>6</v>
      </c>
      <c r="AU27" s="8">
        <v>5</v>
      </c>
      <c r="AV27" s="8">
        <v>8</v>
      </c>
      <c r="AW27" s="8"/>
      <c r="AX27" s="14">
        <f t="shared" si="10"/>
        <v>5.9</v>
      </c>
      <c r="AY27" s="8">
        <v>8</v>
      </c>
      <c r="AZ27" s="8">
        <v>8</v>
      </c>
      <c r="BA27" s="8"/>
      <c r="BB27" s="8"/>
      <c r="BC27" s="8"/>
      <c r="BD27" s="14">
        <f t="shared" si="11"/>
        <v>1.6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>
        <v>8</v>
      </c>
      <c r="H28" s="13">
        <v>6</v>
      </c>
      <c r="I28" s="13">
        <v>1</v>
      </c>
      <c r="J28" s="13">
        <v>5</v>
      </c>
      <c r="K28" s="13">
        <v>9</v>
      </c>
      <c r="L28" s="14">
        <f t="shared" si="0"/>
        <v>5.7</v>
      </c>
      <c r="M28" s="13">
        <v>8</v>
      </c>
      <c r="N28" s="13"/>
      <c r="O28" s="13"/>
      <c r="P28" s="13"/>
      <c r="Q28" s="13"/>
      <c r="R28" s="14">
        <f t="shared" si="1"/>
        <v>0.8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>
        <v>1</v>
      </c>
      <c r="AA28" s="13">
        <v>10</v>
      </c>
      <c r="AB28" s="13">
        <v>8</v>
      </c>
      <c r="AC28" s="13">
        <v>5</v>
      </c>
      <c r="AD28" s="13">
        <v>10</v>
      </c>
      <c r="AE28" s="14">
        <f t="shared" si="5"/>
        <v>3.4</v>
      </c>
      <c r="AF28" s="13">
        <v>8</v>
      </c>
      <c r="AG28" s="13">
        <v>8</v>
      </c>
      <c r="AH28" s="13">
        <v>6</v>
      </c>
      <c r="AI28" s="13">
        <v>10</v>
      </c>
      <c r="AJ28" s="13"/>
      <c r="AK28" s="14">
        <f t="shared" si="6"/>
        <v>3.8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7.2</v>
      </c>
      <c r="AS28" s="13">
        <v>8</v>
      </c>
      <c r="AT28" s="13">
        <v>9</v>
      </c>
      <c r="AU28" s="13">
        <v>8</v>
      </c>
      <c r="AV28" s="13">
        <v>10</v>
      </c>
      <c r="AW28" s="13"/>
      <c r="AX28" s="14">
        <f t="shared" si="10"/>
        <v>5.9</v>
      </c>
      <c r="AY28" s="13">
        <v>7</v>
      </c>
      <c r="AZ28" s="13">
        <v>5</v>
      </c>
      <c r="BA28" s="13"/>
      <c r="BB28" s="13"/>
      <c r="BC28" s="13"/>
      <c r="BD28" s="14">
        <f t="shared" si="11"/>
        <v>1.2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7.1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>
        <v>7</v>
      </c>
      <c r="H29" s="8">
        <v>1</v>
      </c>
      <c r="I29" s="8">
        <v>1</v>
      </c>
      <c r="J29" s="8">
        <v>1</v>
      </c>
      <c r="K29" s="8">
        <v>7</v>
      </c>
      <c r="L29" s="14">
        <f t="shared" si="0"/>
        <v>3.3</v>
      </c>
      <c r="M29" s="8">
        <v>8</v>
      </c>
      <c r="N29" s="8"/>
      <c r="O29" s="8"/>
      <c r="P29" s="8"/>
      <c r="Q29" s="8"/>
      <c r="R29" s="14">
        <f t="shared" si="1"/>
        <v>0.8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4.0999999999999996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8</v>
      </c>
      <c r="AT29" s="8">
        <v>1</v>
      </c>
      <c r="AU29" s="8">
        <v>1</v>
      </c>
      <c r="AV29" s="8">
        <v>10</v>
      </c>
      <c r="AW29" s="8">
        <v>1</v>
      </c>
      <c r="AX29" s="14">
        <f t="shared" si="10"/>
        <v>4.5</v>
      </c>
      <c r="AY29" s="8">
        <v>7</v>
      </c>
      <c r="AZ29" s="8">
        <v>8</v>
      </c>
      <c r="BA29" s="8"/>
      <c r="BB29" s="8"/>
      <c r="BC29" s="8"/>
      <c r="BD29" s="14">
        <f t="shared" si="11"/>
        <v>1.5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>
        <v>10</v>
      </c>
      <c r="H30" s="13">
        <v>7.5</v>
      </c>
      <c r="I30" s="13">
        <v>9</v>
      </c>
      <c r="J30" s="13">
        <v>6</v>
      </c>
      <c r="K30" s="13">
        <v>8</v>
      </c>
      <c r="L30" s="14">
        <f t="shared" si="0"/>
        <v>7.2</v>
      </c>
      <c r="M30" s="13">
        <v>8</v>
      </c>
      <c r="N30" s="13"/>
      <c r="O30" s="13"/>
      <c r="P30" s="13"/>
      <c r="Q30" s="13"/>
      <c r="R30" s="14">
        <f t="shared" si="1"/>
        <v>0.8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>
        <v>8</v>
      </c>
      <c r="AA30" s="13">
        <v>10</v>
      </c>
      <c r="AB30" s="13">
        <v>1</v>
      </c>
      <c r="AC30" s="13">
        <v>1</v>
      </c>
      <c r="AD30" s="13">
        <v>10</v>
      </c>
      <c r="AE30" s="14">
        <f t="shared" si="5"/>
        <v>3</v>
      </c>
      <c r="AF30" s="13">
        <v>6</v>
      </c>
      <c r="AG30" s="13">
        <v>10</v>
      </c>
      <c r="AH30" s="13">
        <v>6</v>
      </c>
      <c r="AI30" s="13">
        <v>10</v>
      </c>
      <c r="AJ30" s="13"/>
      <c r="AK30" s="14">
        <f t="shared" si="6"/>
        <v>3.8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6.8</v>
      </c>
      <c r="AS30" s="13">
        <v>8</v>
      </c>
      <c r="AT30" s="13">
        <v>1</v>
      </c>
      <c r="AU30" s="13">
        <v>8</v>
      </c>
      <c r="AV30" s="13">
        <v>10</v>
      </c>
      <c r="AW30" s="13">
        <v>9</v>
      </c>
      <c r="AX30" s="14">
        <f t="shared" si="10"/>
        <v>6</v>
      </c>
      <c r="AY30" s="13">
        <v>7</v>
      </c>
      <c r="AZ30" s="13">
        <v>8</v>
      </c>
      <c r="BA30" s="13"/>
      <c r="BB30" s="13"/>
      <c r="BC30" s="13"/>
      <c r="BD30" s="14">
        <f t="shared" si="11"/>
        <v>1.5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7.5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>
        <v>9</v>
      </c>
      <c r="H31" s="8">
        <v>10</v>
      </c>
      <c r="I31" s="8">
        <v>8</v>
      </c>
      <c r="J31" s="8">
        <v>10</v>
      </c>
      <c r="K31" s="8">
        <v>9</v>
      </c>
      <c r="L31" s="14">
        <f t="shared" si="0"/>
        <v>8.4</v>
      </c>
      <c r="M31" s="8">
        <v>8</v>
      </c>
      <c r="N31" s="8"/>
      <c r="O31" s="8"/>
      <c r="P31" s="8"/>
      <c r="Q31" s="8"/>
      <c r="R31" s="14">
        <f t="shared" si="1"/>
        <v>0.8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4</v>
      </c>
      <c r="AA31" s="8">
        <v>10</v>
      </c>
      <c r="AB31" s="8">
        <v>9</v>
      </c>
      <c r="AC31" s="8">
        <v>10</v>
      </c>
      <c r="AD31" s="8">
        <v>9</v>
      </c>
      <c r="AE31" s="14">
        <f t="shared" si="5"/>
        <v>4.2</v>
      </c>
      <c r="AF31" s="8">
        <v>9</v>
      </c>
      <c r="AG31" s="8">
        <v>10</v>
      </c>
      <c r="AH31" s="8">
        <v>10</v>
      </c>
      <c r="AI31" s="8">
        <v>10</v>
      </c>
      <c r="AJ31" s="8"/>
      <c r="AK31" s="14">
        <f t="shared" si="6"/>
        <v>4.9000000000000004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9.1</v>
      </c>
      <c r="AS31" s="8">
        <v>8</v>
      </c>
      <c r="AT31" s="8">
        <v>8</v>
      </c>
      <c r="AU31" s="8">
        <v>10</v>
      </c>
      <c r="AV31" s="8">
        <v>8</v>
      </c>
      <c r="AW31" s="8">
        <v>9</v>
      </c>
      <c r="AX31" s="14">
        <f t="shared" si="10"/>
        <v>6.7</v>
      </c>
      <c r="AY31" s="8">
        <v>7</v>
      </c>
      <c r="AZ31" s="8">
        <v>5</v>
      </c>
      <c r="BA31" s="8"/>
      <c r="BB31" s="8"/>
      <c r="BC31" s="8"/>
      <c r="BD31" s="14">
        <f t="shared" si="11"/>
        <v>1.2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>
        <v>7</v>
      </c>
      <c r="H32" s="13">
        <v>9.5</v>
      </c>
      <c r="I32" s="13">
        <v>8</v>
      </c>
      <c r="J32" s="13">
        <v>9</v>
      </c>
      <c r="K32" s="13">
        <v>10</v>
      </c>
      <c r="L32" s="14">
        <f t="shared" si="0"/>
        <v>7.9</v>
      </c>
      <c r="M32" s="13">
        <v>8</v>
      </c>
      <c r="N32" s="13"/>
      <c r="O32" s="13"/>
      <c r="P32" s="13"/>
      <c r="Q32" s="13"/>
      <c r="R32" s="14">
        <f t="shared" si="1"/>
        <v>0.8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8.6999999999999993</v>
      </c>
      <c r="Z32" s="13">
        <v>6</v>
      </c>
      <c r="AA32" s="13">
        <v>10</v>
      </c>
      <c r="AB32" s="13">
        <v>6</v>
      </c>
      <c r="AC32" s="13">
        <v>8</v>
      </c>
      <c r="AD32" s="13">
        <v>7</v>
      </c>
      <c r="AE32" s="14">
        <f t="shared" si="5"/>
        <v>3.7</v>
      </c>
      <c r="AF32" s="13">
        <v>8</v>
      </c>
      <c r="AG32" s="13">
        <v>8</v>
      </c>
      <c r="AH32" s="13">
        <v>5</v>
      </c>
      <c r="AI32" s="13">
        <v>10</v>
      </c>
      <c r="AJ32" s="13"/>
      <c r="AK32" s="14">
        <f t="shared" si="6"/>
        <v>3.6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7.3</v>
      </c>
      <c r="AS32" s="13">
        <v>6</v>
      </c>
      <c r="AT32" s="13">
        <v>1</v>
      </c>
      <c r="AU32" s="13">
        <v>8</v>
      </c>
      <c r="AV32" s="13">
        <v>8</v>
      </c>
      <c r="AW32" s="13">
        <v>9</v>
      </c>
      <c r="AX32" s="14">
        <f t="shared" si="10"/>
        <v>5</v>
      </c>
      <c r="AY32" s="13">
        <v>7</v>
      </c>
      <c r="AZ32" s="13">
        <v>7</v>
      </c>
      <c r="BA32" s="13"/>
      <c r="BB32" s="13"/>
      <c r="BC32" s="13"/>
      <c r="BD32" s="14">
        <f t="shared" si="11"/>
        <v>1.4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6.4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>
        <v>6</v>
      </c>
      <c r="H33" s="8">
        <v>6.5</v>
      </c>
      <c r="I33" s="8">
        <v>5</v>
      </c>
      <c r="J33" s="8">
        <v>6</v>
      </c>
      <c r="K33" s="8">
        <v>9</v>
      </c>
      <c r="L33" s="14">
        <f t="shared" si="0"/>
        <v>6</v>
      </c>
      <c r="M33" s="8">
        <v>8</v>
      </c>
      <c r="N33" s="8"/>
      <c r="O33" s="8"/>
      <c r="P33" s="8"/>
      <c r="Q33" s="8"/>
      <c r="R33" s="14">
        <f t="shared" si="1"/>
        <v>0.8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>
        <v>6</v>
      </c>
      <c r="AA33" s="8">
        <v>5</v>
      </c>
      <c r="AB33" s="8">
        <v>9</v>
      </c>
      <c r="AC33" s="8">
        <v>1</v>
      </c>
      <c r="AD33" s="8">
        <v>9</v>
      </c>
      <c r="AE33" s="14">
        <f t="shared" si="5"/>
        <v>3</v>
      </c>
      <c r="AF33" s="8">
        <v>3</v>
      </c>
      <c r="AG33" s="8">
        <v>8</v>
      </c>
      <c r="AH33" s="8">
        <v>10</v>
      </c>
      <c r="AI33" s="8">
        <v>10</v>
      </c>
      <c r="AJ33" s="8"/>
      <c r="AK33" s="14">
        <f t="shared" si="6"/>
        <v>4.0999999999999996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7.1</v>
      </c>
      <c r="AS33" s="8">
        <v>6</v>
      </c>
      <c r="AT33" s="8">
        <v>7</v>
      </c>
      <c r="AU33" s="8">
        <v>4</v>
      </c>
      <c r="AV33" s="8">
        <v>10</v>
      </c>
      <c r="AW33" s="8">
        <v>1</v>
      </c>
      <c r="AX33" s="14">
        <f t="shared" si="10"/>
        <v>4.5999999999999996</v>
      </c>
      <c r="AY33" s="8">
        <v>1</v>
      </c>
      <c r="AZ33" s="8">
        <v>8</v>
      </c>
      <c r="BA33" s="8"/>
      <c r="BB33" s="8"/>
      <c r="BC33" s="8"/>
      <c r="BD33" s="14">
        <f t="shared" si="11"/>
        <v>0.9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5.5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>
        <v>9</v>
      </c>
      <c r="H34" s="13">
        <v>10</v>
      </c>
      <c r="I34" s="13">
        <v>8</v>
      </c>
      <c r="J34" s="13">
        <v>9</v>
      </c>
      <c r="K34" s="13">
        <v>9</v>
      </c>
      <c r="L34" s="14">
        <f t="shared" si="0"/>
        <v>8.1999999999999993</v>
      </c>
      <c r="M34" s="13">
        <v>8</v>
      </c>
      <c r="N34" s="13"/>
      <c r="O34" s="13"/>
      <c r="P34" s="13"/>
      <c r="Q34" s="13"/>
      <c r="R34" s="14">
        <f t="shared" si="1"/>
        <v>0.8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>
        <v>7</v>
      </c>
      <c r="AA34" s="13">
        <v>10</v>
      </c>
      <c r="AB34" s="13">
        <v>1</v>
      </c>
      <c r="AC34" s="13">
        <v>9</v>
      </c>
      <c r="AD34" s="13">
        <v>10</v>
      </c>
      <c r="AE34" s="14">
        <f t="shared" si="5"/>
        <v>3.7</v>
      </c>
      <c r="AF34" s="13">
        <v>10</v>
      </c>
      <c r="AG34" s="13">
        <v>10</v>
      </c>
      <c r="AH34" s="13">
        <v>10</v>
      </c>
      <c r="AI34" s="13">
        <v>10</v>
      </c>
      <c r="AJ34" s="13"/>
      <c r="AK34" s="14">
        <f t="shared" si="6"/>
        <v>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8.6999999999999993</v>
      </c>
      <c r="AS34" s="13">
        <v>10</v>
      </c>
      <c r="AT34" s="13">
        <v>7</v>
      </c>
      <c r="AU34" s="13">
        <v>5</v>
      </c>
      <c r="AV34" s="13">
        <v>10</v>
      </c>
      <c r="AW34" s="13">
        <v>6</v>
      </c>
      <c r="AX34" s="14">
        <f t="shared" si="10"/>
        <v>6.8</v>
      </c>
      <c r="AY34" s="13">
        <v>9</v>
      </c>
      <c r="AZ34" s="13">
        <v>8</v>
      </c>
      <c r="BA34" s="13"/>
      <c r="BB34" s="13"/>
      <c r="BC34" s="13"/>
      <c r="BD34" s="14">
        <f t="shared" si="11"/>
        <v>1.7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>
        <v>7</v>
      </c>
      <c r="H35" s="8">
        <v>6</v>
      </c>
      <c r="I35" s="8">
        <v>9</v>
      </c>
      <c r="J35" s="8">
        <v>8</v>
      </c>
      <c r="K35" s="8">
        <v>10</v>
      </c>
      <c r="L35" s="14">
        <f t="shared" si="0"/>
        <v>7.1</v>
      </c>
      <c r="M35" s="8">
        <v>8</v>
      </c>
      <c r="N35" s="8"/>
      <c r="O35" s="8"/>
      <c r="P35" s="8"/>
      <c r="Q35" s="8"/>
      <c r="R35" s="14">
        <f t="shared" si="1"/>
        <v>0.8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>
        <v>7</v>
      </c>
      <c r="AA35" s="8">
        <v>8</v>
      </c>
      <c r="AB35" s="8">
        <v>6</v>
      </c>
      <c r="AC35" s="8">
        <v>6</v>
      </c>
      <c r="AD35" s="8">
        <v>1</v>
      </c>
      <c r="AE35" s="14">
        <f t="shared" si="5"/>
        <v>2.8</v>
      </c>
      <c r="AF35" s="8">
        <v>1</v>
      </c>
      <c r="AG35" s="8">
        <v>1</v>
      </c>
      <c r="AH35" s="8">
        <v>1</v>
      </c>
      <c r="AI35" s="8">
        <v>10</v>
      </c>
      <c r="AJ35" s="8"/>
      <c r="AK35" s="14">
        <f t="shared" si="6"/>
        <v>1.4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4.2</v>
      </c>
      <c r="AS35" s="8">
        <v>6</v>
      </c>
      <c r="AT35" s="8">
        <v>8</v>
      </c>
      <c r="AU35" s="8">
        <v>5</v>
      </c>
      <c r="AV35" s="8">
        <v>10</v>
      </c>
      <c r="AW35" s="8">
        <v>1</v>
      </c>
      <c r="AX35" s="14">
        <f t="shared" si="10"/>
        <v>4.8</v>
      </c>
      <c r="AY35" s="8">
        <v>8</v>
      </c>
      <c r="AZ35" s="8">
        <v>8</v>
      </c>
      <c r="BA35" s="8"/>
      <c r="BB35" s="8"/>
      <c r="BC35" s="8"/>
      <c r="BD35" s="14">
        <f t="shared" si="11"/>
        <v>1.6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>
        <v>9</v>
      </c>
      <c r="H36" s="13">
        <v>9.5</v>
      </c>
      <c r="I36" s="13">
        <v>8</v>
      </c>
      <c r="J36" s="13">
        <v>7</v>
      </c>
      <c r="K36" s="13">
        <v>10</v>
      </c>
      <c r="L36" s="14">
        <f t="shared" si="0"/>
        <v>7.9</v>
      </c>
      <c r="M36" s="79">
        <v>8</v>
      </c>
      <c r="N36" s="13"/>
      <c r="O36" s="13"/>
      <c r="P36" s="13"/>
      <c r="Q36" s="13"/>
      <c r="R36" s="14">
        <f>IF(OR($G$4="MEDIA",$G$4="BASICA - TERCER CICLO"),ROUND((M37*$M$11)+(N36*$N$11)+(O36*$O$11)+(P36*$P$11)+(Q36*$Q$11),2),ROUND((M37*$M$11)+(N36*$N$11)+(O36*$O$11)+(P36*$P$11)+(Q36*$Q$11),2))</f>
        <v>0.8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>
        <v>4</v>
      </c>
      <c r="AA36" s="13">
        <v>8</v>
      </c>
      <c r="AB36" s="13">
        <v>9</v>
      </c>
      <c r="AC36" s="13">
        <v>3</v>
      </c>
      <c r="AD36" s="13">
        <v>9</v>
      </c>
      <c r="AE36" s="14">
        <f t="shared" si="5"/>
        <v>3.3</v>
      </c>
      <c r="AF36" s="13">
        <v>8</v>
      </c>
      <c r="AG36" s="13">
        <v>8</v>
      </c>
      <c r="AH36" s="13">
        <v>6</v>
      </c>
      <c r="AI36" s="13">
        <v>7</v>
      </c>
      <c r="AJ36" s="13"/>
      <c r="AK36" s="14">
        <f t="shared" si="6"/>
        <v>3.5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6.8</v>
      </c>
      <c r="AS36" s="13">
        <v>8</v>
      </c>
      <c r="AT36" s="13">
        <v>9</v>
      </c>
      <c r="AU36" s="13">
        <v>5</v>
      </c>
      <c r="AV36" s="13">
        <v>10</v>
      </c>
      <c r="AW36" s="13">
        <v>6</v>
      </c>
      <c r="AX36" s="14">
        <f t="shared" si="10"/>
        <v>6.2</v>
      </c>
      <c r="AY36" s="13">
        <v>8</v>
      </c>
      <c r="AZ36" s="13">
        <v>6</v>
      </c>
      <c r="BA36" s="13"/>
      <c r="BB36" s="13"/>
      <c r="BC36" s="13"/>
      <c r="BD36" s="14">
        <f t="shared" si="11"/>
        <v>1.4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>
        <v>6</v>
      </c>
      <c r="H37" s="8">
        <v>6</v>
      </c>
      <c r="I37" s="8">
        <v>5</v>
      </c>
      <c r="J37" s="8">
        <v>5</v>
      </c>
      <c r="K37" s="8">
        <v>10</v>
      </c>
      <c r="L37" s="14">
        <f t="shared" si="0"/>
        <v>5.9</v>
      </c>
      <c r="M37" s="13">
        <v>8</v>
      </c>
      <c r="N37" s="8"/>
      <c r="O37" s="8"/>
      <c r="P37" s="8"/>
      <c r="Q37" s="8"/>
      <c r="R37" s="14" t="e">
        <f>IF(OR($G$4="MEDIA",$G$4="BASICA - TERCER CICLO"),ROUND((#REF!*$M$11)+(N37*$N$11)+(O37*$O$11)+(P37*$P$11)+(Q37*$Q$11),2),ROUND((#REF!*$M$11)+(N37*$N$11)+(O37*$O$11)+(P37*$P$11)+(Q37*$Q$11),2))</f>
        <v>#REF!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 t="e">
        <f t="shared" si="4"/>
        <v>#REF!</v>
      </c>
      <c r="Z37" s="8"/>
      <c r="AA37" s="8">
        <v>8</v>
      </c>
      <c r="AB37" s="8">
        <v>1</v>
      </c>
      <c r="AC37" s="8">
        <v>6</v>
      </c>
      <c r="AD37" s="8">
        <v>1</v>
      </c>
      <c r="AE37" s="14">
        <f t="shared" si="5"/>
        <v>1.6</v>
      </c>
      <c r="AF37" s="8">
        <v>1</v>
      </c>
      <c r="AG37" s="8">
        <v>1</v>
      </c>
      <c r="AH37" s="8">
        <v>6</v>
      </c>
      <c r="AI37" s="8">
        <v>1</v>
      </c>
      <c r="AJ37" s="8"/>
      <c r="AK37" s="14">
        <f t="shared" si="6"/>
        <v>1.5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3.1</v>
      </c>
      <c r="AS37" s="8">
        <v>8</v>
      </c>
      <c r="AT37" s="8">
        <v>6</v>
      </c>
      <c r="AU37" s="8">
        <v>5</v>
      </c>
      <c r="AV37" s="8"/>
      <c r="AW37" s="8">
        <v>1</v>
      </c>
      <c r="AX37" s="14">
        <f t="shared" si="10"/>
        <v>4.4000000000000004</v>
      </c>
      <c r="AY37" s="8">
        <v>1</v>
      </c>
      <c r="AZ37" s="8">
        <v>8</v>
      </c>
      <c r="BA37" s="8"/>
      <c r="BB37" s="8"/>
      <c r="BC37" s="8"/>
      <c r="BD37" s="14">
        <f t="shared" si="11"/>
        <v>0.9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5.3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 t="e">
        <f t="shared" si="20"/>
        <v>#REF!</v>
      </c>
      <c r="CF37" s="21"/>
      <c r="CG37" s="58" t="e">
        <f t="shared" si="21"/>
        <v>#REF!</v>
      </c>
      <c r="CH37" s="18" t="e">
        <f t="shared" si="22"/>
        <v>#REF!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>
        <v>9</v>
      </c>
      <c r="H38" s="13">
        <v>10</v>
      </c>
      <c r="I38" s="13">
        <v>10</v>
      </c>
      <c r="J38" s="13">
        <v>10</v>
      </c>
      <c r="K38" s="13">
        <v>9</v>
      </c>
      <c r="L38" s="14">
        <f t="shared" si="0"/>
        <v>8.6</v>
      </c>
      <c r="M38" s="13">
        <v>10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</v>
      </c>
      <c r="Z38" s="13">
        <v>10</v>
      </c>
      <c r="AA38" s="13">
        <v>10</v>
      </c>
      <c r="AB38" s="13">
        <v>9</v>
      </c>
      <c r="AC38" s="13">
        <v>10</v>
      </c>
      <c r="AD38" s="13">
        <v>10</v>
      </c>
      <c r="AE38" s="14">
        <f t="shared" si="5"/>
        <v>4.9000000000000004</v>
      </c>
      <c r="AF38" s="13">
        <v>9</v>
      </c>
      <c r="AG38" s="13">
        <v>8</v>
      </c>
      <c r="AH38" s="13">
        <v>10</v>
      </c>
      <c r="AI38" s="13">
        <v>10</v>
      </c>
      <c r="AJ38" s="13"/>
      <c r="AK38" s="14">
        <f t="shared" si="6"/>
        <v>4.7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9.6</v>
      </c>
      <c r="AS38" s="13">
        <v>10</v>
      </c>
      <c r="AT38" s="13">
        <v>9</v>
      </c>
      <c r="AU38" s="13">
        <v>10</v>
      </c>
      <c r="AV38" s="13">
        <v>10</v>
      </c>
      <c r="AW38" s="13">
        <v>9</v>
      </c>
      <c r="AX38" s="14">
        <f t="shared" si="10"/>
        <v>7.8</v>
      </c>
      <c r="AY38" s="13">
        <v>8</v>
      </c>
      <c r="AZ38" s="13">
        <v>9</v>
      </c>
      <c r="BA38" s="13"/>
      <c r="BB38" s="13"/>
      <c r="BC38" s="13"/>
      <c r="BD38" s="14">
        <f t="shared" si="11"/>
        <v>1.7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9.5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>
        <v>7</v>
      </c>
      <c r="H39" s="8">
        <v>7.5</v>
      </c>
      <c r="I39" s="8">
        <v>9</v>
      </c>
      <c r="J39" s="8">
        <v>5</v>
      </c>
      <c r="K39" s="8">
        <v>8</v>
      </c>
      <c r="L39" s="14">
        <f t="shared" si="0"/>
        <v>6.4</v>
      </c>
      <c r="M39" s="8">
        <v>8</v>
      </c>
      <c r="N39" s="8"/>
      <c r="O39" s="8"/>
      <c r="P39" s="8"/>
      <c r="Q39" s="8"/>
      <c r="R39" s="14">
        <f t="shared" si="1"/>
        <v>0.8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7.2</v>
      </c>
      <c r="Z39" s="8">
        <v>7</v>
      </c>
      <c r="AA39" s="8">
        <v>9</v>
      </c>
      <c r="AB39" s="8">
        <v>6</v>
      </c>
      <c r="AC39" s="8">
        <v>5</v>
      </c>
      <c r="AD39" s="8">
        <v>8</v>
      </c>
      <c r="AE39" s="14">
        <f t="shared" si="5"/>
        <v>3.5</v>
      </c>
      <c r="AF39" s="8">
        <v>10</v>
      </c>
      <c r="AG39" s="8">
        <v>4</v>
      </c>
      <c r="AH39" s="8">
        <v>10</v>
      </c>
      <c r="AI39" s="8">
        <v>10</v>
      </c>
      <c r="AJ39" s="8"/>
      <c r="AK39" s="14">
        <f t="shared" si="6"/>
        <v>4.4000000000000004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7.9</v>
      </c>
      <c r="AS39" s="8">
        <v>8</v>
      </c>
      <c r="AT39" s="8">
        <v>8</v>
      </c>
      <c r="AU39" s="8">
        <v>8</v>
      </c>
      <c r="AV39" s="8"/>
      <c r="AW39" s="8">
        <v>9</v>
      </c>
      <c r="AX39" s="14">
        <f t="shared" si="10"/>
        <v>5.7</v>
      </c>
      <c r="AY39" s="8">
        <v>8</v>
      </c>
      <c r="AZ39" s="8">
        <v>8</v>
      </c>
      <c r="BA39" s="8"/>
      <c r="BB39" s="8"/>
      <c r="BC39" s="8"/>
      <c r="BD39" s="14">
        <f t="shared" si="11"/>
        <v>1.6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7.3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G13:K82 CB13:CB82 BX13:BZ82 BL13:BP82 BI13:BI82 BE13:BG82 AY13:BC82 AS13:AW82 AP13:AP82 AL13:AN82 AF13:AJ82 Z13:AD82 M37 M13:Q35 M38:Q82 N36:Q37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zoomScaleNormal="100" workbookViewId="0">
      <selection activeCell="A82" sqref="A8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5" t="s">
        <v>0</v>
      </c>
      <c r="B1" s="95"/>
      <c r="C1" s="95"/>
      <c r="D1" s="95"/>
      <c r="E1" s="95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132</v>
      </c>
      <c r="E5" s="2" t="s">
        <v>104</v>
      </c>
      <c r="G5" s="112" t="s">
        <v>135</v>
      </c>
      <c r="H5" s="112"/>
      <c r="I5" s="52" t="s">
        <v>136</v>
      </c>
      <c r="J5" s="113" t="s">
        <v>137</v>
      </c>
      <c r="K5" s="113"/>
    </row>
    <row r="6" spans="1:26" ht="15" customHeight="1" x14ac:dyDescent="0.25">
      <c r="B6" t="s">
        <v>9</v>
      </c>
      <c r="D6" t="s">
        <v>70</v>
      </c>
      <c r="E6" s="2" t="s">
        <v>10</v>
      </c>
      <c r="G6" s="112"/>
      <c r="H6" s="112"/>
      <c r="I6" s="50" t="s">
        <v>138</v>
      </c>
      <c r="J6" s="114" t="s">
        <v>139</v>
      </c>
      <c r="K6" s="114"/>
    </row>
    <row r="7" spans="1:26" ht="15.75" customHeight="1" x14ac:dyDescent="0.25">
      <c r="B7" t="s">
        <v>11</v>
      </c>
      <c r="E7" s="6"/>
      <c r="G7" s="112"/>
      <c r="H7" s="112"/>
      <c r="I7" s="51" t="s">
        <v>140</v>
      </c>
      <c r="J7" s="115" t="s">
        <v>141</v>
      </c>
      <c r="K7" s="115"/>
    </row>
    <row r="8" spans="1:26" ht="19.5" customHeight="1" x14ac:dyDescent="0.25">
      <c r="G8" s="116" t="s">
        <v>13</v>
      </c>
      <c r="H8" s="117"/>
      <c r="I8" s="117"/>
      <c r="J8" s="117"/>
      <c r="K8" s="117"/>
      <c r="L8" s="117" t="s">
        <v>13</v>
      </c>
      <c r="M8" s="117"/>
      <c r="N8" s="117"/>
      <c r="O8" s="117"/>
      <c r="P8" s="117"/>
      <c r="Q8" s="117" t="s">
        <v>13</v>
      </c>
      <c r="R8" s="117"/>
      <c r="S8" s="117"/>
      <c r="T8" s="117"/>
      <c r="U8" s="118"/>
      <c r="V8" s="117" t="s">
        <v>13</v>
      </c>
      <c r="W8" s="117"/>
      <c r="X8" s="117"/>
      <c r="Y8" s="117"/>
      <c r="Z8" s="118"/>
    </row>
    <row r="9" spans="1:26" ht="24" customHeight="1" x14ac:dyDescent="0.35">
      <c r="G9" s="122">
        <v>1</v>
      </c>
      <c r="H9" s="123"/>
      <c r="I9" s="123"/>
      <c r="J9" s="123"/>
      <c r="K9" s="124"/>
      <c r="L9" s="125">
        <v>2</v>
      </c>
      <c r="M9" s="123"/>
      <c r="N9" s="123"/>
      <c r="O9" s="123"/>
      <c r="P9" s="126"/>
      <c r="Q9" s="122">
        <v>3</v>
      </c>
      <c r="R9" s="123"/>
      <c r="S9" s="123"/>
      <c r="T9" s="123"/>
      <c r="U9" s="124"/>
      <c r="V9" s="122">
        <v>4</v>
      </c>
      <c r="W9" s="123"/>
      <c r="X9" s="123"/>
      <c r="Y9" s="123"/>
      <c r="Z9" s="124"/>
    </row>
    <row r="10" spans="1:26" ht="18.75" customHeight="1" x14ac:dyDescent="0.25">
      <c r="G10" s="119" t="s">
        <v>142</v>
      </c>
      <c r="H10" s="120"/>
      <c r="I10" s="120"/>
      <c r="J10" s="120"/>
      <c r="K10" s="121"/>
      <c r="L10" s="127" t="s">
        <v>142</v>
      </c>
      <c r="M10" s="120"/>
      <c r="N10" s="120"/>
      <c r="O10" s="120"/>
      <c r="P10" s="128"/>
      <c r="Q10" s="119" t="s">
        <v>142</v>
      </c>
      <c r="R10" s="120"/>
      <c r="S10" s="120"/>
      <c r="T10" s="120"/>
      <c r="U10" s="121"/>
      <c r="V10" s="119" t="s">
        <v>142</v>
      </c>
      <c r="W10" s="120"/>
      <c r="X10" s="120"/>
      <c r="Y10" s="120"/>
      <c r="Z10" s="121"/>
    </row>
    <row r="11" spans="1:26" ht="13.5" customHeight="1" x14ac:dyDescent="0.2">
      <c r="E11" s="7"/>
      <c r="F11" s="23"/>
      <c r="G11" s="31" t="s">
        <v>143</v>
      </c>
      <c r="H11" s="24" t="s">
        <v>144</v>
      </c>
      <c r="I11" s="24" t="s">
        <v>145</v>
      </c>
      <c r="J11" s="24" t="s">
        <v>146</v>
      </c>
      <c r="K11" s="32"/>
      <c r="L11" s="29" t="s">
        <v>143</v>
      </c>
      <c r="M11" s="24" t="s">
        <v>144</v>
      </c>
      <c r="N11" s="24" t="s">
        <v>145</v>
      </c>
      <c r="O11" s="24" t="s">
        <v>146</v>
      </c>
      <c r="P11" s="35"/>
      <c r="Q11" s="31" t="s">
        <v>143</v>
      </c>
      <c r="R11" s="24" t="s">
        <v>144</v>
      </c>
      <c r="S11" s="24" t="s">
        <v>145</v>
      </c>
      <c r="T11" s="24" t="s">
        <v>146</v>
      </c>
      <c r="U11" s="32"/>
      <c r="V11" s="31" t="s">
        <v>143</v>
      </c>
      <c r="W11" s="24" t="s">
        <v>144</v>
      </c>
      <c r="X11" s="24" t="s">
        <v>145</v>
      </c>
      <c r="Y11" s="24" t="s">
        <v>146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147</v>
      </c>
      <c r="H12" s="25" t="s">
        <v>148</v>
      </c>
      <c r="I12" s="25" t="s">
        <v>149</v>
      </c>
      <c r="J12" s="25" t="s">
        <v>150</v>
      </c>
      <c r="K12" s="34"/>
      <c r="L12" s="30" t="s">
        <v>147</v>
      </c>
      <c r="M12" s="25" t="s">
        <v>148</v>
      </c>
      <c r="N12" s="25" t="s">
        <v>149</v>
      </c>
      <c r="O12" s="25" t="s">
        <v>150</v>
      </c>
      <c r="P12" s="36"/>
      <c r="Q12" s="33" t="s">
        <v>147</v>
      </c>
      <c r="R12" s="25" t="s">
        <v>148</v>
      </c>
      <c r="S12" s="25" t="s">
        <v>149</v>
      </c>
      <c r="T12" s="25" t="s">
        <v>150</v>
      </c>
      <c r="U12" s="34"/>
      <c r="V12" s="33" t="s">
        <v>147</v>
      </c>
      <c r="W12" s="25" t="s">
        <v>148</v>
      </c>
      <c r="X12" s="25" t="s">
        <v>149</v>
      </c>
      <c r="Y12" s="25" t="s">
        <v>150</v>
      </c>
      <c r="Z12" s="34"/>
    </row>
    <row r="13" spans="1:26" ht="19.5" customHeight="1" x14ac:dyDescent="0.4">
      <c r="A13" s="2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27" t="s">
        <v>37</v>
      </c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28" t="s">
        <v>42</v>
      </c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27" t="s">
        <v>42</v>
      </c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28" t="s">
        <v>42</v>
      </c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27" t="s">
        <v>42</v>
      </c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422807</v>
      </c>
      <c r="C18" s="3">
        <v>4627</v>
      </c>
      <c r="D18" s="3">
        <v>14491</v>
      </c>
      <c r="E18" s="3" t="s">
        <v>110</v>
      </c>
      <c r="F18" s="28" t="s">
        <v>42</v>
      </c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27" t="s">
        <v>42</v>
      </c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28" t="s">
        <v>37</v>
      </c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27" t="s">
        <v>37</v>
      </c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28" t="s">
        <v>42</v>
      </c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27" t="s">
        <v>37</v>
      </c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28" t="s">
        <v>42</v>
      </c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27" t="s">
        <v>37</v>
      </c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28" t="s">
        <v>37</v>
      </c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27" t="s">
        <v>37</v>
      </c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28" t="s">
        <v>37</v>
      </c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27" t="s">
        <v>42</v>
      </c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28" t="s">
        <v>37</v>
      </c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27" t="s">
        <v>37</v>
      </c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28" t="s">
        <v>37</v>
      </c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27" t="s">
        <v>42</v>
      </c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28" t="s">
        <v>37</v>
      </c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27" t="s">
        <v>42</v>
      </c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28" t="s">
        <v>42</v>
      </c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27" t="s">
        <v>37</v>
      </c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28" t="s">
        <v>42</v>
      </c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27" t="s">
        <v>42</v>
      </c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65" priority="1" operator="between">
      <formula>7</formula>
      <formula>10</formula>
    </cfRule>
    <cfRule type="cellIs" dxfId="64" priority="2" operator="between">
      <formula>5</formula>
      <formula>6</formula>
    </cfRule>
    <cfRule type="cellIs" dxfId="63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AE37" activePane="bottomRight" state="frozen"/>
      <selection pane="topRight"/>
      <selection pane="bottomLeft"/>
      <selection pane="bottomRight" activeCell="AT15" sqref="AT1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134</v>
      </c>
      <c r="E7" s="6" t="s">
        <v>133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 t="s">
        <v>250</v>
      </c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>
        <v>7</v>
      </c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>
        <v>7</v>
      </c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>
        <v>7</v>
      </c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>
        <v>7</v>
      </c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>
        <v>7</v>
      </c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>
        <v>7</v>
      </c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>
        <v>7</v>
      </c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>
        <v>7</v>
      </c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>
        <v>7</v>
      </c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>
        <v>7</v>
      </c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>
        <v>7</v>
      </c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>
        <v>7</v>
      </c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>
        <v>7</v>
      </c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>
        <v>7</v>
      </c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>
        <v>7</v>
      </c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>
        <v>7</v>
      </c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>
        <v>7</v>
      </c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>
        <v>7</v>
      </c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>
        <v>7</v>
      </c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>
        <v>7</v>
      </c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>
        <v>7</v>
      </c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>
        <v>7</v>
      </c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>
        <v>7</v>
      </c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>
        <v>7</v>
      </c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>
        <v>7</v>
      </c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>
        <v>8</v>
      </c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>
        <v>7</v>
      </c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62" priority="12" operator="greaterThan">
      <formula>1.1</formula>
    </cfRule>
  </conditionalFormatting>
  <conditionalFormatting sqref="Y13:Y82">
    <cfRule type="cellIs" dxfId="61" priority="9" operator="between">
      <formula>7</formula>
      <formula>10</formula>
    </cfRule>
    <cfRule type="cellIs" dxfId="60" priority="10" operator="between">
      <formula>5</formula>
      <formula>6.99</formula>
    </cfRule>
    <cfRule type="cellIs" dxfId="59" priority="11" operator="between">
      <formula>0</formula>
      <formula>4.99</formula>
    </cfRule>
  </conditionalFormatting>
  <conditionalFormatting sqref="AR11">
    <cfRule type="cellIs" dxfId="58" priority="13" operator="greaterThan">
      <formula>1.1</formula>
    </cfRule>
  </conditionalFormatting>
  <conditionalFormatting sqref="AR13:AR8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BK11">
    <cfRule type="cellIs" dxfId="54" priority="14" operator="greaterThan">
      <formula>1.1</formula>
    </cfRule>
  </conditionalFormatting>
  <conditionalFormatting sqref="BK13:BK82">
    <cfRule type="cellIs" dxfId="53" priority="18" operator="between">
      <formula>7</formula>
      <formula>10</formula>
    </cfRule>
    <cfRule type="cellIs" dxfId="52" priority="19" operator="between">
      <formula>5</formula>
      <formula>6.99</formula>
    </cfRule>
    <cfRule type="cellIs" dxfId="51" priority="20" operator="between">
      <formula>0</formula>
      <formula>4.99</formula>
    </cfRule>
  </conditionalFormatting>
  <conditionalFormatting sqref="CD11">
    <cfRule type="cellIs" dxfId="50" priority="24" operator="greaterThan">
      <formula>1.1</formula>
    </cfRule>
  </conditionalFormatting>
  <conditionalFormatting sqref="CD13:CE82">
    <cfRule type="cellIs" dxfId="49" priority="6" operator="between">
      <formula>7</formula>
      <formula>10</formula>
    </cfRule>
    <cfRule type="cellIs" dxfId="48" priority="7" operator="between">
      <formula>5</formula>
      <formula>6.99</formula>
    </cfRule>
    <cfRule type="cellIs" dxfId="47" priority="8" operator="between">
      <formula>0</formula>
      <formula>4.99</formula>
    </cfRule>
  </conditionalFormatting>
  <conditionalFormatting sqref="CF13:CF82">
    <cfRule type="cellIs" dxfId="46" priority="2" stopIfTrue="1" operator="between">
      <formula>0</formula>
      <formula>10</formula>
    </cfRule>
  </conditionalFormatting>
  <conditionalFormatting sqref="CG13:CG8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H13:CH82">
    <cfRule type="cellIs" dxfId="42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G1" sqref="G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152</v>
      </c>
      <c r="E7" s="6" t="s">
        <v>151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/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0</v>
      </c>
      <c r="CF13" s="19"/>
      <c r="CG13" s="58">
        <f t="shared" ref="CG13:CG44" si="21">IF(AND(CE13&lt;5,$G$4="BASICA"),ROUND((CE13+CF13)/2,0),IF(AND(CE13&lt;6,$G$4="MEDIA"),ROUND((CE13+CF13)/2,0),CE13))</f>
        <v>0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/>
      <c r="H14" s="13"/>
      <c r="I14" s="13"/>
      <c r="J14" s="13"/>
      <c r="K14" s="13"/>
      <c r="L14" s="14">
        <f t="shared" si="0"/>
        <v>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0</v>
      </c>
      <c r="CF14" s="20"/>
      <c r="CG14" s="58">
        <f t="shared" si="21"/>
        <v>0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0</v>
      </c>
      <c r="CF15" s="21"/>
      <c r="CG15" s="58">
        <f t="shared" si="21"/>
        <v>0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H21" activePane="bottomRight" state="frozen"/>
      <selection pane="topRight"/>
      <selection pane="bottomLeft"/>
      <selection pane="bottomRight" activeCell="AW35" sqref="AW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5" t="s">
        <v>0</v>
      </c>
      <c r="B1" s="95"/>
      <c r="C1" s="95"/>
      <c r="D1" s="95"/>
      <c r="E1" s="95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11" t="s">
        <v>6</v>
      </c>
      <c r="H4" s="111"/>
      <c r="I4" s="111"/>
      <c r="J4" s="111"/>
      <c r="K4" s="111"/>
      <c r="L4" s="111"/>
      <c r="M4" s="11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4" t="s">
        <v>13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85" t="s">
        <v>13</v>
      </c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85" t="s">
        <v>13</v>
      </c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85" t="s">
        <v>13</v>
      </c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14</v>
      </c>
      <c r="CF7" s="97"/>
      <c r="CG7" s="97"/>
      <c r="CH7" s="98"/>
    </row>
    <row r="8" spans="1:86" ht="18" customHeight="1" x14ac:dyDescent="0.25">
      <c r="G8" s="88">
        <v>1</v>
      </c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90"/>
      <c r="Z8" s="88">
        <v>2</v>
      </c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90"/>
      <c r="AS8" s="88">
        <v>3</v>
      </c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90"/>
      <c r="BL8" s="88">
        <v>4</v>
      </c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90"/>
      <c r="CE8" s="99"/>
      <c r="CF8" s="100"/>
      <c r="CG8" s="100"/>
      <c r="CH8" s="101"/>
    </row>
    <row r="9" spans="1:86" ht="15.75" customHeight="1" x14ac:dyDescent="0.25">
      <c r="G9" s="91" t="s">
        <v>15</v>
      </c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3"/>
      <c r="Z9" s="91" t="s">
        <v>15</v>
      </c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3"/>
      <c r="AS9" s="91" t="s">
        <v>15</v>
      </c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3"/>
      <c r="BL9" s="105" t="s">
        <v>15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customHeight="1" x14ac:dyDescent="0.2">
      <c r="G10" s="80" t="s">
        <v>16</v>
      </c>
      <c r="H10" s="82"/>
      <c r="I10" s="82"/>
      <c r="J10" s="82"/>
      <c r="K10" s="82"/>
      <c r="L10" s="81"/>
      <c r="M10" s="80" t="s">
        <v>17</v>
      </c>
      <c r="N10" s="82"/>
      <c r="O10" s="82"/>
      <c r="P10" s="82"/>
      <c r="Q10" s="82"/>
      <c r="R10" s="81"/>
      <c r="S10" s="80" t="s">
        <v>18</v>
      </c>
      <c r="T10" s="82"/>
      <c r="U10" s="82"/>
      <c r="V10" s="81"/>
      <c r="W10" s="80" t="s">
        <v>19</v>
      </c>
      <c r="X10" s="81"/>
      <c r="Y10" s="53" t="s">
        <v>20</v>
      </c>
      <c r="Z10" s="80" t="s">
        <v>16</v>
      </c>
      <c r="AA10" s="82"/>
      <c r="AB10" s="82"/>
      <c r="AC10" s="82"/>
      <c r="AD10" s="82"/>
      <c r="AE10" s="81"/>
      <c r="AF10" s="80" t="s">
        <v>17</v>
      </c>
      <c r="AG10" s="82"/>
      <c r="AH10" s="82"/>
      <c r="AI10" s="82"/>
      <c r="AJ10" s="82"/>
      <c r="AK10" s="81"/>
      <c r="AL10" s="80" t="s">
        <v>18</v>
      </c>
      <c r="AM10" s="82"/>
      <c r="AN10" s="82"/>
      <c r="AO10" s="81"/>
      <c r="AP10" s="80" t="s">
        <v>19</v>
      </c>
      <c r="AQ10" s="81"/>
      <c r="AR10" s="53" t="s">
        <v>20</v>
      </c>
      <c r="AS10" s="80" t="s">
        <v>16</v>
      </c>
      <c r="AT10" s="82"/>
      <c r="AU10" s="82"/>
      <c r="AV10" s="82"/>
      <c r="AW10" s="82"/>
      <c r="AX10" s="81"/>
      <c r="AY10" s="80" t="s">
        <v>17</v>
      </c>
      <c r="AZ10" s="82"/>
      <c r="BA10" s="82"/>
      <c r="BB10" s="82"/>
      <c r="BC10" s="82"/>
      <c r="BD10" s="81"/>
      <c r="BE10" s="80" t="s">
        <v>18</v>
      </c>
      <c r="BF10" s="82"/>
      <c r="BG10" s="82"/>
      <c r="BH10" s="81"/>
      <c r="BI10" s="80" t="s">
        <v>19</v>
      </c>
      <c r="BJ10" s="81"/>
      <c r="BK10" s="53" t="s">
        <v>20</v>
      </c>
      <c r="BL10" s="108" t="s">
        <v>16</v>
      </c>
      <c r="BM10" s="109"/>
      <c r="BN10" s="109"/>
      <c r="BO10" s="109"/>
      <c r="BP10" s="109"/>
      <c r="BQ10" s="110"/>
      <c r="BR10" s="108" t="s">
        <v>17</v>
      </c>
      <c r="BS10" s="109"/>
      <c r="BT10" s="109"/>
      <c r="BU10" s="109"/>
      <c r="BV10" s="109"/>
      <c r="BW10" s="110"/>
      <c r="BX10" s="108" t="s">
        <v>18</v>
      </c>
      <c r="BY10" s="109"/>
      <c r="BZ10" s="109"/>
      <c r="CA10" s="110"/>
      <c r="CB10" s="108" t="s">
        <v>19</v>
      </c>
      <c r="CC10" s="110"/>
      <c r="CD10" s="59" t="s">
        <v>20</v>
      </c>
      <c r="CE10" s="99"/>
      <c r="CF10" s="100"/>
      <c r="CG10" s="100"/>
      <c r="CH10" s="101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0.2</v>
      </c>
      <c r="K11" s="12">
        <v>0.2</v>
      </c>
      <c r="L11" s="55">
        <f>SUM(G11:K11)</f>
        <v>0.7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>
        <v>0.1</v>
      </c>
      <c r="AH11" s="12">
        <v>0.1</v>
      </c>
      <c r="AI11" s="12">
        <v>0.1</v>
      </c>
      <c r="AJ11" s="12">
        <v>0.2</v>
      </c>
      <c r="AK11" s="55">
        <f>SUM(AF11:AJ11)</f>
        <v>0.5</v>
      </c>
      <c r="AL11" s="11">
        <v>0.2</v>
      </c>
      <c r="AM11" s="12">
        <v>0.1</v>
      </c>
      <c r="AN11" s="12">
        <v>0.1</v>
      </c>
      <c r="AO11" s="55">
        <f>SUM(AL11:AN11)</f>
        <v>0.4</v>
      </c>
      <c r="AP11" s="12">
        <v>0.1</v>
      </c>
      <c r="AQ11" s="55">
        <f>SUM(AP11)</f>
        <v>0.1</v>
      </c>
      <c r="AR11" s="55">
        <f>IF(AQ11+AO11+AK11+AE11&gt;110%,"error",AQ11+AO11+AK11+AE11)</f>
        <v>1</v>
      </c>
      <c r="AS11" s="11">
        <v>0.4</v>
      </c>
      <c r="AT11" s="12">
        <v>0.1</v>
      </c>
      <c r="AU11" s="12">
        <v>0.1</v>
      </c>
      <c r="AV11" s="12">
        <v>0.1</v>
      </c>
      <c r="AW11" s="12">
        <v>0.1</v>
      </c>
      <c r="AX11" s="55">
        <f>SUM(AS11:AW11)</f>
        <v>0.79999999999999993</v>
      </c>
      <c r="AY11" s="11">
        <v>0.1</v>
      </c>
      <c r="AZ11" s="12">
        <v>0.1</v>
      </c>
      <c r="BA11" s="12"/>
      <c r="BB11" s="12"/>
      <c r="BC11" s="12"/>
      <c r="BD11" s="55">
        <f>SUM(AY11:BC11)</f>
        <v>0.2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178</v>
      </c>
      <c r="H12" s="26" t="s">
        <v>179</v>
      </c>
      <c r="I12" s="26" t="s">
        <v>183</v>
      </c>
      <c r="J12" s="26" t="s">
        <v>181</v>
      </c>
      <c r="K12" s="26" t="s">
        <v>180</v>
      </c>
      <c r="L12" s="56" t="s">
        <v>28</v>
      </c>
      <c r="M12" s="26" t="s">
        <v>182</v>
      </c>
      <c r="N12" s="26" t="s">
        <v>184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 t="s">
        <v>214</v>
      </c>
      <c r="AH12" s="26" t="s">
        <v>215</v>
      </c>
      <c r="AI12" s="26" t="s">
        <v>216</v>
      </c>
      <c r="AJ12" s="26" t="s">
        <v>217</v>
      </c>
      <c r="AK12" s="56" t="s">
        <v>28</v>
      </c>
      <c r="AL12" s="26" t="s">
        <v>218</v>
      </c>
      <c r="AM12" s="26" t="s">
        <v>219</v>
      </c>
      <c r="AN12" s="26" t="s">
        <v>220</v>
      </c>
      <c r="AO12" s="56" t="s">
        <v>29</v>
      </c>
      <c r="AP12" s="26" t="s">
        <v>221</v>
      </c>
      <c r="AQ12" s="56" t="s">
        <v>30</v>
      </c>
      <c r="AR12" s="54" t="s">
        <v>31</v>
      </c>
      <c r="AS12" s="26" t="s">
        <v>231</v>
      </c>
      <c r="AT12" s="26" t="s">
        <v>232</v>
      </c>
      <c r="AU12" s="26" t="s">
        <v>233</v>
      </c>
      <c r="AV12" s="26" t="s">
        <v>234</v>
      </c>
      <c r="AW12" s="26" t="s">
        <v>235</v>
      </c>
      <c r="AX12" s="56" t="s">
        <v>28</v>
      </c>
      <c r="AY12" s="26" t="s">
        <v>236</v>
      </c>
      <c r="AZ12" s="26" t="s">
        <v>237</v>
      </c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153</v>
      </c>
      <c r="F13" s="70" t="s">
        <v>42</v>
      </c>
      <c r="G13" s="61">
        <v>8</v>
      </c>
      <c r="H13" s="8">
        <v>9.5</v>
      </c>
      <c r="I13" s="8">
        <v>8</v>
      </c>
      <c r="J13" s="8">
        <v>8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5.75</v>
      </c>
      <c r="M13" s="8">
        <v>7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>
        <v>8</v>
      </c>
      <c r="AH13" s="8">
        <v>7</v>
      </c>
      <c r="AI13" s="8">
        <v>8</v>
      </c>
      <c r="AJ13" s="8">
        <v>10</v>
      </c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4.3</v>
      </c>
      <c r="AL13" s="8">
        <v>10</v>
      </c>
      <c r="AM13" s="8">
        <v>6.4</v>
      </c>
      <c r="AN13" s="8">
        <v>6.5</v>
      </c>
      <c r="AO13" s="14">
        <f t="shared" ref="AO13:AO44" si="7">IF(OR($G$4="MEDIA",$G$4="BASICA - TERCER CICLO"),ROUND((AL13*$AL$11)+(AM13*$AM$11)+(AN13*$AN$11),2),ROUND((AL13*$AL$11)+(AM13*$AM$11)+(AN13*$AN$11),2))</f>
        <v>3.29</v>
      </c>
      <c r="AP13" s="8">
        <v>6</v>
      </c>
      <c r="AQ13" s="15">
        <f t="shared" ref="AQ13:AQ44" si="8">IF(OR($G$4="MEDIA",$G$4="BASICA - TERCER CICLO"),ROUND((AP13*$AP$11),2),ROUND((AP13*$AP$11),0))</f>
        <v>0.6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9</v>
      </c>
      <c r="AT13" s="8">
        <v>10</v>
      </c>
      <c r="AU13" s="8">
        <v>7</v>
      </c>
      <c r="AV13" s="8">
        <v>10</v>
      </c>
      <c r="AW13" s="8">
        <v>7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>
        <v>10</v>
      </c>
      <c r="AZ13" s="8">
        <v>8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1.8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154</v>
      </c>
      <c r="F14" s="72" t="s">
        <v>42</v>
      </c>
      <c r="G14" s="62">
        <v>9</v>
      </c>
      <c r="H14" s="13">
        <v>9</v>
      </c>
      <c r="I14" s="13">
        <v>8</v>
      </c>
      <c r="J14" s="13">
        <v>10</v>
      </c>
      <c r="K14" s="13">
        <v>10</v>
      </c>
      <c r="L14" s="14">
        <f t="shared" si="0"/>
        <v>6.6</v>
      </c>
      <c r="M14" s="13">
        <v>10</v>
      </c>
      <c r="N14" s="13"/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>
        <v>9</v>
      </c>
      <c r="AH14" s="13">
        <v>9</v>
      </c>
      <c r="AI14" s="13">
        <v>10</v>
      </c>
      <c r="AJ14" s="13">
        <v>6</v>
      </c>
      <c r="AK14" s="14">
        <f t="shared" si="6"/>
        <v>4</v>
      </c>
      <c r="AL14" s="13">
        <v>10</v>
      </c>
      <c r="AM14" s="13">
        <v>8.5</v>
      </c>
      <c r="AN14" s="13">
        <v>8</v>
      </c>
      <c r="AO14" s="14">
        <f t="shared" si="7"/>
        <v>3.65</v>
      </c>
      <c r="AP14" s="13">
        <v>7</v>
      </c>
      <c r="AQ14" s="15">
        <f t="shared" si="8"/>
        <v>0.7</v>
      </c>
      <c r="AR14" s="58">
        <f t="shared" si="9"/>
        <v>8.4</v>
      </c>
      <c r="AS14" s="13">
        <v>9</v>
      </c>
      <c r="AT14" s="13">
        <v>10</v>
      </c>
      <c r="AU14" s="13">
        <v>6</v>
      </c>
      <c r="AV14" s="13">
        <v>10</v>
      </c>
      <c r="AW14" s="13">
        <v>7</v>
      </c>
      <c r="AX14" s="14">
        <f t="shared" si="10"/>
        <v>6.9</v>
      </c>
      <c r="AY14" s="13">
        <v>6</v>
      </c>
      <c r="AZ14" s="13">
        <v>9</v>
      </c>
      <c r="BA14" s="13"/>
      <c r="BB14" s="13"/>
      <c r="BC14" s="13"/>
      <c r="BD14" s="14">
        <f t="shared" si="11"/>
        <v>1.5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8.4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155</v>
      </c>
      <c r="F15" s="70" t="s">
        <v>37</v>
      </c>
      <c r="G15" s="61">
        <v>9</v>
      </c>
      <c r="H15" s="8">
        <v>9.5</v>
      </c>
      <c r="I15" s="8">
        <v>8</v>
      </c>
      <c r="J15" s="8">
        <v>1</v>
      </c>
      <c r="K15" s="8">
        <v>10</v>
      </c>
      <c r="L15" s="14">
        <f t="shared" si="0"/>
        <v>4.8499999999999996</v>
      </c>
      <c r="M15" s="8">
        <v>9</v>
      </c>
      <c r="N15" s="8"/>
      <c r="O15" s="8"/>
      <c r="P15" s="8"/>
      <c r="Q15" s="8"/>
      <c r="R15" s="14">
        <f t="shared" si="1"/>
        <v>1.8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6.7</v>
      </c>
      <c r="Z15" s="8"/>
      <c r="AA15" s="8"/>
      <c r="AB15" s="8"/>
      <c r="AC15" s="8"/>
      <c r="AD15" s="8"/>
      <c r="AE15" s="14">
        <f t="shared" si="5"/>
        <v>0</v>
      </c>
      <c r="AF15" s="8"/>
      <c r="AG15" s="8">
        <v>10</v>
      </c>
      <c r="AH15" s="8">
        <v>9</v>
      </c>
      <c r="AI15" s="8">
        <v>10</v>
      </c>
      <c r="AJ15" s="8">
        <v>6</v>
      </c>
      <c r="AK15" s="14">
        <f t="shared" si="6"/>
        <v>4.0999999999999996</v>
      </c>
      <c r="AL15" s="8">
        <v>10</v>
      </c>
      <c r="AM15" s="8">
        <v>8</v>
      </c>
      <c r="AN15" s="8">
        <v>9</v>
      </c>
      <c r="AO15" s="14">
        <f t="shared" si="7"/>
        <v>3.7</v>
      </c>
      <c r="AP15" s="8">
        <v>7</v>
      </c>
      <c r="AQ15" s="15">
        <f t="shared" si="8"/>
        <v>0.7</v>
      </c>
      <c r="AR15" s="58">
        <f t="shared" si="9"/>
        <v>8.5</v>
      </c>
      <c r="AS15" s="8">
        <v>8</v>
      </c>
      <c r="AT15" s="8">
        <v>10</v>
      </c>
      <c r="AU15" s="8">
        <v>7</v>
      </c>
      <c r="AV15" s="8">
        <v>9</v>
      </c>
      <c r="AW15" s="8">
        <v>7</v>
      </c>
      <c r="AX15" s="14">
        <f t="shared" si="10"/>
        <v>6.5</v>
      </c>
      <c r="AY15" s="8">
        <v>10</v>
      </c>
      <c r="AZ15" s="8">
        <v>9</v>
      </c>
      <c r="BA15" s="8"/>
      <c r="BB15" s="8"/>
      <c r="BC15" s="8"/>
      <c r="BD15" s="14">
        <f t="shared" si="11"/>
        <v>1.9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8.4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6</v>
      </c>
      <c r="CF15" s="21"/>
      <c r="CG15" s="58">
        <f t="shared" si="21"/>
        <v>6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156</v>
      </c>
      <c r="F16" s="72" t="s">
        <v>37</v>
      </c>
      <c r="G16" s="62">
        <v>9</v>
      </c>
      <c r="H16" s="13">
        <v>9.5</v>
      </c>
      <c r="I16" s="13">
        <v>7</v>
      </c>
      <c r="J16" s="13">
        <v>10</v>
      </c>
      <c r="K16" s="13">
        <v>1</v>
      </c>
      <c r="L16" s="14">
        <f t="shared" si="0"/>
        <v>4.75</v>
      </c>
      <c r="M16" s="13">
        <v>10</v>
      </c>
      <c r="N16" s="13"/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>
        <v>10</v>
      </c>
      <c r="AH16" s="13">
        <v>9</v>
      </c>
      <c r="AI16" s="13">
        <v>10</v>
      </c>
      <c r="AJ16" s="13">
        <v>6</v>
      </c>
      <c r="AK16" s="14">
        <f t="shared" si="6"/>
        <v>4.0999999999999996</v>
      </c>
      <c r="AL16" s="13">
        <v>10</v>
      </c>
      <c r="AM16" s="13">
        <v>8</v>
      </c>
      <c r="AN16" s="13">
        <v>8</v>
      </c>
      <c r="AO16" s="14">
        <f t="shared" si="7"/>
        <v>3.6</v>
      </c>
      <c r="AP16" s="13">
        <v>6</v>
      </c>
      <c r="AQ16" s="15">
        <f t="shared" si="8"/>
        <v>0.6</v>
      </c>
      <c r="AR16" s="58">
        <f t="shared" si="9"/>
        <v>8.3000000000000007</v>
      </c>
      <c r="AS16" s="13">
        <v>9</v>
      </c>
      <c r="AT16" s="13">
        <v>10</v>
      </c>
      <c r="AU16" s="13">
        <v>8</v>
      </c>
      <c r="AV16" s="13">
        <v>10</v>
      </c>
      <c r="AW16" s="13">
        <v>7</v>
      </c>
      <c r="AX16" s="14">
        <f t="shared" si="10"/>
        <v>7.1</v>
      </c>
      <c r="AY16" s="13">
        <v>7</v>
      </c>
      <c r="AZ16" s="13">
        <v>8</v>
      </c>
      <c r="BA16" s="13"/>
      <c r="BB16" s="13"/>
      <c r="BC16" s="13"/>
      <c r="BD16" s="14">
        <f t="shared" si="11"/>
        <v>1.5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8.6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157</v>
      </c>
      <c r="F17" s="70" t="s">
        <v>42</v>
      </c>
      <c r="G17" s="61">
        <v>9</v>
      </c>
      <c r="H17" s="8">
        <v>9.5</v>
      </c>
      <c r="I17" s="8">
        <v>8</v>
      </c>
      <c r="J17" s="8">
        <v>10</v>
      </c>
      <c r="K17" s="8">
        <v>10</v>
      </c>
      <c r="L17" s="14">
        <f t="shared" si="0"/>
        <v>6.65</v>
      </c>
      <c r="M17" s="8">
        <v>9</v>
      </c>
      <c r="N17" s="8"/>
      <c r="O17" s="8"/>
      <c r="P17" s="8"/>
      <c r="Q17" s="8"/>
      <c r="R17" s="14">
        <f t="shared" si="1"/>
        <v>1.8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>
        <v>10</v>
      </c>
      <c r="AH17" s="8">
        <v>10</v>
      </c>
      <c r="AI17" s="8">
        <v>5</v>
      </c>
      <c r="AJ17" s="8">
        <v>6</v>
      </c>
      <c r="AK17" s="14">
        <f t="shared" si="6"/>
        <v>3.7</v>
      </c>
      <c r="AL17" s="8">
        <v>10</v>
      </c>
      <c r="AM17" s="8">
        <v>6.4</v>
      </c>
      <c r="AN17" s="8">
        <v>6.5</v>
      </c>
      <c r="AO17" s="14">
        <f t="shared" si="7"/>
        <v>3.29</v>
      </c>
      <c r="AP17" s="8">
        <v>7</v>
      </c>
      <c r="AQ17" s="15">
        <f t="shared" si="8"/>
        <v>0.7</v>
      </c>
      <c r="AR17" s="58">
        <f t="shared" si="9"/>
        <v>7.7</v>
      </c>
      <c r="AS17" s="8">
        <v>9</v>
      </c>
      <c r="AT17" s="8">
        <v>10</v>
      </c>
      <c r="AU17" s="8">
        <v>10</v>
      </c>
      <c r="AV17" s="8">
        <v>10</v>
      </c>
      <c r="AW17" s="8">
        <v>5</v>
      </c>
      <c r="AX17" s="14">
        <f t="shared" si="10"/>
        <v>7.1</v>
      </c>
      <c r="AY17" s="8">
        <v>8</v>
      </c>
      <c r="AZ17" s="8">
        <v>5</v>
      </c>
      <c r="BA17" s="8"/>
      <c r="BB17" s="8"/>
      <c r="BC17" s="8"/>
      <c r="BD17" s="14">
        <f t="shared" si="11"/>
        <v>1.3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8.4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158</v>
      </c>
      <c r="F18" s="72" t="s">
        <v>42</v>
      </c>
      <c r="G18" s="62">
        <v>8</v>
      </c>
      <c r="H18" s="13">
        <v>1</v>
      </c>
      <c r="I18" s="13">
        <v>5</v>
      </c>
      <c r="J18" s="13">
        <v>10</v>
      </c>
      <c r="K18" s="13">
        <v>1</v>
      </c>
      <c r="L18" s="14">
        <f t="shared" si="0"/>
        <v>3.6</v>
      </c>
      <c r="M18" s="13">
        <v>5</v>
      </c>
      <c r="N18" s="13"/>
      <c r="O18" s="13"/>
      <c r="P18" s="13"/>
      <c r="Q18" s="13"/>
      <c r="R18" s="14">
        <f t="shared" si="1"/>
        <v>1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4.5999999999999996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>
        <v>8</v>
      </c>
      <c r="AH18" s="13">
        <v>7</v>
      </c>
      <c r="AI18" s="13">
        <v>8</v>
      </c>
      <c r="AJ18" s="13">
        <v>6</v>
      </c>
      <c r="AK18" s="14">
        <f t="shared" si="6"/>
        <v>3.5</v>
      </c>
      <c r="AL18" s="13">
        <v>10</v>
      </c>
      <c r="AM18" s="13">
        <v>1</v>
      </c>
      <c r="AN18" s="13">
        <v>1</v>
      </c>
      <c r="AO18" s="14">
        <f t="shared" si="7"/>
        <v>2.2000000000000002</v>
      </c>
      <c r="AP18" s="13">
        <v>6</v>
      </c>
      <c r="AQ18" s="15">
        <f t="shared" si="8"/>
        <v>0.6</v>
      </c>
      <c r="AR18" s="58">
        <f t="shared" si="9"/>
        <v>6.3</v>
      </c>
      <c r="AS18" s="13">
        <v>8</v>
      </c>
      <c r="AT18" s="13">
        <v>10</v>
      </c>
      <c r="AU18" s="13">
        <v>7</v>
      </c>
      <c r="AV18" s="13">
        <v>6</v>
      </c>
      <c r="AW18" s="13">
        <v>5</v>
      </c>
      <c r="AX18" s="14">
        <f t="shared" si="10"/>
        <v>6</v>
      </c>
      <c r="AY18" s="13">
        <v>7</v>
      </c>
      <c r="AZ18" s="13">
        <v>6</v>
      </c>
      <c r="BA18" s="13"/>
      <c r="BB18" s="13"/>
      <c r="BC18" s="13"/>
      <c r="BD18" s="14">
        <f t="shared" si="11"/>
        <v>1.3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856284</v>
      </c>
      <c r="C19" s="2">
        <v>5098</v>
      </c>
      <c r="D19" s="2">
        <v>14512</v>
      </c>
      <c r="E19" s="2" t="s">
        <v>159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2564140</v>
      </c>
      <c r="C20" s="3">
        <v>5111</v>
      </c>
      <c r="D20" s="3">
        <v>14513</v>
      </c>
      <c r="E20" s="3" t="s">
        <v>160</v>
      </c>
      <c r="F20" s="72" t="s">
        <v>42</v>
      </c>
      <c r="G20" s="62">
        <v>8</v>
      </c>
      <c r="H20" s="13">
        <v>8</v>
      </c>
      <c r="I20" s="13">
        <v>6</v>
      </c>
      <c r="J20" s="13">
        <v>10</v>
      </c>
      <c r="K20" s="13">
        <v>10</v>
      </c>
      <c r="L20" s="14">
        <f t="shared" si="0"/>
        <v>6.2</v>
      </c>
      <c r="M20" s="13">
        <v>5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>
        <v>8</v>
      </c>
      <c r="AH20" s="13">
        <v>1</v>
      </c>
      <c r="AI20" s="13">
        <v>9</v>
      </c>
      <c r="AJ20" s="13">
        <v>6</v>
      </c>
      <c r="AK20" s="14">
        <f t="shared" si="6"/>
        <v>3</v>
      </c>
      <c r="AL20" s="13">
        <v>1</v>
      </c>
      <c r="AM20" s="13">
        <v>6</v>
      </c>
      <c r="AN20" s="13">
        <v>8.5</v>
      </c>
      <c r="AO20" s="14">
        <f t="shared" si="7"/>
        <v>1.65</v>
      </c>
      <c r="AP20" s="13">
        <v>6</v>
      </c>
      <c r="AQ20" s="15">
        <f t="shared" si="8"/>
        <v>0.6</v>
      </c>
      <c r="AR20" s="58">
        <f t="shared" si="9"/>
        <v>5.3</v>
      </c>
      <c r="AS20" s="13">
        <v>8</v>
      </c>
      <c r="AT20" s="13">
        <v>10</v>
      </c>
      <c r="AU20" s="13">
        <v>1</v>
      </c>
      <c r="AV20" s="13">
        <v>6</v>
      </c>
      <c r="AW20" s="13">
        <v>7</v>
      </c>
      <c r="AX20" s="14">
        <f t="shared" si="10"/>
        <v>5.6</v>
      </c>
      <c r="AY20" s="13">
        <v>8</v>
      </c>
      <c r="AZ20" s="13">
        <v>7</v>
      </c>
      <c r="BA20" s="13"/>
      <c r="BB20" s="13"/>
      <c r="BC20" s="13"/>
      <c r="BD20" s="14">
        <f t="shared" si="11"/>
        <v>1.5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5</v>
      </c>
      <c r="CF20" s="22"/>
      <c r="CG20" s="58">
        <f t="shared" si="21"/>
        <v>3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6657811</v>
      </c>
      <c r="C21" s="2">
        <v>5110</v>
      </c>
      <c r="D21" s="2">
        <v>14514</v>
      </c>
      <c r="E21" s="2" t="s">
        <v>161</v>
      </c>
      <c r="F21" s="70" t="s">
        <v>42</v>
      </c>
      <c r="G21" s="61">
        <v>8</v>
      </c>
      <c r="H21" s="8">
        <v>8</v>
      </c>
      <c r="I21" s="8">
        <v>8</v>
      </c>
      <c r="J21" s="8">
        <v>10</v>
      </c>
      <c r="K21" s="8">
        <v>10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1.6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>
        <v>8</v>
      </c>
      <c r="AH21" s="8">
        <v>9</v>
      </c>
      <c r="AI21" s="8">
        <v>9</v>
      </c>
      <c r="AJ21" s="8">
        <v>6</v>
      </c>
      <c r="AK21" s="14">
        <f t="shared" si="6"/>
        <v>3.8</v>
      </c>
      <c r="AL21" s="8">
        <v>1</v>
      </c>
      <c r="AM21" s="8">
        <v>1</v>
      </c>
      <c r="AN21" s="8">
        <v>9.1</v>
      </c>
      <c r="AO21" s="14">
        <f t="shared" si="7"/>
        <v>1.21</v>
      </c>
      <c r="AP21" s="8">
        <v>7</v>
      </c>
      <c r="AQ21" s="15">
        <f t="shared" si="8"/>
        <v>0.7</v>
      </c>
      <c r="AR21" s="58">
        <f t="shared" si="9"/>
        <v>5.7</v>
      </c>
      <c r="AS21" s="8">
        <v>8</v>
      </c>
      <c r="AT21" s="8">
        <v>8</v>
      </c>
      <c r="AU21" s="8">
        <v>6</v>
      </c>
      <c r="AV21" s="8">
        <v>6</v>
      </c>
      <c r="AW21" s="8">
        <v>8</v>
      </c>
      <c r="AX21" s="14">
        <f t="shared" si="10"/>
        <v>6</v>
      </c>
      <c r="AY21" s="8">
        <v>7</v>
      </c>
      <c r="AZ21" s="8">
        <v>1</v>
      </c>
      <c r="BA21" s="8"/>
      <c r="BB21" s="8"/>
      <c r="BC21" s="8"/>
      <c r="BD21" s="14">
        <f t="shared" si="11"/>
        <v>0.8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5</v>
      </c>
      <c r="CF21" s="21"/>
      <c r="CG21" s="58">
        <f t="shared" si="21"/>
        <v>3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5018937</v>
      </c>
      <c r="C22" s="3">
        <v>5109</v>
      </c>
      <c r="D22" s="3">
        <v>14515</v>
      </c>
      <c r="E22" s="3" t="s">
        <v>162</v>
      </c>
      <c r="F22" s="72" t="s">
        <v>37</v>
      </c>
      <c r="G22" s="62">
        <v>9</v>
      </c>
      <c r="H22" s="13">
        <v>9.5</v>
      </c>
      <c r="I22" s="13">
        <v>8</v>
      </c>
      <c r="J22" s="13">
        <v>10</v>
      </c>
      <c r="K22" s="13">
        <v>10</v>
      </c>
      <c r="L22" s="14">
        <f t="shared" si="0"/>
        <v>6.65</v>
      </c>
      <c r="M22" s="13">
        <v>9</v>
      </c>
      <c r="N22" s="13"/>
      <c r="O22" s="13"/>
      <c r="P22" s="13"/>
      <c r="Q22" s="13"/>
      <c r="R22" s="14">
        <f t="shared" si="1"/>
        <v>1.8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>
        <v>9</v>
      </c>
      <c r="AH22" s="13">
        <v>10</v>
      </c>
      <c r="AI22" s="13">
        <v>10</v>
      </c>
      <c r="AJ22" s="13">
        <v>10</v>
      </c>
      <c r="AK22" s="14">
        <f t="shared" si="6"/>
        <v>4.9000000000000004</v>
      </c>
      <c r="AL22" s="13">
        <v>10</v>
      </c>
      <c r="AM22" s="13">
        <v>8</v>
      </c>
      <c r="AN22" s="13">
        <v>9.8000000000000007</v>
      </c>
      <c r="AO22" s="14">
        <f t="shared" si="7"/>
        <v>3.78</v>
      </c>
      <c r="AP22" s="13">
        <v>6</v>
      </c>
      <c r="AQ22" s="15">
        <f t="shared" si="8"/>
        <v>0.6</v>
      </c>
      <c r="AR22" s="58">
        <f t="shared" si="9"/>
        <v>9.3000000000000007</v>
      </c>
      <c r="AS22" s="13">
        <v>9</v>
      </c>
      <c r="AT22" s="13">
        <v>10</v>
      </c>
      <c r="AU22" s="13">
        <v>8</v>
      </c>
      <c r="AV22" s="13">
        <v>10</v>
      </c>
      <c r="AW22" s="13">
        <v>8</v>
      </c>
      <c r="AX22" s="14">
        <f t="shared" si="10"/>
        <v>7.2</v>
      </c>
      <c r="AY22" s="13">
        <v>8</v>
      </c>
      <c r="AZ22" s="13">
        <v>8</v>
      </c>
      <c r="BA22" s="13"/>
      <c r="BB22" s="13"/>
      <c r="BC22" s="13"/>
      <c r="BD22" s="14">
        <f t="shared" si="11"/>
        <v>1.6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8.8000000000000007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5065702</v>
      </c>
      <c r="C23" s="2">
        <v>5086</v>
      </c>
      <c r="D23" s="2">
        <v>14516</v>
      </c>
      <c r="E23" s="2" t="s">
        <v>163</v>
      </c>
      <c r="F23" s="70" t="s">
        <v>37</v>
      </c>
      <c r="G23" s="61">
        <v>8</v>
      </c>
      <c r="H23" s="8">
        <v>10</v>
      </c>
      <c r="I23" s="8">
        <v>7</v>
      </c>
      <c r="J23" s="8">
        <v>10</v>
      </c>
      <c r="K23" s="8">
        <v>8</v>
      </c>
      <c r="L23" s="14">
        <f t="shared" si="0"/>
        <v>6.1</v>
      </c>
      <c r="M23" s="8">
        <v>9</v>
      </c>
      <c r="N23" s="8"/>
      <c r="O23" s="8"/>
      <c r="P23" s="8"/>
      <c r="Q23" s="8"/>
      <c r="R23" s="14">
        <f t="shared" si="1"/>
        <v>1.8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>
        <v>7</v>
      </c>
      <c r="AH23" s="8">
        <v>9</v>
      </c>
      <c r="AI23" s="8">
        <v>10</v>
      </c>
      <c r="AJ23" s="8">
        <v>6</v>
      </c>
      <c r="AK23" s="14">
        <f t="shared" si="6"/>
        <v>3.8</v>
      </c>
      <c r="AL23" s="8">
        <v>1</v>
      </c>
      <c r="AM23" s="8">
        <v>1</v>
      </c>
      <c r="AN23" s="8">
        <v>8.6999999999999993</v>
      </c>
      <c r="AO23" s="14">
        <f t="shared" si="7"/>
        <v>1.17</v>
      </c>
      <c r="AP23" s="8">
        <v>4</v>
      </c>
      <c r="AQ23" s="15">
        <f t="shared" si="8"/>
        <v>0.4</v>
      </c>
      <c r="AR23" s="58">
        <f t="shared" si="9"/>
        <v>5.4</v>
      </c>
      <c r="AS23" s="8">
        <v>6</v>
      </c>
      <c r="AT23" s="8">
        <v>6</v>
      </c>
      <c r="AU23" s="8">
        <v>6</v>
      </c>
      <c r="AV23" s="8">
        <v>6</v>
      </c>
      <c r="AW23" s="8">
        <v>5</v>
      </c>
      <c r="AX23" s="14">
        <f t="shared" si="10"/>
        <v>4.7</v>
      </c>
      <c r="AY23" s="8">
        <v>10</v>
      </c>
      <c r="AZ23" s="8">
        <v>1</v>
      </c>
      <c r="BA23" s="8"/>
      <c r="BB23" s="8"/>
      <c r="BC23" s="8"/>
      <c r="BD23" s="14">
        <f t="shared" si="11"/>
        <v>1.1000000000000001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5.8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5</v>
      </c>
      <c r="CF23" s="21"/>
      <c r="CG23" s="58">
        <f t="shared" si="21"/>
        <v>3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2893679</v>
      </c>
      <c r="C24" s="3">
        <v>5128</v>
      </c>
      <c r="D24" s="3">
        <v>14518</v>
      </c>
      <c r="E24" s="3" t="s">
        <v>164</v>
      </c>
      <c r="F24" s="72" t="s">
        <v>37</v>
      </c>
      <c r="G24" s="62">
        <v>10</v>
      </c>
      <c r="H24" s="13">
        <v>10</v>
      </c>
      <c r="I24" s="13">
        <v>9</v>
      </c>
      <c r="J24" s="13">
        <v>10</v>
      </c>
      <c r="K24" s="13">
        <v>10</v>
      </c>
      <c r="L24" s="14">
        <f t="shared" si="0"/>
        <v>6.9</v>
      </c>
      <c r="M24" s="13">
        <v>9</v>
      </c>
      <c r="N24" s="13"/>
      <c r="O24" s="13"/>
      <c r="P24" s="13"/>
      <c r="Q24" s="13"/>
      <c r="R24" s="14">
        <f t="shared" si="1"/>
        <v>1.8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>
        <v>10</v>
      </c>
      <c r="AH24" s="13">
        <v>9</v>
      </c>
      <c r="AI24" s="13">
        <v>10</v>
      </c>
      <c r="AJ24" s="13">
        <v>10</v>
      </c>
      <c r="AK24" s="14">
        <f t="shared" si="6"/>
        <v>4.9000000000000004</v>
      </c>
      <c r="AL24" s="13">
        <v>10</v>
      </c>
      <c r="AM24" s="13">
        <v>9</v>
      </c>
      <c r="AN24" s="13">
        <v>9.4</v>
      </c>
      <c r="AO24" s="14">
        <f t="shared" si="7"/>
        <v>3.84</v>
      </c>
      <c r="AP24" s="13">
        <v>7</v>
      </c>
      <c r="AQ24" s="15">
        <f t="shared" si="8"/>
        <v>0.7</v>
      </c>
      <c r="AR24" s="58">
        <f t="shared" si="9"/>
        <v>9.4</v>
      </c>
      <c r="AS24" s="13">
        <v>10</v>
      </c>
      <c r="AT24" s="13">
        <v>10</v>
      </c>
      <c r="AU24" s="13">
        <v>8</v>
      </c>
      <c r="AV24" s="13">
        <v>10</v>
      </c>
      <c r="AW24" s="13">
        <v>8</v>
      </c>
      <c r="AX24" s="14">
        <f t="shared" si="10"/>
        <v>7.6</v>
      </c>
      <c r="AY24" s="13">
        <v>10</v>
      </c>
      <c r="AZ24" s="13">
        <v>8</v>
      </c>
      <c r="BA24" s="13"/>
      <c r="BB24" s="13"/>
      <c r="BC24" s="13"/>
      <c r="BD24" s="14">
        <f t="shared" si="11"/>
        <v>1.8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9.4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6657942</v>
      </c>
      <c r="C25" s="2">
        <v>5131</v>
      </c>
      <c r="D25" s="2">
        <v>14519</v>
      </c>
      <c r="E25" s="2" t="s">
        <v>165</v>
      </c>
      <c r="F25" s="70" t="s">
        <v>37</v>
      </c>
      <c r="G25" s="61">
        <v>9</v>
      </c>
      <c r="H25" s="8">
        <v>9</v>
      </c>
      <c r="I25" s="8">
        <v>6</v>
      </c>
      <c r="J25" s="8">
        <v>4</v>
      </c>
      <c r="K25" s="8">
        <v>10</v>
      </c>
      <c r="L25" s="14">
        <f t="shared" si="0"/>
        <v>5.2</v>
      </c>
      <c r="M25" s="8">
        <v>8</v>
      </c>
      <c r="N25" s="8"/>
      <c r="O25" s="8"/>
      <c r="P25" s="8"/>
      <c r="Q25" s="8"/>
      <c r="R25" s="14">
        <f t="shared" si="1"/>
        <v>1.6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>
        <v>10</v>
      </c>
      <c r="AH25" s="8">
        <v>10</v>
      </c>
      <c r="AI25" s="8">
        <v>10</v>
      </c>
      <c r="AJ25" s="8">
        <v>6</v>
      </c>
      <c r="AK25" s="14">
        <f t="shared" si="6"/>
        <v>4.2</v>
      </c>
      <c r="AL25" s="8">
        <v>10</v>
      </c>
      <c r="AM25" s="8">
        <v>1</v>
      </c>
      <c r="AN25" s="8">
        <v>8</v>
      </c>
      <c r="AO25" s="14">
        <f t="shared" si="7"/>
        <v>2.9</v>
      </c>
      <c r="AP25" s="8">
        <v>5</v>
      </c>
      <c r="AQ25" s="15">
        <f t="shared" si="8"/>
        <v>0.5</v>
      </c>
      <c r="AR25" s="58">
        <f t="shared" si="9"/>
        <v>7.6</v>
      </c>
      <c r="AS25" s="8">
        <v>10</v>
      </c>
      <c r="AT25" s="8">
        <v>10</v>
      </c>
      <c r="AU25" s="8">
        <v>8</v>
      </c>
      <c r="AV25" s="8">
        <v>10</v>
      </c>
      <c r="AW25" s="8">
        <v>5</v>
      </c>
      <c r="AX25" s="14">
        <f t="shared" si="10"/>
        <v>7.3</v>
      </c>
      <c r="AY25" s="8">
        <v>10</v>
      </c>
      <c r="AZ25" s="8">
        <v>9</v>
      </c>
      <c r="BA25" s="8"/>
      <c r="BB25" s="8"/>
      <c r="BC25" s="8"/>
      <c r="BD25" s="14">
        <f t="shared" si="11"/>
        <v>1.9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9.1999999999999993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19832456</v>
      </c>
      <c r="C26" s="3">
        <v>5120</v>
      </c>
      <c r="D26" s="3">
        <v>14520</v>
      </c>
      <c r="E26" s="3" t="s">
        <v>166</v>
      </c>
      <c r="F26" s="72" t="s">
        <v>37</v>
      </c>
      <c r="G26" s="62">
        <v>8</v>
      </c>
      <c r="H26" s="13">
        <v>9</v>
      </c>
      <c r="I26" s="13">
        <v>4</v>
      </c>
      <c r="J26" s="13">
        <v>4</v>
      </c>
      <c r="K26" s="13">
        <v>8</v>
      </c>
      <c r="L26" s="14">
        <f t="shared" si="0"/>
        <v>4.5</v>
      </c>
      <c r="M26" s="13">
        <v>8</v>
      </c>
      <c r="N26" s="13"/>
      <c r="O26" s="13"/>
      <c r="P26" s="13"/>
      <c r="Q26" s="13"/>
      <c r="R26" s="14">
        <f t="shared" si="1"/>
        <v>1.6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>
        <v>7</v>
      </c>
      <c r="AH26" s="13">
        <v>1</v>
      </c>
      <c r="AI26" s="13">
        <v>10</v>
      </c>
      <c r="AJ26" s="13">
        <v>6</v>
      </c>
      <c r="AK26" s="14">
        <f t="shared" si="6"/>
        <v>3</v>
      </c>
      <c r="AL26" s="13">
        <v>1</v>
      </c>
      <c r="AM26" s="13">
        <v>1</v>
      </c>
      <c r="AN26" s="13">
        <v>7.3</v>
      </c>
      <c r="AO26" s="14">
        <f t="shared" si="7"/>
        <v>1.03</v>
      </c>
      <c r="AP26" s="13">
        <v>4</v>
      </c>
      <c r="AQ26" s="15">
        <f t="shared" si="8"/>
        <v>0.4</v>
      </c>
      <c r="AR26" s="58">
        <f t="shared" si="9"/>
        <v>4.4000000000000004</v>
      </c>
      <c r="AS26" s="13">
        <v>8</v>
      </c>
      <c r="AT26" s="13">
        <v>6</v>
      </c>
      <c r="AU26" s="13">
        <v>6</v>
      </c>
      <c r="AV26" s="13">
        <v>6</v>
      </c>
      <c r="AW26" s="13">
        <v>7</v>
      </c>
      <c r="AX26" s="14">
        <f t="shared" si="10"/>
        <v>5.7</v>
      </c>
      <c r="AY26" s="13">
        <v>7</v>
      </c>
      <c r="AZ26" s="13">
        <v>7</v>
      </c>
      <c r="BA26" s="13"/>
      <c r="BB26" s="13"/>
      <c r="BC26" s="13"/>
      <c r="BD26" s="14">
        <f t="shared" si="11"/>
        <v>1.4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7.1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2563176</v>
      </c>
      <c r="C27" s="2">
        <v>5132</v>
      </c>
      <c r="D27" s="2">
        <v>14521</v>
      </c>
      <c r="E27" s="2" t="s">
        <v>167</v>
      </c>
      <c r="F27" s="70" t="s">
        <v>42</v>
      </c>
      <c r="G27" s="61">
        <v>8</v>
      </c>
      <c r="H27" s="8">
        <v>1</v>
      </c>
      <c r="I27" s="8">
        <v>6</v>
      </c>
      <c r="J27" s="8">
        <v>10</v>
      </c>
      <c r="K27" s="8">
        <v>8</v>
      </c>
      <c r="L27" s="14">
        <f t="shared" si="0"/>
        <v>5.0999999999999996</v>
      </c>
      <c r="M27" s="8">
        <v>8</v>
      </c>
      <c r="N27" s="8"/>
      <c r="O27" s="8"/>
      <c r="P27" s="8"/>
      <c r="Q27" s="8"/>
      <c r="R27" s="14">
        <f t="shared" si="1"/>
        <v>1.6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>
        <v>8</v>
      </c>
      <c r="AH27" s="8">
        <v>1</v>
      </c>
      <c r="AI27" s="8">
        <v>9</v>
      </c>
      <c r="AJ27" s="8">
        <v>6</v>
      </c>
      <c r="AK27" s="14">
        <f t="shared" si="6"/>
        <v>3</v>
      </c>
      <c r="AL27" s="8">
        <v>1</v>
      </c>
      <c r="AM27" s="8">
        <v>8</v>
      </c>
      <c r="AN27" s="8">
        <v>9.6</v>
      </c>
      <c r="AO27" s="14">
        <f t="shared" si="7"/>
        <v>1.96</v>
      </c>
      <c r="AP27" s="8">
        <v>7</v>
      </c>
      <c r="AQ27" s="15">
        <f t="shared" si="8"/>
        <v>0.7</v>
      </c>
      <c r="AR27" s="58">
        <f t="shared" si="9"/>
        <v>5.7</v>
      </c>
      <c r="AS27" s="8">
        <v>8</v>
      </c>
      <c r="AT27" s="8">
        <v>8</v>
      </c>
      <c r="AU27" s="8">
        <v>8</v>
      </c>
      <c r="AV27" s="8">
        <v>8</v>
      </c>
      <c r="AW27" s="8">
        <v>8</v>
      </c>
      <c r="AX27" s="14">
        <f t="shared" si="10"/>
        <v>6.4</v>
      </c>
      <c r="AY27" s="8">
        <v>7</v>
      </c>
      <c r="AZ27" s="8">
        <v>6</v>
      </c>
      <c r="BA27" s="8"/>
      <c r="BB27" s="8"/>
      <c r="BC27" s="8"/>
      <c r="BD27" s="14">
        <f t="shared" si="11"/>
        <v>1.3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5</v>
      </c>
      <c r="CF27" s="21"/>
      <c r="CG27" s="58">
        <f t="shared" si="21"/>
        <v>3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7296370</v>
      </c>
      <c r="C28" s="3">
        <v>5133</v>
      </c>
      <c r="D28" s="3">
        <v>14522</v>
      </c>
      <c r="E28" s="3" t="s">
        <v>168</v>
      </c>
      <c r="F28" s="72" t="s">
        <v>37</v>
      </c>
      <c r="G28" s="62">
        <v>8</v>
      </c>
      <c r="H28" s="13">
        <v>9</v>
      </c>
      <c r="I28" s="13">
        <v>6</v>
      </c>
      <c r="J28" s="13">
        <v>10</v>
      </c>
      <c r="K28" s="13">
        <v>9</v>
      </c>
      <c r="L28" s="14">
        <f t="shared" si="0"/>
        <v>6.1</v>
      </c>
      <c r="M28" s="13">
        <v>8</v>
      </c>
      <c r="N28" s="13"/>
      <c r="O28" s="13"/>
      <c r="P28" s="13"/>
      <c r="Q28" s="13"/>
      <c r="R28" s="14">
        <f t="shared" si="1"/>
        <v>1.6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7.7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>
        <v>6</v>
      </c>
      <c r="AH28" s="13">
        <v>1</v>
      </c>
      <c r="AI28" s="13">
        <v>9</v>
      </c>
      <c r="AJ28" s="13">
        <v>6</v>
      </c>
      <c r="AK28" s="14">
        <f t="shared" si="6"/>
        <v>2.8</v>
      </c>
      <c r="AL28" s="13">
        <v>10</v>
      </c>
      <c r="AM28" s="13">
        <v>1</v>
      </c>
      <c r="AN28" s="13">
        <v>1</v>
      </c>
      <c r="AO28" s="14">
        <f t="shared" si="7"/>
        <v>2.2000000000000002</v>
      </c>
      <c r="AP28" s="13">
        <v>7</v>
      </c>
      <c r="AQ28" s="15">
        <f t="shared" si="8"/>
        <v>0.7</v>
      </c>
      <c r="AR28" s="58">
        <f t="shared" si="9"/>
        <v>5.7</v>
      </c>
      <c r="AS28" s="13">
        <v>10</v>
      </c>
      <c r="AT28" s="13">
        <v>8</v>
      </c>
      <c r="AU28" s="13">
        <v>6</v>
      </c>
      <c r="AV28" s="13">
        <v>10</v>
      </c>
      <c r="AW28" s="13">
        <v>5</v>
      </c>
      <c r="AX28" s="14">
        <f t="shared" si="10"/>
        <v>6.9</v>
      </c>
      <c r="AY28" s="13">
        <v>3.5</v>
      </c>
      <c r="AZ28" s="13">
        <v>1</v>
      </c>
      <c r="BA28" s="13"/>
      <c r="BB28" s="13"/>
      <c r="BC28" s="13"/>
      <c r="BD28" s="14">
        <f t="shared" si="11"/>
        <v>0.45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7.4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7296540</v>
      </c>
      <c r="C29" s="2">
        <v>5122</v>
      </c>
      <c r="D29" s="2">
        <v>14652</v>
      </c>
      <c r="E29" s="2" t="s">
        <v>169</v>
      </c>
      <c r="F29" s="70" t="s">
        <v>42</v>
      </c>
      <c r="G29" s="61">
        <v>8</v>
      </c>
      <c r="H29" s="8">
        <v>9.5</v>
      </c>
      <c r="I29" s="8">
        <v>8</v>
      </c>
      <c r="J29" s="8">
        <v>8</v>
      </c>
      <c r="K29" s="8">
        <v>9</v>
      </c>
      <c r="L29" s="14">
        <f t="shared" si="0"/>
        <v>5.95</v>
      </c>
      <c r="M29" s="8">
        <v>7</v>
      </c>
      <c r="N29" s="8"/>
      <c r="O29" s="8"/>
      <c r="P29" s="8"/>
      <c r="Q29" s="8"/>
      <c r="R29" s="14">
        <f t="shared" si="1"/>
        <v>1.4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7.4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5135290</v>
      </c>
      <c r="C30" s="3">
        <v>5135</v>
      </c>
      <c r="D30" s="3">
        <v>14523</v>
      </c>
      <c r="E30" s="3" t="s">
        <v>170</v>
      </c>
      <c r="F30" s="72" t="s">
        <v>42</v>
      </c>
      <c r="G30" s="62">
        <v>8</v>
      </c>
      <c r="H30" s="13">
        <v>1</v>
      </c>
      <c r="I30" s="13">
        <v>6</v>
      </c>
      <c r="J30" s="13">
        <v>10</v>
      </c>
      <c r="K30" s="13">
        <v>10</v>
      </c>
      <c r="L30" s="14">
        <f t="shared" si="0"/>
        <v>5.5</v>
      </c>
      <c r="M30" s="13">
        <v>7</v>
      </c>
      <c r="N30" s="13"/>
      <c r="O30" s="13"/>
      <c r="P30" s="13"/>
      <c r="Q30" s="13"/>
      <c r="R30" s="14">
        <f t="shared" si="1"/>
        <v>1.4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6.9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>
        <v>10</v>
      </c>
      <c r="AH30" s="13">
        <v>10</v>
      </c>
      <c r="AI30" s="13">
        <v>9</v>
      </c>
      <c r="AJ30" s="13">
        <v>10</v>
      </c>
      <c r="AK30" s="14">
        <f t="shared" si="6"/>
        <v>4.9000000000000004</v>
      </c>
      <c r="AL30" s="13">
        <v>10</v>
      </c>
      <c r="AM30" s="13">
        <v>1</v>
      </c>
      <c r="AN30" s="13">
        <v>8.4</v>
      </c>
      <c r="AO30" s="14">
        <f t="shared" si="7"/>
        <v>2.94</v>
      </c>
      <c r="AP30" s="13">
        <v>7</v>
      </c>
      <c r="AQ30" s="15">
        <f t="shared" si="8"/>
        <v>0.7</v>
      </c>
      <c r="AR30" s="58">
        <f t="shared" si="9"/>
        <v>8.5</v>
      </c>
      <c r="AS30" s="13">
        <v>9</v>
      </c>
      <c r="AT30" s="13">
        <v>10</v>
      </c>
      <c r="AU30" s="13">
        <v>8</v>
      </c>
      <c r="AV30" s="13">
        <v>10</v>
      </c>
      <c r="AW30" s="13">
        <v>7</v>
      </c>
      <c r="AX30" s="14">
        <f t="shared" si="10"/>
        <v>7.1</v>
      </c>
      <c r="AY30" s="13">
        <v>8</v>
      </c>
      <c r="AZ30" s="13">
        <v>1</v>
      </c>
      <c r="BA30" s="13"/>
      <c r="BB30" s="13"/>
      <c r="BC30" s="13"/>
      <c r="BD30" s="14">
        <f t="shared" si="11"/>
        <v>0.9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7296529</v>
      </c>
      <c r="C31" s="2">
        <v>5134</v>
      </c>
      <c r="D31" s="2">
        <v>14524</v>
      </c>
      <c r="E31" s="2" t="s">
        <v>171</v>
      </c>
      <c r="F31" s="70" t="s">
        <v>37</v>
      </c>
      <c r="G31" s="61">
        <v>9</v>
      </c>
      <c r="H31" s="8">
        <v>9.5</v>
      </c>
      <c r="I31" s="8">
        <v>6</v>
      </c>
      <c r="J31" s="8">
        <v>10</v>
      </c>
      <c r="K31" s="8">
        <v>10</v>
      </c>
      <c r="L31" s="14">
        <f t="shared" si="0"/>
        <v>6.45</v>
      </c>
      <c r="M31" s="8">
        <v>9</v>
      </c>
      <c r="N31" s="8"/>
      <c r="O31" s="8"/>
      <c r="P31" s="8"/>
      <c r="Q31" s="8"/>
      <c r="R31" s="14">
        <f t="shared" si="1"/>
        <v>1.8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8.3000000000000007</v>
      </c>
      <c r="Z31" s="8"/>
      <c r="AA31" s="8"/>
      <c r="AB31" s="8"/>
      <c r="AC31" s="8"/>
      <c r="AD31" s="8"/>
      <c r="AE31" s="14">
        <f t="shared" si="5"/>
        <v>0</v>
      </c>
      <c r="AF31" s="8"/>
      <c r="AG31" s="8">
        <v>10</v>
      </c>
      <c r="AH31" s="8">
        <v>9</v>
      </c>
      <c r="AI31" s="8">
        <v>10</v>
      </c>
      <c r="AJ31" s="8">
        <v>10</v>
      </c>
      <c r="AK31" s="14">
        <f t="shared" si="6"/>
        <v>4.9000000000000004</v>
      </c>
      <c r="AL31" s="8">
        <v>10</v>
      </c>
      <c r="AM31" s="8">
        <v>8</v>
      </c>
      <c r="AN31" s="8">
        <v>9</v>
      </c>
      <c r="AO31" s="14">
        <f t="shared" si="7"/>
        <v>3.7</v>
      </c>
      <c r="AP31" s="8">
        <v>6</v>
      </c>
      <c r="AQ31" s="15">
        <f t="shared" si="8"/>
        <v>0.6</v>
      </c>
      <c r="AR31" s="58">
        <f t="shared" si="9"/>
        <v>9.1999999999999993</v>
      </c>
      <c r="AS31" s="8">
        <v>9</v>
      </c>
      <c r="AT31" s="8">
        <v>10</v>
      </c>
      <c r="AU31" s="8">
        <v>8</v>
      </c>
      <c r="AV31" s="8">
        <v>10</v>
      </c>
      <c r="AW31" s="8">
        <v>7</v>
      </c>
      <c r="AX31" s="14">
        <f t="shared" si="10"/>
        <v>7.1</v>
      </c>
      <c r="AY31" s="8">
        <v>10</v>
      </c>
      <c r="AZ31" s="8">
        <v>6</v>
      </c>
      <c r="BA31" s="8"/>
      <c r="BB31" s="8"/>
      <c r="BC31" s="8"/>
      <c r="BD31" s="14">
        <f t="shared" si="11"/>
        <v>1.6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2564134</v>
      </c>
      <c r="C32" s="3">
        <v>5138</v>
      </c>
      <c r="D32" s="3">
        <v>14613</v>
      </c>
      <c r="E32" s="3" t="s">
        <v>172</v>
      </c>
      <c r="F32" s="72" t="s">
        <v>42</v>
      </c>
      <c r="G32" s="62">
        <v>8</v>
      </c>
      <c r="H32" s="13">
        <v>9.5</v>
      </c>
      <c r="I32" s="13">
        <v>7</v>
      </c>
      <c r="J32" s="13">
        <v>10</v>
      </c>
      <c r="K32" s="13">
        <v>10</v>
      </c>
      <c r="L32" s="14">
        <f t="shared" si="0"/>
        <v>6.45</v>
      </c>
      <c r="M32" s="13">
        <v>8</v>
      </c>
      <c r="N32" s="13"/>
      <c r="O32" s="13"/>
      <c r="P32" s="13"/>
      <c r="Q32" s="13"/>
      <c r="R32" s="14">
        <f t="shared" si="1"/>
        <v>1.6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>
        <v>9</v>
      </c>
      <c r="AH32" s="13">
        <v>9</v>
      </c>
      <c r="AI32" s="13">
        <v>10</v>
      </c>
      <c r="AJ32" s="13">
        <v>10</v>
      </c>
      <c r="AK32" s="14">
        <f t="shared" si="6"/>
        <v>4.8</v>
      </c>
      <c r="AL32" s="13">
        <v>10</v>
      </c>
      <c r="AM32" s="13">
        <v>8</v>
      </c>
      <c r="AN32" s="13">
        <v>9.3000000000000007</v>
      </c>
      <c r="AO32" s="14">
        <f t="shared" si="7"/>
        <v>3.73</v>
      </c>
      <c r="AP32" s="13">
        <v>5</v>
      </c>
      <c r="AQ32" s="15">
        <f t="shared" si="8"/>
        <v>0.5</v>
      </c>
      <c r="AR32" s="58">
        <f t="shared" si="9"/>
        <v>9</v>
      </c>
      <c r="AS32" s="13">
        <v>9</v>
      </c>
      <c r="AT32" s="13">
        <v>10</v>
      </c>
      <c r="AU32" s="13">
        <v>8</v>
      </c>
      <c r="AV32" s="13">
        <v>6</v>
      </c>
      <c r="AW32" s="13">
        <v>8</v>
      </c>
      <c r="AX32" s="14">
        <f t="shared" si="10"/>
        <v>6.8</v>
      </c>
      <c r="AY32" s="13">
        <v>8</v>
      </c>
      <c r="AZ32" s="13">
        <v>7</v>
      </c>
      <c r="BA32" s="13"/>
      <c r="BB32" s="13"/>
      <c r="BC32" s="13"/>
      <c r="BD32" s="14">
        <f t="shared" si="11"/>
        <v>1.5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8.3000000000000007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2559687</v>
      </c>
      <c r="C33" s="2">
        <v>5121</v>
      </c>
      <c r="D33" s="2">
        <v>14525</v>
      </c>
      <c r="E33" s="2" t="s">
        <v>173</v>
      </c>
      <c r="F33" s="70" t="s">
        <v>37</v>
      </c>
      <c r="G33" s="61">
        <v>8</v>
      </c>
      <c r="H33" s="8">
        <v>9.5</v>
      </c>
      <c r="I33" s="8">
        <v>8</v>
      </c>
      <c r="J33" s="8">
        <v>10</v>
      </c>
      <c r="K33" s="8">
        <v>10</v>
      </c>
      <c r="L33" s="14">
        <f t="shared" si="0"/>
        <v>6.55</v>
      </c>
      <c r="M33" s="8">
        <v>8</v>
      </c>
      <c r="N33" s="8"/>
      <c r="O33" s="8"/>
      <c r="P33" s="8"/>
      <c r="Q33" s="8"/>
      <c r="R33" s="14">
        <f t="shared" si="1"/>
        <v>1.6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>
        <v>9</v>
      </c>
      <c r="AH33" s="8">
        <v>10</v>
      </c>
      <c r="AI33" s="8">
        <v>10</v>
      </c>
      <c r="AJ33" s="8">
        <v>10</v>
      </c>
      <c r="AK33" s="14">
        <f t="shared" si="6"/>
        <v>4.9000000000000004</v>
      </c>
      <c r="AL33" s="8">
        <v>10</v>
      </c>
      <c r="AM33" s="8">
        <v>6.8</v>
      </c>
      <c r="AN33" s="8">
        <v>8.6</v>
      </c>
      <c r="AO33" s="14">
        <f t="shared" si="7"/>
        <v>3.54</v>
      </c>
      <c r="AP33" s="8">
        <v>6</v>
      </c>
      <c r="AQ33" s="15">
        <f t="shared" si="8"/>
        <v>0.6</v>
      </c>
      <c r="AR33" s="58">
        <f t="shared" si="9"/>
        <v>9</v>
      </c>
      <c r="AS33" s="8">
        <v>8</v>
      </c>
      <c r="AT33" s="8">
        <v>10</v>
      </c>
      <c r="AU33" s="8">
        <v>8</v>
      </c>
      <c r="AV33" s="8">
        <v>10</v>
      </c>
      <c r="AW33" s="8">
        <v>7</v>
      </c>
      <c r="AX33" s="14">
        <f t="shared" si="10"/>
        <v>6.7</v>
      </c>
      <c r="AY33" s="8">
        <v>5</v>
      </c>
      <c r="AZ33" s="8">
        <v>7</v>
      </c>
      <c r="BA33" s="8"/>
      <c r="BB33" s="8"/>
      <c r="BC33" s="8"/>
      <c r="BD33" s="14">
        <f t="shared" si="11"/>
        <v>1.2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2564143</v>
      </c>
      <c r="C34" s="3">
        <v>5137</v>
      </c>
      <c r="D34" s="3">
        <v>14527</v>
      </c>
      <c r="E34" s="3" t="s">
        <v>174</v>
      </c>
      <c r="F34" s="72" t="s">
        <v>42</v>
      </c>
      <c r="G34" s="62">
        <v>8</v>
      </c>
      <c r="H34" s="13">
        <v>1</v>
      </c>
      <c r="I34" s="13">
        <v>6</v>
      </c>
      <c r="J34" s="13">
        <v>1</v>
      </c>
      <c r="K34" s="13">
        <v>6</v>
      </c>
      <c r="L34" s="14">
        <f t="shared" si="0"/>
        <v>2.9</v>
      </c>
      <c r="M34" s="13">
        <v>5</v>
      </c>
      <c r="N34" s="13"/>
      <c r="O34" s="13"/>
      <c r="P34" s="13"/>
      <c r="Q34" s="13"/>
      <c r="R34" s="14">
        <f t="shared" si="1"/>
        <v>1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3.9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>
        <v>8</v>
      </c>
      <c r="AH34" s="13">
        <v>1</v>
      </c>
      <c r="AI34" s="13">
        <v>9</v>
      </c>
      <c r="AJ34" s="13">
        <v>6</v>
      </c>
      <c r="AK34" s="14">
        <f t="shared" si="6"/>
        <v>3</v>
      </c>
      <c r="AL34" s="13">
        <v>1</v>
      </c>
      <c r="AM34" s="13">
        <v>1</v>
      </c>
      <c r="AN34" s="13">
        <v>8</v>
      </c>
      <c r="AO34" s="14">
        <f t="shared" si="7"/>
        <v>1.1000000000000001</v>
      </c>
      <c r="AP34" s="13">
        <v>6</v>
      </c>
      <c r="AQ34" s="15">
        <f t="shared" si="8"/>
        <v>0.6</v>
      </c>
      <c r="AR34" s="58">
        <f t="shared" si="9"/>
        <v>4.7</v>
      </c>
      <c r="AS34" s="13">
        <v>8</v>
      </c>
      <c r="AT34" s="13">
        <v>10</v>
      </c>
      <c r="AU34" s="13">
        <v>6</v>
      </c>
      <c r="AV34" s="13">
        <v>8</v>
      </c>
      <c r="AW34" s="13">
        <v>7</v>
      </c>
      <c r="AX34" s="14">
        <f t="shared" si="10"/>
        <v>6.3</v>
      </c>
      <c r="AY34" s="13">
        <v>7</v>
      </c>
      <c r="AZ34" s="13">
        <v>5</v>
      </c>
      <c r="BA34" s="13"/>
      <c r="BB34" s="13"/>
      <c r="BC34" s="13"/>
      <c r="BD34" s="14">
        <f t="shared" si="11"/>
        <v>1.2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7.5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4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6657846</v>
      </c>
      <c r="C35" s="2">
        <v>5126</v>
      </c>
      <c r="D35" s="2">
        <v>14611</v>
      </c>
      <c r="E35" s="2" t="s">
        <v>175</v>
      </c>
      <c r="F35" s="70" t="s">
        <v>42</v>
      </c>
      <c r="G35" s="61">
        <v>10</v>
      </c>
      <c r="H35" s="8">
        <v>10</v>
      </c>
      <c r="I35" s="8">
        <v>8</v>
      </c>
      <c r="J35" s="8">
        <v>6</v>
      </c>
      <c r="K35" s="8">
        <v>10</v>
      </c>
      <c r="L35" s="14">
        <f t="shared" si="0"/>
        <v>6</v>
      </c>
      <c r="M35" s="8">
        <v>9</v>
      </c>
      <c r="N35" s="8"/>
      <c r="O35" s="8"/>
      <c r="P35" s="8"/>
      <c r="Q35" s="8"/>
      <c r="R35" s="14">
        <f t="shared" si="1"/>
        <v>1.8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>
        <v>10</v>
      </c>
      <c r="AH35" s="8">
        <v>10</v>
      </c>
      <c r="AI35" s="8">
        <v>5</v>
      </c>
      <c r="AJ35" s="8">
        <v>10</v>
      </c>
      <c r="AK35" s="14">
        <f t="shared" si="6"/>
        <v>4.5</v>
      </c>
      <c r="AL35" s="8">
        <v>10</v>
      </c>
      <c r="AM35" s="8">
        <v>7</v>
      </c>
      <c r="AN35" s="8">
        <v>9</v>
      </c>
      <c r="AO35" s="14">
        <f t="shared" si="7"/>
        <v>3.6</v>
      </c>
      <c r="AP35" s="8">
        <v>7</v>
      </c>
      <c r="AQ35" s="15">
        <f t="shared" si="8"/>
        <v>0.7</v>
      </c>
      <c r="AR35" s="58">
        <f t="shared" si="9"/>
        <v>8.8000000000000007</v>
      </c>
      <c r="AS35" s="8">
        <v>9</v>
      </c>
      <c r="AT35" s="8">
        <v>10</v>
      </c>
      <c r="AU35" s="8">
        <v>8</v>
      </c>
      <c r="AV35" s="8">
        <v>10</v>
      </c>
      <c r="AW35" s="8">
        <v>8</v>
      </c>
      <c r="AX35" s="14">
        <f t="shared" si="10"/>
        <v>7.2</v>
      </c>
      <c r="AY35" s="8">
        <v>9.5</v>
      </c>
      <c r="AZ35" s="8">
        <v>7</v>
      </c>
      <c r="BA35" s="8"/>
      <c r="BB35" s="8"/>
      <c r="BC35" s="8"/>
      <c r="BD35" s="14">
        <f t="shared" si="11"/>
        <v>1.65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8.9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2564146</v>
      </c>
      <c r="C36" s="3">
        <v>5139</v>
      </c>
      <c r="D36" s="3">
        <v>14528</v>
      </c>
      <c r="E36" s="3" t="s">
        <v>176</v>
      </c>
      <c r="F36" s="72" t="s">
        <v>42</v>
      </c>
      <c r="G36" s="62">
        <v>9</v>
      </c>
      <c r="H36" s="13">
        <v>8.5</v>
      </c>
      <c r="I36" s="13">
        <v>8</v>
      </c>
      <c r="J36" s="13">
        <v>10</v>
      </c>
      <c r="K36" s="13">
        <v>10</v>
      </c>
      <c r="L36" s="14">
        <f t="shared" si="0"/>
        <v>6.55</v>
      </c>
      <c r="M36" s="13">
        <v>9</v>
      </c>
      <c r="N36" s="13"/>
      <c r="O36" s="13"/>
      <c r="P36" s="13"/>
      <c r="Q36" s="13"/>
      <c r="R36" s="14">
        <f t="shared" si="1"/>
        <v>1.8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8.4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>
        <v>10</v>
      </c>
      <c r="AH36" s="13">
        <v>10</v>
      </c>
      <c r="AI36" s="13">
        <v>10</v>
      </c>
      <c r="AJ36" s="13">
        <v>6</v>
      </c>
      <c r="AK36" s="14">
        <f t="shared" si="6"/>
        <v>4.2</v>
      </c>
      <c r="AL36" s="13">
        <v>1</v>
      </c>
      <c r="AM36" s="13">
        <v>7</v>
      </c>
      <c r="AN36" s="13">
        <v>1</v>
      </c>
      <c r="AO36" s="14">
        <f t="shared" si="7"/>
        <v>1</v>
      </c>
      <c r="AP36" s="13">
        <v>6</v>
      </c>
      <c r="AQ36" s="15">
        <f t="shared" si="8"/>
        <v>0.6</v>
      </c>
      <c r="AR36" s="58">
        <f t="shared" si="9"/>
        <v>5.8</v>
      </c>
      <c r="AS36" s="13">
        <v>8</v>
      </c>
      <c r="AT36" s="13">
        <v>10</v>
      </c>
      <c r="AU36" s="13">
        <v>7</v>
      </c>
      <c r="AV36" s="13">
        <v>6</v>
      </c>
      <c r="AW36" s="13">
        <v>7</v>
      </c>
      <c r="AX36" s="14">
        <f t="shared" si="10"/>
        <v>6.2</v>
      </c>
      <c r="AY36" s="13">
        <v>7</v>
      </c>
      <c r="AZ36" s="13">
        <v>8</v>
      </c>
      <c r="BA36" s="13"/>
      <c r="BB36" s="13"/>
      <c r="BC36" s="13"/>
      <c r="BD36" s="14">
        <f t="shared" si="11"/>
        <v>1.5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7.7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4333908</v>
      </c>
      <c r="C37" s="2">
        <v>5125</v>
      </c>
      <c r="D37" s="2">
        <v>14529</v>
      </c>
      <c r="E37" s="2" t="s">
        <v>177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G6:L6"/>
    <mergeCell ref="Z7:AR7"/>
    <mergeCell ref="Z8:AR8"/>
    <mergeCell ref="Z9:AR9"/>
    <mergeCell ref="AF10:AK10"/>
    <mergeCell ref="M10:R10"/>
    <mergeCell ref="G7:Y7"/>
    <mergeCell ref="G9:Y9"/>
    <mergeCell ref="G8:Y8"/>
    <mergeCell ref="S10:V10"/>
    <mergeCell ref="W10:X10"/>
    <mergeCell ref="BI10:BJ10"/>
    <mergeCell ref="AP10:AQ10"/>
    <mergeCell ref="AY10:BD10"/>
    <mergeCell ref="Z6:AE6"/>
    <mergeCell ref="BE10:BH10"/>
    <mergeCell ref="AL10:AO10"/>
    <mergeCell ref="Z10:AE10"/>
    <mergeCell ref="AS6:AX6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Ciencias N</vt:lpstr>
      <vt:lpstr>0.º-B Ciencias N</vt:lpstr>
      <vt:lpstr>1.º-A Ciencias N</vt:lpstr>
      <vt:lpstr>1-A Competencias Ciudadanas</vt:lpstr>
      <vt:lpstr>1.º-A Conducta</vt:lpstr>
      <vt:lpstr>1.º-A Asistencia</vt:lpstr>
      <vt:lpstr>1.º-B Ciencias 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2024-09-24T19:29:14Z</dcterms:modified>
  <cp:category/>
</cp:coreProperties>
</file>