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390" yWindow="600" windowWidth="19815" windowHeight="7110" firstSheet="7" activeTab="10"/>
  </bookViews>
  <sheets>
    <sheet name="6.º-B Matematica" sheetId="1" r:id="rId1"/>
    <sheet name="7.º-A Matematica" sheetId="2" r:id="rId2"/>
    <sheet name="7.º-B Matematica" sheetId="3" r:id="rId3"/>
    <sheet name="8.º-A Matematica" sheetId="4" r:id="rId4"/>
    <sheet name="8.º-B Matematica" sheetId="5" r:id="rId5"/>
    <sheet name="9-A Competencias Ciudadanas" sheetId="6" r:id="rId6"/>
    <sheet name="9.º-A Matematica" sheetId="7" r:id="rId7"/>
    <sheet name="9.º-B Lenguaje y" sheetId="8" r:id="rId8"/>
    <sheet name="9-B Competencias Ciudadanas" sheetId="9" r:id="rId9"/>
    <sheet name="9.º-B Matematica" sheetId="10" r:id="rId10"/>
    <sheet name="0.º-A Matematica" sheetId="11" r:id="rId11"/>
    <sheet name="1.º-A Matematica" sheetId="12" r:id="rId12"/>
  </sheets>
  <calcPr calcId="125725"/>
</workbook>
</file>

<file path=xl/calcChain.xml><?xml version="1.0" encoding="utf-8"?>
<calcChain xmlns="http://schemas.openxmlformats.org/spreadsheetml/2006/main">
  <c r="CD82" i="12"/>
  <c r="CC82"/>
  <c r="CA82"/>
  <c r="BW82"/>
  <c r="BQ82"/>
  <c r="BK82"/>
  <c r="BJ82"/>
  <c r="BH82"/>
  <c r="BD82"/>
  <c r="AX82"/>
  <c r="AQ82"/>
  <c r="AO82"/>
  <c r="AK82"/>
  <c r="AE82"/>
  <c r="X82"/>
  <c r="V82"/>
  <c r="R82"/>
  <c r="L82"/>
  <c r="CD81"/>
  <c r="CC81"/>
  <c r="CA81"/>
  <c r="BW81"/>
  <c r="BQ81"/>
  <c r="BK81"/>
  <c r="BJ81"/>
  <c r="BH81"/>
  <c r="BD81"/>
  <c r="AX81"/>
  <c r="AQ81"/>
  <c r="AO81"/>
  <c r="AK81"/>
  <c r="AE81"/>
  <c r="AR81" s="1"/>
  <c r="X81"/>
  <c r="V81"/>
  <c r="R81"/>
  <c r="L81"/>
  <c r="CD80"/>
  <c r="CC80"/>
  <c r="CA80"/>
  <c r="BW80"/>
  <c r="BQ80"/>
  <c r="BK80"/>
  <c r="BJ80"/>
  <c r="BH80"/>
  <c r="BD80"/>
  <c r="AX80"/>
  <c r="AQ80"/>
  <c r="AO80"/>
  <c r="AK80"/>
  <c r="AE80"/>
  <c r="X80"/>
  <c r="V80"/>
  <c r="R80"/>
  <c r="L80"/>
  <c r="Y80" s="1"/>
  <c r="CD79"/>
  <c r="CC79"/>
  <c r="CA79"/>
  <c r="BW79"/>
  <c r="BQ79"/>
  <c r="BK79"/>
  <c r="BJ79"/>
  <c r="BH79"/>
  <c r="BD79"/>
  <c r="AX79"/>
  <c r="AQ79"/>
  <c r="AO79"/>
  <c r="AK79"/>
  <c r="AE79"/>
  <c r="AR79" s="1"/>
  <c r="X79"/>
  <c r="V79"/>
  <c r="R79"/>
  <c r="L79"/>
  <c r="CD78"/>
  <c r="CC78"/>
  <c r="CA78"/>
  <c r="BW78"/>
  <c r="BQ78"/>
  <c r="BK78"/>
  <c r="BJ78"/>
  <c r="BH78"/>
  <c r="BD78"/>
  <c r="AX78"/>
  <c r="AQ78"/>
  <c r="AO78"/>
  <c r="AK78"/>
  <c r="AE78"/>
  <c r="X78"/>
  <c r="V78"/>
  <c r="R78"/>
  <c r="L78"/>
  <c r="CD77"/>
  <c r="CC77"/>
  <c r="CA77"/>
  <c r="BW77"/>
  <c r="BQ77"/>
  <c r="BK77"/>
  <c r="BJ77"/>
  <c r="BH77"/>
  <c r="BD77"/>
  <c r="AX77"/>
  <c r="AQ77"/>
  <c r="AO77"/>
  <c r="AK77"/>
  <c r="AE77"/>
  <c r="AR77" s="1"/>
  <c r="X77"/>
  <c r="V77"/>
  <c r="R77"/>
  <c r="L77"/>
  <c r="CD76"/>
  <c r="CC76"/>
  <c r="CA76"/>
  <c r="BW76"/>
  <c r="BQ76"/>
  <c r="BK76"/>
  <c r="BJ76"/>
  <c r="BH76"/>
  <c r="BD76"/>
  <c r="AX76"/>
  <c r="AQ76"/>
  <c r="AO76"/>
  <c r="AK76"/>
  <c r="AE76"/>
  <c r="X76"/>
  <c r="V76"/>
  <c r="R76"/>
  <c r="L76"/>
  <c r="Y76" s="1"/>
  <c r="CD75"/>
  <c r="CC75"/>
  <c r="CA75"/>
  <c r="BW75"/>
  <c r="BQ75"/>
  <c r="BK75"/>
  <c r="BJ75"/>
  <c r="BH75"/>
  <c r="BD75"/>
  <c r="AX75"/>
  <c r="AQ75"/>
  <c r="AO75"/>
  <c r="AK75"/>
  <c r="AE75"/>
  <c r="AR75" s="1"/>
  <c r="X75"/>
  <c r="V75"/>
  <c r="R75"/>
  <c r="L75"/>
  <c r="CD74"/>
  <c r="CC74"/>
  <c r="CA74"/>
  <c r="BW74"/>
  <c r="BQ74"/>
  <c r="BK74"/>
  <c r="BJ74"/>
  <c r="BH74"/>
  <c r="BD74"/>
  <c r="AX74"/>
  <c r="AQ74"/>
  <c r="AO74"/>
  <c r="AK74"/>
  <c r="AE74"/>
  <c r="X74"/>
  <c r="V74"/>
  <c r="R74"/>
  <c r="L74"/>
  <c r="CD73"/>
  <c r="CC73"/>
  <c r="CA73"/>
  <c r="BW73"/>
  <c r="BQ73"/>
  <c r="BK73"/>
  <c r="BJ73"/>
  <c r="BH73"/>
  <c r="BD73"/>
  <c r="AX73"/>
  <c r="AQ73"/>
  <c r="AO73"/>
  <c r="AK73"/>
  <c r="AE73"/>
  <c r="AR73" s="1"/>
  <c r="X73"/>
  <c r="V73"/>
  <c r="R73"/>
  <c r="L73"/>
  <c r="CD72"/>
  <c r="CC72"/>
  <c r="CA72"/>
  <c r="BW72"/>
  <c r="BQ72"/>
  <c r="BK72"/>
  <c r="BJ72"/>
  <c r="BH72"/>
  <c r="BD72"/>
  <c r="AX72"/>
  <c r="AQ72"/>
  <c r="AO72"/>
  <c r="AK72"/>
  <c r="AE72"/>
  <c r="X72"/>
  <c r="V72"/>
  <c r="R72"/>
  <c r="L72"/>
  <c r="Y72" s="1"/>
  <c r="CD71"/>
  <c r="CC71"/>
  <c r="CA71"/>
  <c r="BW71"/>
  <c r="BQ71"/>
  <c r="BK71"/>
  <c r="BJ71"/>
  <c r="BH71"/>
  <c r="BD71"/>
  <c r="AX71"/>
  <c r="AQ71"/>
  <c r="AO71"/>
  <c r="AK71"/>
  <c r="AE71"/>
  <c r="AR71" s="1"/>
  <c r="X71"/>
  <c r="V71"/>
  <c r="R71"/>
  <c r="L71"/>
  <c r="CD70"/>
  <c r="CC70"/>
  <c r="CA70"/>
  <c r="BW70"/>
  <c r="BQ70"/>
  <c r="BK70"/>
  <c r="BJ70"/>
  <c r="BH70"/>
  <c r="BD70"/>
  <c r="AX70"/>
  <c r="AQ70"/>
  <c r="AO70"/>
  <c r="AK70"/>
  <c r="AE70"/>
  <c r="X70"/>
  <c r="V70"/>
  <c r="R70"/>
  <c r="L70"/>
  <c r="CD69"/>
  <c r="CC69"/>
  <c r="CA69"/>
  <c r="BW69"/>
  <c r="BQ69"/>
  <c r="BK69"/>
  <c r="BJ69"/>
  <c r="BH69"/>
  <c r="BD69"/>
  <c r="AX69"/>
  <c r="AQ69"/>
  <c r="AO69"/>
  <c r="AK69"/>
  <c r="AE69"/>
  <c r="AR69" s="1"/>
  <c r="X69"/>
  <c r="V69"/>
  <c r="R69"/>
  <c r="L69"/>
  <c r="CD68"/>
  <c r="CC68"/>
  <c r="CA68"/>
  <c r="BW68"/>
  <c r="BQ68"/>
  <c r="BK68"/>
  <c r="BJ68"/>
  <c r="BH68"/>
  <c r="BD68"/>
  <c r="AX68"/>
  <c r="AQ68"/>
  <c r="AO68"/>
  <c r="AK68"/>
  <c r="AE68"/>
  <c r="X68"/>
  <c r="V68"/>
  <c r="R68"/>
  <c r="L68"/>
  <c r="Y68" s="1"/>
  <c r="CD67"/>
  <c r="CC67"/>
  <c r="CA67"/>
  <c r="BW67"/>
  <c r="BQ67"/>
  <c r="BK67"/>
  <c r="BJ67"/>
  <c r="BH67"/>
  <c r="BD67"/>
  <c r="AX67"/>
  <c r="AQ67"/>
  <c r="AO67"/>
  <c r="AK67"/>
  <c r="AE67"/>
  <c r="AR67" s="1"/>
  <c r="X67"/>
  <c r="V67"/>
  <c r="R67"/>
  <c r="L67"/>
  <c r="CD66"/>
  <c r="CC66"/>
  <c r="CA66"/>
  <c r="BW66"/>
  <c r="BQ66"/>
  <c r="BK66"/>
  <c r="BJ66"/>
  <c r="BH66"/>
  <c r="BD66"/>
  <c r="AX66"/>
  <c r="AQ66"/>
  <c r="AO66"/>
  <c r="AK66"/>
  <c r="AE66"/>
  <c r="X66"/>
  <c r="V66"/>
  <c r="R66"/>
  <c r="L66"/>
  <c r="CD65"/>
  <c r="CC65"/>
  <c r="CA65"/>
  <c r="BW65"/>
  <c r="BQ65"/>
  <c r="BK65"/>
  <c r="BJ65"/>
  <c r="BH65"/>
  <c r="BD65"/>
  <c r="AX65"/>
  <c r="AQ65"/>
  <c r="AO65"/>
  <c r="AK65"/>
  <c r="AE65"/>
  <c r="AR65" s="1"/>
  <c r="X65"/>
  <c r="V65"/>
  <c r="R65"/>
  <c r="L65"/>
  <c r="CD64"/>
  <c r="CC64"/>
  <c r="CA64"/>
  <c r="BW64"/>
  <c r="BQ64"/>
  <c r="BK64"/>
  <c r="BJ64"/>
  <c r="BH64"/>
  <c r="BD64"/>
  <c r="AX64"/>
  <c r="AQ64"/>
  <c r="AO64"/>
  <c r="AK64"/>
  <c r="AE64"/>
  <c r="X64"/>
  <c r="V64"/>
  <c r="R64"/>
  <c r="L64"/>
  <c r="Y64" s="1"/>
  <c r="CD63"/>
  <c r="CC63"/>
  <c r="CA63"/>
  <c r="BW63"/>
  <c r="BQ63"/>
  <c r="BK63"/>
  <c r="BJ63"/>
  <c r="BH63"/>
  <c r="BD63"/>
  <c r="AX63"/>
  <c r="AQ63"/>
  <c r="AO63"/>
  <c r="AK63"/>
  <c r="AE63"/>
  <c r="AR63" s="1"/>
  <c r="X63"/>
  <c r="V63"/>
  <c r="R63"/>
  <c r="L63"/>
  <c r="CD62"/>
  <c r="CC62"/>
  <c r="CA62"/>
  <c r="BW62"/>
  <c r="BQ62"/>
  <c r="BK62"/>
  <c r="BJ62"/>
  <c r="BH62"/>
  <c r="BD62"/>
  <c r="AX62"/>
  <c r="AQ62"/>
  <c r="AO62"/>
  <c r="AK62"/>
  <c r="AE62"/>
  <c r="X62"/>
  <c r="V62"/>
  <c r="R62"/>
  <c r="L62"/>
  <c r="CD61"/>
  <c r="CC61"/>
  <c r="CA61"/>
  <c r="BW61"/>
  <c r="BQ61"/>
  <c r="BK61"/>
  <c r="BJ61"/>
  <c r="BH61"/>
  <c r="BD61"/>
  <c r="AX61"/>
  <c r="AQ61"/>
  <c r="AO61"/>
  <c r="AK61"/>
  <c r="AE61"/>
  <c r="AR61" s="1"/>
  <c r="X61"/>
  <c r="V61"/>
  <c r="R61"/>
  <c r="L61"/>
  <c r="CD60"/>
  <c r="CC60"/>
  <c r="CA60"/>
  <c r="BW60"/>
  <c r="BQ60"/>
  <c r="BK60"/>
  <c r="BJ60"/>
  <c r="BH60"/>
  <c r="BD60"/>
  <c r="AX60"/>
  <c r="AQ60"/>
  <c r="AO60"/>
  <c r="AK60"/>
  <c r="AE60"/>
  <c r="X60"/>
  <c r="V60"/>
  <c r="R60"/>
  <c r="L60"/>
  <c r="Y60" s="1"/>
  <c r="CD59"/>
  <c r="CC59"/>
  <c r="CA59"/>
  <c r="BW59"/>
  <c r="BQ59"/>
  <c r="BK59"/>
  <c r="BJ59"/>
  <c r="BH59"/>
  <c r="BD59"/>
  <c r="AX59"/>
  <c r="AQ59"/>
  <c r="AO59"/>
  <c r="AK59"/>
  <c r="AE59"/>
  <c r="AR59" s="1"/>
  <c r="X59"/>
  <c r="V59"/>
  <c r="R59"/>
  <c r="L59"/>
  <c r="CD58"/>
  <c r="CC58"/>
  <c r="CA58"/>
  <c r="BW58"/>
  <c r="BQ58"/>
  <c r="BK58"/>
  <c r="BJ58"/>
  <c r="BH58"/>
  <c r="BD58"/>
  <c r="AX58"/>
  <c r="AQ58"/>
  <c r="AO58"/>
  <c r="AK58"/>
  <c r="AE58"/>
  <c r="X58"/>
  <c r="V58"/>
  <c r="R58"/>
  <c r="L58"/>
  <c r="CD57"/>
  <c r="CC57"/>
  <c r="CA57"/>
  <c r="BW57"/>
  <c r="BQ57"/>
  <c r="BK57"/>
  <c r="BJ57"/>
  <c r="BH57"/>
  <c r="BD57"/>
  <c r="AX57"/>
  <c r="AQ57"/>
  <c r="AO57"/>
  <c r="AK57"/>
  <c r="AE57"/>
  <c r="AR57" s="1"/>
  <c r="X57"/>
  <c r="V57"/>
  <c r="R57"/>
  <c r="L57"/>
  <c r="CD56"/>
  <c r="CC56"/>
  <c r="CA56"/>
  <c r="BW56"/>
  <c r="BQ56"/>
  <c r="BK56"/>
  <c r="BJ56"/>
  <c r="BH56"/>
  <c r="BD56"/>
  <c r="AX56"/>
  <c r="AQ56"/>
  <c r="AO56"/>
  <c r="AK56"/>
  <c r="AE56"/>
  <c r="X56"/>
  <c r="V56"/>
  <c r="R56"/>
  <c r="L56"/>
  <c r="Y56" s="1"/>
  <c r="CD55"/>
  <c r="CC55"/>
  <c r="CA55"/>
  <c r="BW55"/>
  <c r="BQ55"/>
  <c r="BK55"/>
  <c r="BJ55"/>
  <c r="BH55"/>
  <c r="BD55"/>
  <c r="AX55"/>
  <c r="AQ55"/>
  <c r="AO55"/>
  <c r="AK55"/>
  <c r="AE55"/>
  <c r="AR55" s="1"/>
  <c r="X55"/>
  <c r="V55"/>
  <c r="R55"/>
  <c r="L55"/>
  <c r="CD54"/>
  <c r="CC54"/>
  <c r="CA54"/>
  <c r="BW54"/>
  <c r="BQ54"/>
  <c r="BK54"/>
  <c r="BJ54"/>
  <c r="BH54"/>
  <c r="BD54"/>
  <c r="AX54"/>
  <c r="AQ54"/>
  <c r="AO54"/>
  <c r="AK54"/>
  <c r="AE54"/>
  <c r="X54"/>
  <c r="V54"/>
  <c r="R54"/>
  <c r="L54"/>
  <c r="CD53"/>
  <c r="CC53"/>
  <c r="CA53"/>
  <c r="BW53"/>
  <c r="BQ53"/>
  <c r="BK53"/>
  <c r="BJ53"/>
  <c r="BH53"/>
  <c r="BD53"/>
  <c r="AX53"/>
  <c r="AQ53"/>
  <c r="AO53"/>
  <c r="AK53"/>
  <c r="AE53"/>
  <c r="AR53" s="1"/>
  <c r="X53"/>
  <c r="V53"/>
  <c r="R53"/>
  <c r="L53"/>
  <c r="CD52"/>
  <c r="CC52"/>
  <c r="CA52"/>
  <c r="BW52"/>
  <c r="BQ52"/>
  <c r="BK52"/>
  <c r="BJ52"/>
  <c r="BH52"/>
  <c r="BD52"/>
  <c r="AX52"/>
  <c r="AQ52"/>
  <c r="AO52"/>
  <c r="AK52"/>
  <c r="AE52"/>
  <c r="X52"/>
  <c r="V52"/>
  <c r="R52"/>
  <c r="L52"/>
  <c r="Y52" s="1"/>
  <c r="CD51"/>
  <c r="CC51"/>
  <c r="CA51"/>
  <c r="BW51"/>
  <c r="BQ51"/>
  <c r="BK51"/>
  <c r="BJ51"/>
  <c r="BH51"/>
  <c r="BD51"/>
  <c r="AX51"/>
  <c r="AQ51"/>
  <c r="AO51"/>
  <c r="AK51"/>
  <c r="AE51"/>
  <c r="AR51" s="1"/>
  <c r="X51"/>
  <c r="V51"/>
  <c r="R51"/>
  <c r="L51"/>
  <c r="CD50"/>
  <c r="CC50"/>
  <c r="CA50"/>
  <c r="BW50"/>
  <c r="BQ50"/>
  <c r="BK50"/>
  <c r="BJ50"/>
  <c r="BH50"/>
  <c r="BD50"/>
  <c r="AX50"/>
  <c r="AQ50"/>
  <c r="AO50"/>
  <c r="AK50"/>
  <c r="AE50"/>
  <c r="X50"/>
  <c r="V50"/>
  <c r="R50"/>
  <c r="L50"/>
  <c r="CD49"/>
  <c r="CC49"/>
  <c r="CA49"/>
  <c r="BW49"/>
  <c r="BQ49"/>
  <c r="BK49"/>
  <c r="BJ49"/>
  <c r="BH49"/>
  <c r="BD49"/>
  <c r="AX49"/>
  <c r="AQ49"/>
  <c r="AO49"/>
  <c r="AK49"/>
  <c r="AE49"/>
  <c r="AR49" s="1"/>
  <c r="X49"/>
  <c r="V49"/>
  <c r="R49"/>
  <c r="L49"/>
  <c r="CD48"/>
  <c r="CC48"/>
  <c r="CA48"/>
  <c r="BW48"/>
  <c r="BQ48"/>
  <c r="BK48"/>
  <c r="BJ48"/>
  <c r="BH48"/>
  <c r="BD48"/>
  <c r="AX48"/>
  <c r="AQ48"/>
  <c r="AO48"/>
  <c r="AK48"/>
  <c r="AE48"/>
  <c r="X48"/>
  <c r="V48"/>
  <c r="R48"/>
  <c r="L48"/>
  <c r="Y48" s="1"/>
  <c r="CD47"/>
  <c r="CC47"/>
  <c r="CA47"/>
  <c r="BW47"/>
  <c r="BQ47"/>
  <c r="BK47"/>
  <c r="BJ47"/>
  <c r="BH47"/>
  <c r="BD47"/>
  <c r="AX47"/>
  <c r="AQ47"/>
  <c r="AO47"/>
  <c r="AK47"/>
  <c r="AE47"/>
  <c r="AR47" s="1"/>
  <c r="X47"/>
  <c r="V47"/>
  <c r="R47"/>
  <c r="L47"/>
  <c r="CD46"/>
  <c r="CC46"/>
  <c r="CA46"/>
  <c r="BW46"/>
  <c r="BQ46"/>
  <c r="BK46"/>
  <c r="BJ46"/>
  <c r="BH46"/>
  <c r="BD46"/>
  <c r="AX46"/>
  <c r="AQ46"/>
  <c r="AO46"/>
  <c r="AK46"/>
  <c r="AE46"/>
  <c r="X46"/>
  <c r="V46"/>
  <c r="R46"/>
  <c r="L46"/>
  <c r="CD45"/>
  <c r="CC45"/>
  <c r="CA45"/>
  <c r="BW45"/>
  <c r="BQ45"/>
  <c r="BK45"/>
  <c r="BJ45"/>
  <c r="BH45"/>
  <c r="BD45"/>
  <c r="AX45"/>
  <c r="AQ45"/>
  <c r="AO45"/>
  <c r="AK45"/>
  <c r="AE45"/>
  <c r="AR45" s="1"/>
  <c r="X45"/>
  <c r="V45"/>
  <c r="R45"/>
  <c r="L45"/>
  <c r="CD44"/>
  <c r="CC44"/>
  <c r="CA44"/>
  <c r="BW44"/>
  <c r="BQ44"/>
  <c r="BK44"/>
  <c r="BJ44"/>
  <c r="BH44"/>
  <c r="BD44"/>
  <c r="AX44"/>
  <c r="AQ44"/>
  <c r="AO44"/>
  <c r="AK44"/>
  <c r="AE44"/>
  <c r="X44"/>
  <c r="V44"/>
  <c r="R44"/>
  <c r="L44"/>
  <c r="Y44" s="1"/>
  <c r="CD43"/>
  <c r="CC43"/>
  <c r="CA43"/>
  <c r="BW43"/>
  <c r="BQ43"/>
  <c r="BK43"/>
  <c r="BJ43"/>
  <c r="BH43"/>
  <c r="BD43"/>
  <c r="AX43"/>
  <c r="AQ43"/>
  <c r="AO43"/>
  <c r="AK43"/>
  <c r="AE43"/>
  <c r="AR43" s="1"/>
  <c r="X43"/>
  <c r="V43"/>
  <c r="R43"/>
  <c r="L43"/>
  <c r="CD42"/>
  <c r="CC42"/>
  <c r="CA42"/>
  <c r="BW42"/>
  <c r="BQ42"/>
  <c r="BK42"/>
  <c r="BJ42"/>
  <c r="BH42"/>
  <c r="BD42"/>
  <c r="AX42"/>
  <c r="AQ42"/>
  <c r="AO42"/>
  <c r="AK42"/>
  <c r="AE42"/>
  <c r="X42"/>
  <c r="V42"/>
  <c r="R42"/>
  <c r="L42"/>
  <c r="CD41"/>
  <c r="CC41"/>
  <c r="CA41"/>
  <c r="BW41"/>
  <c r="BQ41"/>
  <c r="BK41"/>
  <c r="BJ41"/>
  <c r="BH41"/>
  <c r="BD41"/>
  <c r="AX41"/>
  <c r="AQ41"/>
  <c r="AO41"/>
  <c r="AK41"/>
  <c r="AE41"/>
  <c r="AR41" s="1"/>
  <c r="X41"/>
  <c r="V41"/>
  <c r="R41"/>
  <c r="L41"/>
  <c r="CD40"/>
  <c r="CC40"/>
  <c r="CA40"/>
  <c r="BW40"/>
  <c r="BQ40"/>
  <c r="BK40"/>
  <c r="BJ40"/>
  <c r="BH40"/>
  <c r="BD40"/>
  <c r="AX40"/>
  <c r="AQ40"/>
  <c r="AO40"/>
  <c r="AK40"/>
  <c r="AE40"/>
  <c r="X40"/>
  <c r="V40"/>
  <c r="R40"/>
  <c r="L40"/>
  <c r="Y40" s="1"/>
  <c r="CD39"/>
  <c r="CC39"/>
  <c r="CA39"/>
  <c r="BW39"/>
  <c r="BQ39"/>
  <c r="BK39"/>
  <c r="BJ39"/>
  <c r="BH39"/>
  <c r="BD39"/>
  <c r="AX39"/>
  <c r="AQ39"/>
  <c r="AO39"/>
  <c r="AK39"/>
  <c r="AE39"/>
  <c r="AR39" s="1"/>
  <c r="X39"/>
  <c r="V39"/>
  <c r="R39"/>
  <c r="L39"/>
  <c r="CD38"/>
  <c r="CC38"/>
  <c r="CA38"/>
  <c r="BW38"/>
  <c r="BQ38"/>
  <c r="BK38"/>
  <c r="BJ38"/>
  <c r="BH38"/>
  <c r="BD38"/>
  <c r="AX38"/>
  <c r="AQ38"/>
  <c r="AO38"/>
  <c r="AK38"/>
  <c r="AE38"/>
  <c r="X38"/>
  <c r="V38"/>
  <c r="R38"/>
  <c r="L38"/>
  <c r="CD37"/>
  <c r="CC37"/>
  <c r="CA37"/>
  <c r="BW37"/>
  <c r="BQ37"/>
  <c r="BK37"/>
  <c r="BJ37"/>
  <c r="BH37"/>
  <c r="BD37"/>
  <c r="AX37"/>
  <c r="AQ37"/>
  <c r="AO37"/>
  <c r="AK37"/>
  <c r="AE37"/>
  <c r="AR37" s="1"/>
  <c r="X37"/>
  <c r="V37"/>
  <c r="R37"/>
  <c r="L37"/>
  <c r="CD36"/>
  <c r="CC36"/>
  <c r="CA36"/>
  <c r="BW36"/>
  <c r="BQ36"/>
  <c r="BK36"/>
  <c r="BJ36"/>
  <c r="BH36"/>
  <c r="BD36"/>
  <c r="AX36"/>
  <c r="AQ36"/>
  <c r="AO36"/>
  <c r="AK36"/>
  <c r="AE36"/>
  <c r="X36"/>
  <c r="V36"/>
  <c r="R36"/>
  <c r="L36"/>
  <c r="Y36" s="1"/>
  <c r="CD35"/>
  <c r="CC35"/>
  <c r="CA35"/>
  <c r="BW35"/>
  <c r="BQ35"/>
  <c r="BK35"/>
  <c r="BJ35"/>
  <c r="BH35"/>
  <c r="BD35"/>
  <c r="AX35"/>
  <c r="AQ35"/>
  <c r="AO35"/>
  <c r="AK35"/>
  <c r="AE35"/>
  <c r="AR35" s="1"/>
  <c r="X35"/>
  <c r="V35"/>
  <c r="R35"/>
  <c r="L35"/>
  <c r="CD34"/>
  <c r="CC34"/>
  <c r="CA34"/>
  <c r="BW34"/>
  <c r="BQ34"/>
  <c r="BK34"/>
  <c r="BJ34"/>
  <c r="BH34"/>
  <c r="BD34"/>
  <c r="AX34"/>
  <c r="AQ34"/>
  <c r="AO34"/>
  <c r="AK34"/>
  <c r="AE34"/>
  <c r="X34"/>
  <c r="V34"/>
  <c r="R34"/>
  <c r="L34"/>
  <c r="CD33"/>
  <c r="CC33"/>
  <c r="CA33"/>
  <c r="BW33"/>
  <c r="BQ33"/>
  <c r="BK33"/>
  <c r="BJ33"/>
  <c r="BH33"/>
  <c r="BD33"/>
  <c r="AX33"/>
  <c r="AQ33"/>
  <c r="AO33"/>
  <c r="AK33"/>
  <c r="AE33"/>
  <c r="AR33" s="1"/>
  <c r="X33"/>
  <c r="V33"/>
  <c r="R33"/>
  <c r="L33"/>
  <c r="CD32"/>
  <c r="CC32"/>
  <c r="CA32"/>
  <c r="BW32"/>
  <c r="BQ32"/>
  <c r="BK32"/>
  <c r="BJ32"/>
  <c r="BH32"/>
  <c r="BD32"/>
  <c r="AX32"/>
  <c r="AQ32"/>
  <c r="AO32"/>
  <c r="AK32"/>
  <c r="AE32"/>
  <c r="X32"/>
  <c r="V32"/>
  <c r="R32"/>
  <c r="L32"/>
  <c r="Y32" s="1"/>
  <c r="CD31"/>
  <c r="CC31"/>
  <c r="CA31"/>
  <c r="BW31"/>
  <c r="BQ31"/>
  <c r="BK31"/>
  <c r="BJ31"/>
  <c r="BH31"/>
  <c r="BD31"/>
  <c r="AX31"/>
  <c r="AQ31"/>
  <c r="AO31"/>
  <c r="AK31"/>
  <c r="AE31"/>
  <c r="AR31" s="1"/>
  <c r="X31"/>
  <c r="V31"/>
  <c r="R31"/>
  <c r="L31"/>
  <c r="CD30"/>
  <c r="CC30"/>
  <c r="CA30"/>
  <c r="BW30"/>
  <c r="BQ30"/>
  <c r="BK30"/>
  <c r="BJ30"/>
  <c r="BH30"/>
  <c r="BD30"/>
  <c r="AX30"/>
  <c r="AQ30"/>
  <c r="AO30"/>
  <c r="AK30"/>
  <c r="AE30"/>
  <c r="X30"/>
  <c r="V30"/>
  <c r="R30"/>
  <c r="L30"/>
  <c r="CD29"/>
  <c r="CC29"/>
  <c r="CA29"/>
  <c r="BW29"/>
  <c r="BQ29"/>
  <c r="BK29"/>
  <c r="BJ29"/>
  <c r="BH29"/>
  <c r="BD29"/>
  <c r="AX29"/>
  <c r="AQ29"/>
  <c r="AO29"/>
  <c r="AK29"/>
  <c r="AE29"/>
  <c r="X29"/>
  <c r="V29"/>
  <c r="R29"/>
  <c r="L29"/>
  <c r="CD28"/>
  <c r="CC28"/>
  <c r="CA28"/>
  <c r="BW28"/>
  <c r="BQ28"/>
  <c r="BK28"/>
  <c r="BJ28"/>
  <c r="BH28"/>
  <c r="BD28"/>
  <c r="AX28"/>
  <c r="AQ28"/>
  <c r="AO28"/>
  <c r="AK28"/>
  <c r="AE28"/>
  <c r="X28"/>
  <c r="V28"/>
  <c r="R28"/>
  <c r="L28"/>
  <c r="Y28" s="1"/>
  <c r="CD27"/>
  <c r="CC27"/>
  <c r="CA27"/>
  <c r="BW27"/>
  <c r="BQ27"/>
  <c r="BK27"/>
  <c r="BJ27"/>
  <c r="BH27"/>
  <c r="BD27"/>
  <c r="AX27"/>
  <c r="AQ27"/>
  <c r="AO27"/>
  <c r="AK27"/>
  <c r="AE27"/>
  <c r="X27"/>
  <c r="V27"/>
  <c r="R27"/>
  <c r="L27"/>
  <c r="CD26"/>
  <c r="CC26"/>
  <c r="CA26"/>
  <c r="BW26"/>
  <c r="BQ26"/>
  <c r="BK26"/>
  <c r="BJ26"/>
  <c r="BH26"/>
  <c r="BD26"/>
  <c r="AX26"/>
  <c r="AQ26"/>
  <c r="AO26"/>
  <c r="AK26"/>
  <c r="AE26"/>
  <c r="X26"/>
  <c r="V26"/>
  <c r="R26"/>
  <c r="L26"/>
  <c r="CD25"/>
  <c r="CC25"/>
  <c r="CA25"/>
  <c r="BW25"/>
  <c r="BQ25"/>
  <c r="BK25"/>
  <c r="BJ25"/>
  <c r="BH25"/>
  <c r="BD25"/>
  <c r="AX25"/>
  <c r="AQ25"/>
  <c r="AO25"/>
  <c r="AK25"/>
  <c r="AE25"/>
  <c r="AR25" s="1"/>
  <c r="X25"/>
  <c r="V25"/>
  <c r="R25"/>
  <c r="L25"/>
  <c r="CD24"/>
  <c r="CC24"/>
  <c r="CA24"/>
  <c r="BW24"/>
  <c r="BQ24"/>
  <c r="BK24"/>
  <c r="BJ24"/>
  <c r="BH24"/>
  <c r="BD24"/>
  <c r="AX24"/>
  <c r="AQ24"/>
  <c r="AO24"/>
  <c r="AK24"/>
  <c r="AE24"/>
  <c r="X24"/>
  <c r="V24"/>
  <c r="R24"/>
  <c r="L24"/>
  <c r="Y24" s="1"/>
  <c r="CD23"/>
  <c r="CC23"/>
  <c r="CA23"/>
  <c r="BW23"/>
  <c r="BQ23"/>
  <c r="BK23"/>
  <c r="BJ23"/>
  <c r="BH23"/>
  <c r="BD23"/>
  <c r="AX23"/>
  <c r="AQ23"/>
  <c r="AO23"/>
  <c r="AK23"/>
  <c r="AE23"/>
  <c r="X23"/>
  <c r="V23"/>
  <c r="R23"/>
  <c r="L23"/>
  <c r="CD22"/>
  <c r="CC22"/>
  <c r="CA22"/>
  <c r="BW22"/>
  <c r="BQ22"/>
  <c r="BK22"/>
  <c r="BJ22"/>
  <c r="BH22"/>
  <c r="BD22"/>
  <c r="AX22"/>
  <c r="AQ22"/>
  <c r="AO22"/>
  <c r="AK22"/>
  <c r="AE22"/>
  <c r="X22"/>
  <c r="V22"/>
  <c r="R22"/>
  <c r="L22"/>
  <c r="CD21"/>
  <c r="CC21"/>
  <c r="CA21"/>
  <c r="BW21"/>
  <c r="BQ21"/>
  <c r="BK21"/>
  <c r="BJ21"/>
  <c r="BH21"/>
  <c r="BD21"/>
  <c r="AX21"/>
  <c r="AQ21"/>
  <c r="AO21"/>
  <c r="AK21"/>
  <c r="AE21"/>
  <c r="X21"/>
  <c r="V21"/>
  <c r="R21"/>
  <c r="L21"/>
  <c r="CD20"/>
  <c r="CC20"/>
  <c r="CA20"/>
  <c r="BW20"/>
  <c r="BQ20"/>
  <c r="BK20"/>
  <c r="BJ20"/>
  <c r="BH20"/>
  <c r="BD20"/>
  <c r="AX20"/>
  <c r="AQ20"/>
  <c r="AO20"/>
  <c r="AK20"/>
  <c r="AE20"/>
  <c r="X20"/>
  <c r="V20"/>
  <c r="R20"/>
  <c r="L20"/>
  <c r="Y20" s="1"/>
  <c r="CD19"/>
  <c r="CC19"/>
  <c r="CA19"/>
  <c r="BW19"/>
  <c r="BQ19"/>
  <c r="BK19"/>
  <c r="BJ19"/>
  <c r="BH19"/>
  <c r="BD19"/>
  <c r="AX19"/>
  <c r="AQ19"/>
  <c r="AO19"/>
  <c r="AK19"/>
  <c r="AE19"/>
  <c r="X19"/>
  <c r="V19"/>
  <c r="R19"/>
  <c r="L19"/>
  <c r="CD18"/>
  <c r="CC18"/>
  <c r="CA18"/>
  <c r="BW18"/>
  <c r="BQ18"/>
  <c r="BK18"/>
  <c r="BJ18"/>
  <c r="BH18"/>
  <c r="BD18"/>
  <c r="AX18"/>
  <c r="AQ18"/>
  <c r="AO18"/>
  <c r="AK18"/>
  <c r="AE18"/>
  <c r="X18"/>
  <c r="V18"/>
  <c r="R18"/>
  <c r="L18"/>
  <c r="CD17"/>
  <c r="CC17"/>
  <c r="CA17"/>
  <c r="BW17"/>
  <c r="BQ17"/>
  <c r="BK17"/>
  <c r="BJ17"/>
  <c r="BH17"/>
  <c r="BD17"/>
  <c r="AX17"/>
  <c r="AQ17"/>
  <c r="AO17"/>
  <c r="AK17"/>
  <c r="AE17"/>
  <c r="X17"/>
  <c r="V17"/>
  <c r="R17"/>
  <c r="L17"/>
  <c r="CD16"/>
  <c r="CC16"/>
  <c r="CA16"/>
  <c r="BW16"/>
  <c r="BQ16"/>
  <c r="BK16"/>
  <c r="BJ16"/>
  <c r="BH16"/>
  <c r="BD16"/>
  <c r="AX16"/>
  <c r="AQ16"/>
  <c r="AO16"/>
  <c r="AK16"/>
  <c r="AE16"/>
  <c r="X16"/>
  <c r="V16"/>
  <c r="R16"/>
  <c r="L16"/>
  <c r="Y16" s="1"/>
  <c r="CD15"/>
  <c r="CC15"/>
  <c r="CA15"/>
  <c r="BW15"/>
  <c r="BQ15"/>
  <c r="BK15"/>
  <c r="BJ15"/>
  <c r="BH15"/>
  <c r="BD15"/>
  <c r="AX15"/>
  <c r="AQ15"/>
  <c r="AO15"/>
  <c r="AK15"/>
  <c r="AE15"/>
  <c r="X15"/>
  <c r="V15"/>
  <c r="R15"/>
  <c r="L15"/>
  <c r="CD14"/>
  <c r="CC14"/>
  <c r="CA14"/>
  <c r="BW14"/>
  <c r="BQ14"/>
  <c r="BK14"/>
  <c r="BJ14"/>
  <c r="BH14"/>
  <c r="BD14"/>
  <c r="AX14"/>
  <c r="AQ14"/>
  <c r="AO14"/>
  <c r="AK14"/>
  <c r="AE14"/>
  <c r="X14"/>
  <c r="V14"/>
  <c r="R14"/>
  <c r="L14"/>
  <c r="CD13"/>
  <c r="CC13"/>
  <c r="CA13"/>
  <c r="BW13"/>
  <c r="BQ13"/>
  <c r="BK13"/>
  <c r="BJ13"/>
  <c r="BH13"/>
  <c r="BD13"/>
  <c r="AX13"/>
  <c r="AQ13"/>
  <c r="AO13"/>
  <c r="AK13"/>
  <c r="AE13"/>
  <c r="X13"/>
  <c r="V13"/>
  <c r="R13"/>
  <c r="L13"/>
  <c r="CD11"/>
  <c r="CC11"/>
  <c r="CA11"/>
  <c r="BW11"/>
  <c r="BQ11"/>
  <c r="BK11"/>
  <c r="BJ11"/>
  <c r="BH11"/>
  <c r="BD11"/>
  <c r="AX11"/>
  <c r="AQ11"/>
  <c r="AO11"/>
  <c r="AK11"/>
  <c r="AE11"/>
  <c r="X11"/>
  <c r="V11"/>
  <c r="R11"/>
  <c r="L11"/>
  <c r="Y11" s="1"/>
  <c r="G6" s="1"/>
  <c r="BL6"/>
  <c r="AS6"/>
  <c r="CD82" i="11"/>
  <c r="CC82"/>
  <c r="CA82"/>
  <c r="BW82"/>
  <c r="BQ82"/>
  <c r="BK82"/>
  <c r="BJ82"/>
  <c r="BH82"/>
  <c r="BD82"/>
  <c r="AX82"/>
  <c r="AQ82"/>
  <c r="AO82"/>
  <c r="AK82"/>
  <c r="AE82"/>
  <c r="X82"/>
  <c r="V82"/>
  <c r="R82"/>
  <c r="L82"/>
  <c r="Y82" s="1"/>
  <c r="CD81"/>
  <c r="CC81"/>
  <c r="CA81"/>
  <c r="BW81"/>
  <c r="BQ81"/>
  <c r="BK81"/>
  <c r="BJ81"/>
  <c r="BH81"/>
  <c r="BD81"/>
  <c r="AX81"/>
  <c r="AQ81"/>
  <c r="AO81"/>
  <c r="AK81"/>
  <c r="AE81"/>
  <c r="X81"/>
  <c r="V81"/>
  <c r="R81"/>
  <c r="L81"/>
  <c r="CD80"/>
  <c r="CC80"/>
  <c r="CA80"/>
  <c r="BW80"/>
  <c r="BQ80"/>
  <c r="BK80"/>
  <c r="BJ80"/>
  <c r="BH80"/>
  <c r="BD80"/>
  <c r="AX80"/>
  <c r="AQ80"/>
  <c r="AO80"/>
  <c r="AK80"/>
  <c r="AE80"/>
  <c r="X80"/>
  <c r="V80"/>
  <c r="R80"/>
  <c r="L80"/>
  <c r="CD79"/>
  <c r="CC79"/>
  <c r="CA79"/>
  <c r="BW79"/>
  <c r="BQ79"/>
  <c r="BK79"/>
  <c r="BJ79"/>
  <c r="BH79"/>
  <c r="BD79"/>
  <c r="AX79"/>
  <c r="AQ79"/>
  <c r="AO79"/>
  <c r="AK79"/>
  <c r="AE79"/>
  <c r="X79"/>
  <c r="V79"/>
  <c r="R79"/>
  <c r="L79"/>
  <c r="CD78"/>
  <c r="CC78"/>
  <c r="CA78"/>
  <c r="BW78"/>
  <c r="BQ78"/>
  <c r="BK78"/>
  <c r="BJ78"/>
  <c r="BH78"/>
  <c r="BD78"/>
  <c r="AX78"/>
  <c r="AQ78"/>
  <c r="AO78"/>
  <c r="AK78"/>
  <c r="AE78"/>
  <c r="X78"/>
  <c r="V78"/>
  <c r="R78"/>
  <c r="L78"/>
  <c r="Y78" s="1"/>
  <c r="CD77"/>
  <c r="CC77"/>
  <c r="CA77"/>
  <c r="BW77"/>
  <c r="BQ77"/>
  <c r="BK77"/>
  <c r="BJ77"/>
  <c r="BH77"/>
  <c r="BD77"/>
  <c r="AX77"/>
  <c r="AQ77"/>
  <c r="AO77"/>
  <c r="AK77"/>
  <c r="AE77"/>
  <c r="X77"/>
  <c r="V77"/>
  <c r="R77"/>
  <c r="L77"/>
  <c r="Y77" s="1"/>
  <c r="CD76"/>
  <c r="CC76"/>
  <c r="CA76"/>
  <c r="BW76"/>
  <c r="BQ76"/>
  <c r="BK76"/>
  <c r="BJ76"/>
  <c r="BH76"/>
  <c r="BD76"/>
  <c r="AX76"/>
  <c r="AQ76"/>
  <c r="AO76"/>
  <c r="AK76"/>
  <c r="AE76"/>
  <c r="X76"/>
  <c r="V76"/>
  <c r="R76"/>
  <c r="L76"/>
  <c r="CD75"/>
  <c r="CC75"/>
  <c r="CA75"/>
  <c r="BW75"/>
  <c r="BQ75"/>
  <c r="BK75"/>
  <c r="BJ75"/>
  <c r="BH75"/>
  <c r="BD75"/>
  <c r="AX75"/>
  <c r="AQ75"/>
  <c r="AO75"/>
  <c r="AK75"/>
  <c r="AE75"/>
  <c r="X75"/>
  <c r="V75"/>
  <c r="R75"/>
  <c r="L75"/>
  <c r="CD74"/>
  <c r="CC74"/>
  <c r="CA74"/>
  <c r="BW74"/>
  <c r="BQ74"/>
  <c r="BK74"/>
  <c r="BJ74"/>
  <c r="BH74"/>
  <c r="BD74"/>
  <c r="AX74"/>
  <c r="AQ74"/>
  <c r="AO74"/>
  <c r="AK74"/>
  <c r="AE74"/>
  <c r="X74"/>
  <c r="V74"/>
  <c r="R74"/>
  <c r="L74"/>
  <c r="Y74" s="1"/>
  <c r="CD73"/>
  <c r="CC73"/>
  <c r="CA73"/>
  <c r="BW73"/>
  <c r="BQ73"/>
  <c r="BK73"/>
  <c r="BJ73"/>
  <c r="BH73"/>
  <c r="BD73"/>
  <c r="AX73"/>
  <c r="AQ73"/>
  <c r="AO73"/>
  <c r="AK73"/>
  <c r="AE73"/>
  <c r="X73"/>
  <c r="V73"/>
  <c r="R73"/>
  <c r="L73"/>
  <c r="Y73" s="1"/>
  <c r="CD72"/>
  <c r="CC72"/>
  <c r="CA72"/>
  <c r="BW72"/>
  <c r="BQ72"/>
  <c r="BK72"/>
  <c r="BJ72"/>
  <c r="BH72"/>
  <c r="BD72"/>
  <c r="AX72"/>
  <c r="AQ72"/>
  <c r="AO72"/>
  <c r="AK72"/>
  <c r="AE72"/>
  <c r="X72"/>
  <c r="V72"/>
  <c r="R72"/>
  <c r="L72"/>
  <c r="CD71"/>
  <c r="CC71"/>
  <c r="CA71"/>
  <c r="BW71"/>
  <c r="BQ71"/>
  <c r="BK71"/>
  <c r="BJ71"/>
  <c r="BH71"/>
  <c r="BD71"/>
  <c r="AX71"/>
  <c r="AQ71"/>
  <c r="AO71"/>
  <c r="AK71"/>
  <c r="AE71"/>
  <c r="X71"/>
  <c r="V71"/>
  <c r="R71"/>
  <c r="L71"/>
  <c r="CD70"/>
  <c r="CC70"/>
  <c r="CA70"/>
  <c r="BW70"/>
  <c r="BQ70"/>
  <c r="BK70"/>
  <c r="BJ70"/>
  <c r="BH70"/>
  <c r="BD70"/>
  <c r="AX70"/>
  <c r="AQ70"/>
  <c r="AO70"/>
  <c r="AK70"/>
  <c r="AE70"/>
  <c r="X70"/>
  <c r="V70"/>
  <c r="R70"/>
  <c r="L70"/>
  <c r="Y70" s="1"/>
  <c r="CD69"/>
  <c r="CC69"/>
  <c r="CA69"/>
  <c r="BW69"/>
  <c r="BQ69"/>
  <c r="BK69"/>
  <c r="BJ69"/>
  <c r="BH69"/>
  <c r="BD69"/>
  <c r="AX69"/>
  <c r="AQ69"/>
  <c r="AO69"/>
  <c r="AK69"/>
  <c r="AE69"/>
  <c r="X69"/>
  <c r="V69"/>
  <c r="R69"/>
  <c r="L69"/>
  <c r="Y69" s="1"/>
  <c r="CD68"/>
  <c r="CC68"/>
  <c r="CA68"/>
  <c r="BW68"/>
  <c r="BQ68"/>
  <c r="BK68"/>
  <c r="BJ68"/>
  <c r="BH68"/>
  <c r="BD68"/>
  <c r="AX68"/>
  <c r="AQ68"/>
  <c r="AO68"/>
  <c r="AK68"/>
  <c r="AE68"/>
  <c r="X68"/>
  <c r="V68"/>
  <c r="R68"/>
  <c r="L68"/>
  <c r="CD67"/>
  <c r="CC67"/>
  <c r="CA67"/>
  <c r="BW67"/>
  <c r="BQ67"/>
  <c r="BK67"/>
  <c r="BJ67"/>
  <c r="BH67"/>
  <c r="BD67"/>
  <c r="AX67"/>
  <c r="AQ67"/>
  <c r="AO67"/>
  <c r="AK67"/>
  <c r="AE67"/>
  <c r="X67"/>
  <c r="V67"/>
  <c r="R67"/>
  <c r="L67"/>
  <c r="CD66"/>
  <c r="CC66"/>
  <c r="CA66"/>
  <c r="BW66"/>
  <c r="BQ66"/>
  <c r="BK66"/>
  <c r="BJ66"/>
  <c r="BH66"/>
  <c r="BD66"/>
  <c r="AX66"/>
  <c r="AQ66"/>
  <c r="AO66"/>
  <c r="AK66"/>
  <c r="AE66"/>
  <c r="X66"/>
  <c r="V66"/>
  <c r="R66"/>
  <c r="L66"/>
  <c r="Y66" s="1"/>
  <c r="CD65"/>
  <c r="CC65"/>
  <c r="CA65"/>
  <c r="BW65"/>
  <c r="BQ65"/>
  <c r="BK65"/>
  <c r="BJ65"/>
  <c r="BH65"/>
  <c r="BD65"/>
  <c r="AX65"/>
  <c r="AQ65"/>
  <c r="AO65"/>
  <c r="AK65"/>
  <c r="AE65"/>
  <c r="X65"/>
  <c r="V65"/>
  <c r="R65"/>
  <c r="L65"/>
  <c r="Y65" s="1"/>
  <c r="CD64"/>
  <c r="CC64"/>
  <c r="CA64"/>
  <c r="BW64"/>
  <c r="BQ64"/>
  <c r="BK64"/>
  <c r="BJ64"/>
  <c r="BH64"/>
  <c r="BD64"/>
  <c r="AX64"/>
  <c r="AQ64"/>
  <c r="AO64"/>
  <c r="AK64"/>
  <c r="AE64"/>
  <c r="X64"/>
  <c r="V64"/>
  <c r="R64"/>
  <c r="L64"/>
  <c r="CD63"/>
  <c r="CC63"/>
  <c r="CA63"/>
  <c r="BW63"/>
  <c r="BQ63"/>
  <c r="BK63"/>
  <c r="BJ63"/>
  <c r="BH63"/>
  <c r="BD63"/>
  <c r="AX63"/>
  <c r="AQ63"/>
  <c r="AO63"/>
  <c r="AK63"/>
  <c r="AE63"/>
  <c r="X63"/>
  <c r="V63"/>
  <c r="R63"/>
  <c r="L63"/>
  <c r="CD62"/>
  <c r="CC62"/>
  <c r="CA62"/>
  <c r="BW62"/>
  <c r="BQ62"/>
  <c r="BK62"/>
  <c r="BJ62"/>
  <c r="BH62"/>
  <c r="BD62"/>
  <c r="AX62"/>
  <c r="AQ62"/>
  <c r="AO62"/>
  <c r="AK62"/>
  <c r="AE62"/>
  <c r="X62"/>
  <c r="V62"/>
  <c r="R62"/>
  <c r="L62"/>
  <c r="Y62" s="1"/>
  <c r="CD61"/>
  <c r="CC61"/>
  <c r="CA61"/>
  <c r="BW61"/>
  <c r="BQ61"/>
  <c r="BK61"/>
  <c r="BJ61"/>
  <c r="BH61"/>
  <c r="BD61"/>
  <c r="AX61"/>
  <c r="AQ61"/>
  <c r="AO61"/>
  <c r="AK61"/>
  <c r="AE61"/>
  <c r="X61"/>
  <c r="V61"/>
  <c r="R61"/>
  <c r="L61"/>
  <c r="Y61" s="1"/>
  <c r="CD60"/>
  <c r="CC60"/>
  <c r="CA60"/>
  <c r="BW60"/>
  <c r="BQ60"/>
  <c r="BK60"/>
  <c r="BJ60"/>
  <c r="BH60"/>
  <c r="BD60"/>
  <c r="AX60"/>
  <c r="AQ60"/>
  <c r="AO60"/>
  <c r="AK60"/>
  <c r="AE60"/>
  <c r="X60"/>
  <c r="V60"/>
  <c r="R60"/>
  <c r="L60"/>
  <c r="CD59"/>
  <c r="CC59"/>
  <c r="CA59"/>
  <c r="BW59"/>
  <c r="BQ59"/>
  <c r="BK59"/>
  <c r="BJ59"/>
  <c r="BH59"/>
  <c r="BD59"/>
  <c r="AX59"/>
  <c r="AQ59"/>
  <c r="AO59"/>
  <c r="AK59"/>
  <c r="AE59"/>
  <c r="X59"/>
  <c r="V59"/>
  <c r="R59"/>
  <c r="L59"/>
  <c r="CD58"/>
  <c r="CC58"/>
  <c r="CA58"/>
  <c r="BW58"/>
  <c r="BQ58"/>
  <c r="BK58"/>
  <c r="BJ58"/>
  <c r="BH58"/>
  <c r="BD58"/>
  <c r="AX58"/>
  <c r="AQ58"/>
  <c r="AO58"/>
  <c r="AK58"/>
  <c r="AE58"/>
  <c r="X58"/>
  <c r="V58"/>
  <c r="R58"/>
  <c r="L58"/>
  <c r="Y58" s="1"/>
  <c r="CD57"/>
  <c r="CC57"/>
  <c r="CA57"/>
  <c r="BW57"/>
  <c r="BQ57"/>
  <c r="BK57"/>
  <c r="BJ57"/>
  <c r="BH57"/>
  <c r="BD57"/>
  <c r="AX57"/>
  <c r="AQ57"/>
  <c r="AO57"/>
  <c r="AK57"/>
  <c r="AE57"/>
  <c r="X57"/>
  <c r="V57"/>
  <c r="R57"/>
  <c r="L57"/>
  <c r="Y57" s="1"/>
  <c r="CD56"/>
  <c r="CC56"/>
  <c r="CA56"/>
  <c r="BW56"/>
  <c r="BQ56"/>
  <c r="BK56"/>
  <c r="BJ56"/>
  <c r="BH56"/>
  <c r="BD56"/>
  <c r="AX56"/>
  <c r="AQ56"/>
  <c r="AO56"/>
  <c r="AK56"/>
  <c r="AE56"/>
  <c r="X56"/>
  <c r="V56"/>
  <c r="R56"/>
  <c r="L56"/>
  <c r="CD55"/>
  <c r="CC55"/>
  <c r="CA55"/>
  <c r="BW55"/>
  <c r="BQ55"/>
  <c r="BK55"/>
  <c r="BJ55"/>
  <c r="BH55"/>
  <c r="BD55"/>
  <c r="AX55"/>
  <c r="AQ55"/>
  <c r="AO55"/>
  <c r="AK55"/>
  <c r="AE55"/>
  <c r="X55"/>
  <c r="V55"/>
  <c r="R55"/>
  <c r="L55"/>
  <c r="CD54"/>
  <c r="CC54"/>
  <c r="CA54"/>
  <c r="BW54"/>
  <c r="BQ54"/>
  <c r="BK54"/>
  <c r="BJ54"/>
  <c r="BH54"/>
  <c r="BD54"/>
  <c r="AX54"/>
  <c r="AQ54"/>
  <c r="AO54"/>
  <c r="AK54"/>
  <c r="AE54"/>
  <c r="X54"/>
  <c r="V54"/>
  <c r="R54"/>
  <c r="L54"/>
  <c r="Y54" s="1"/>
  <c r="CD53"/>
  <c r="CC53"/>
  <c r="CA53"/>
  <c r="BW53"/>
  <c r="BQ53"/>
  <c r="BK53"/>
  <c r="BJ53"/>
  <c r="BH53"/>
  <c r="BD53"/>
  <c r="AX53"/>
  <c r="AQ53"/>
  <c r="AO53"/>
  <c r="AK53"/>
  <c r="AE53"/>
  <c r="X53"/>
  <c r="V53"/>
  <c r="R53"/>
  <c r="L53"/>
  <c r="Y53" s="1"/>
  <c r="CD52"/>
  <c r="CC52"/>
  <c r="CA52"/>
  <c r="BW52"/>
  <c r="BQ52"/>
  <c r="BK52"/>
  <c r="BJ52"/>
  <c r="BH52"/>
  <c r="BD52"/>
  <c r="AX52"/>
  <c r="AQ52"/>
  <c r="AO52"/>
  <c r="AK52"/>
  <c r="AE52"/>
  <c r="X52"/>
  <c r="V52"/>
  <c r="R52"/>
  <c r="L52"/>
  <c r="CD51"/>
  <c r="CC51"/>
  <c r="CA51"/>
  <c r="BW51"/>
  <c r="BQ51"/>
  <c r="BK51"/>
  <c r="BJ51"/>
  <c r="BH51"/>
  <c r="BD51"/>
  <c r="AX51"/>
  <c r="AQ51"/>
  <c r="AO51"/>
  <c r="AK51"/>
  <c r="AE51"/>
  <c r="X51"/>
  <c r="V51"/>
  <c r="R51"/>
  <c r="L51"/>
  <c r="CD50"/>
  <c r="CC50"/>
  <c r="CA50"/>
  <c r="BW50"/>
  <c r="BQ50"/>
  <c r="BK50"/>
  <c r="BJ50"/>
  <c r="BH50"/>
  <c r="BD50"/>
  <c r="AX50"/>
  <c r="AQ50"/>
  <c r="AO50"/>
  <c r="AK50"/>
  <c r="AE50"/>
  <c r="X50"/>
  <c r="V50"/>
  <c r="R50"/>
  <c r="L50"/>
  <c r="Y50" s="1"/>
  <c r="CD49"/>
  <c r="CC49"/>
  <c r="CA49"/>
  <c r="BW49"/>
  <c r="BQ49"/>
  <c r="BK49"/>
  <c r="BJ49"/>
  <c r="BH49"/>
  <c r="BD49"/>
  <c r="AX49"/>
  <c r="AQ49"/>
  <c r="AO49"/>
  <c r="AK49"/>
  <c r="AE49"/>
  <c r="X49"/>
  <c r="V49"/>
  <c r="R49"/>
  <c r="L49"/>
  <c r="Y49" s="1"/>
  <c r="CD48"/>
  <c r="CC48"/>
  <c r="CA48"/>
  <c r="BW48"/>
  <c r="BQ48"/>
  <c r="BK48"/>
  <c r="BJ48"/>
  <c r="BH48"/>
  <c r="BD48"/>
  <c r="AX48"/>
  <c r="AQ48"/>
  <c r="AO48"/>
  <c r="AK48"/>
  <c r="AE48"/>
  <c r="X48"/>
  <c r="V48"/>
  <c r="R48"/>
  <c r="L48"/>
  <c r="CD47"/>
  <c r="CC47"/>
  <c r="CA47"/>
  <c r="BW47"/>
  <c r="BQ47"/>
  <c r="BK47"/>
  <c r="BJ47"/>
  <c r="BH47"/>
  <c r="BD47"/>
  <c r="AX47"/>
  <c r="AQ47"/>
  <c r="AO47"/>
  <c r="AK47"/>
  <c r="AE47"/>
  <c r="X47"/>
  <c r="V47"/>
  <c r="R47"/>
  <c r="L47"/>
  <c r="CD46"/>
  <c r="CC46"/>
  <c r="CA46"/>
  <c r="BW46"/>
  <c r="BQ46"/>
  <c r="BK46"/>
  <c r="BJ46"/>
  <c r="BH46"/>
  <c r="BD46"/>
  <c r="AX46"/>
  <c r="AQ46"/>
  <c r="AO46"/>
  <c r="AK46"/>
  <c r="AE46"/>
  <c r="X46"/>
  <c r="V46"/>
  <c r="R46"/>
  <c r="L46"/>
  <c r="Y46" s="1"/>
  <c r="CD45"/>
  <c r="CC45"/>
  <c r="CA45"/>
  <c r="BW45"/>
  <c r="BQ45"/>
  <c r="BK45"/>
  <c r="BJ45"/>
  <c r="BH45"/>
  <c r="BD45"/>
  <c r="AX45"/>
  <c r="AQ45"/>
  <c r="AO45"/>
  <c r="AK45"/>
  <c r="AE45"/>
  <c r="X45"/>
  <c r="V45"/>
  <c r="R45"/>
  <c r="L45"/>
  <c r="CD44"/>
  <c r="CC44"/>
  <c r="CA44"/>
  <c r="BW44"/>
  <c r="BQ44"/>
  <c r="BK44"/>
  <c r="BJ44"/>
  <c r="BH44"/>
  <c r="BD44"/>
  <c r="AX44"/>
  <c r="AQ44"/>
  <c r="AO44"/>
  <c r="AK44"/>
  <c r="AE44"/>
  <c r="X44"/>
  <c r="V44"/>
  <c r="R44"/>
  <c r="L44"/>
  <c r="CD43"/>
  <c r="CC43"/>
  <c r="CA43"/>
  <c r="BW43"/>
  <c r="BQ43"/>
  <c r="BK43"/>
  <c r="BJ43"/>
  <c r="BH43"/>
  <c r="BD43"/>
  <c r="AX43"/>
  <c r="AQ43"/>
  <c r="AO43"/>
  <c r="AK43"/>
  <c r="AE43"/>
  <c r="X43"/>
  <c r="V43"/>
  <c r="R43"/>
  <c r="L43"/>
  <c r="CD42"/>
  <c r="CC42"/>
  <c r="CA42"/>
  <c r="BW42"/>
  <c r="BQ42"/>
  <c r="BK42"/>
  <c r="BJ42"/>
  <c r="BH42"/>
  <c r="BD42"/>
  <c r="AX42"/>
  <c r="AQ42"/>
  <c r="AO42"/>
  <c r="AK42"/>
  <c r="AE42"/>
  <c r="X42"/>
  <c r="V42"/>
  <c r="R42"/>
  <c r="L42"/>
  <c r="Y42" s="1"/>
  <c r="CD41"/>
  <c r="CC41"/>
  <c r="CA41"/>
  <c r="BW41"/>
  <c r="BQ41"/>
  <c r="BK41"/>
  <c r="BJ41"/>
  <c r="BH41"/>
  <c r="BD41"/>
  <c r="AX41"/>
  <c r="AQ41"/>
  <c r="AO41"/>
  <c r="AK41"/>
  <c r="AE41"/>
  <c r="X41"/>
  <c r="V41"/>
  <c r="R41"/>
  <c r="L41"/>
  <c r="CD40"/>
  <c r="CC40"/>
  <c r="CA40"/>
  <c r="BW40"/>
  <c r="BQ40"/>
  <c r="BK40"/>
  <c r="BJ40"/>
  <c r="BH40"/>
  <c r="BD40"/>
  <c r="AX40"/>
  <c r="AQ40"/>
  <c r="AO40"/>
  <c r="AK40"/>
  <c r="AE40"/>
  <c r="X40"/>
  <c r="V40"/>
  <c r="R40"/>
  <c r="L40"/>
  <c r="CD39"/>
  <c r="CC39"/>
  <c r="CA39"/>
  <c r="BW39"/>
  <c r="BQ39"/>
  <c r="BK39"/>
  <c r="BJ39"/>
  <c r="BH39"/>
  <c r="BD39"/>
  <c r="AX39"/>
  <c r="AQ39"/>
  <c r="AO39"/>
  <c r="AK39"/>
  <c r="AE39"/>
  <c r="X39"/>
  <c r="V39"/>
  <c r="R39"/>
  <c r="L39"/>
  <c r="CD38"/>
  <c r="CC38"/>
  <c r="CA38"/>
  <c r="BW38"/>
  <c r="BQ38"/>
  <c r="BK38"/>
  <c r="BJ38"/>
  <c r="BH38"/>
  <c r="BD38"/>
  <c r="AX38"/>
  <c r="AQ38"/>
  <c r="AO38"/>
  <c r="AK38"/>
  <c r="AE38"/>
  <c r="X38"/>
  <c r="V38"/>
  <c r="R38"/>
  <c r="L38"/>
  <c r="Y38" s="1"/>
  <c r="CD37"/>
  <c r="CC37"/>
  <c r="CA37"/>
  <c r="BW37"/>
  <c r="BQ37"/>
  <c r="BK37"/>
  <c r="BJ37"/>
  <c r="BH37"/>
  <c r="BD37"/>
  <c r="AX37"/>
  <c r="AQ37"/>
  <c r="AO37"/>
  <c r="AK37"/>
  <c r="AE37"/>
  <c r="X37"/>
  <c r="V37"/>
  <c r="R37"/>
  <c r="L37"/>
  <c r="CD36"/>
  <c r="CC36"/>
  <c r="CA36"/>
  <c r="BW36"/>
  <c r="BQ36"/>
  <c r="BK36"/>
  <c r="BJ36"/>
  <c r="BH36"/>
  <c r="BD36"/>
  <c r="AX36"/>
  <c r="AQ36"/>
  <c r="AO36"/>
  <c r="AK36"/>
  <c r="AE36"/>
  <c r="X36"/>
  <c r="V36"/>
  <c r="R36"/>
  <c r="L36"/>
  <c r="CD35"/>
  <c r="CC35"/>
  <c r="CA35"/>
  <c r="BW35"/>
  <c r="BQ35"/>
  <c r="BK35"/>
  <c r="BJ35"/>
  <c r="BH35"/>
  <c r="BD35"/>
  <c r="AX35"/>
  <c r="AQ35"/>
  <c r="AO35"/>
  <c r="AK35"/>
  <c r="AE35"/>
  <c r="X35"/>
  <c r="V35"/>
  <c r="R35"/>
  <c r="L35"/>
  <c r="CD34"/>
  <c r="CC34"/>
  <c r="CA34"/>
  <c r="BW34"/>
  <c r="BQ34"/>
  <c r="BK34"/>
  <c r="BJ34"/>
  <c r="BH34"/>
  <c r="BD34"/>
  <c r="AX34"/>
  <c r="AQ34"/>
  <c r="AO34"/>
  <c r="AK34"/>
  <c r="AE34"/>
  <c r="X34"/>
  <c r="V34"/>
  <c r="R34"/>
  <c r="L34"/>
  <c r="Y34" s="1"/>
  <c r="CD33"/>
  <c r="CC33"/>
  <c r="CA33"/>
  <c r="BW33"/>
  <c r="BQ33"/>
  <c r="BK33"/>
  <c r="BJ33"/>
  <c r="BH33"/>
  <c r="BD33"/>
  <c r="AX33"/>
  <c r="AQ33"/>
  <c r="AO33"/>
  <c r="AK33"/>
  <c r="AE33"/>
  <c r="X33"/>
  <c r="V33"/>
  <c r="R33"/>
  <c r="L33"/>
  <c r="CD32"/>
  <c r="CC32"/>
  <c r="CA32"/>
  <c r="BW32"/>
  <c r="BQ32"/>
  <c r="BK32"/>
  <c r="BJ32"/>
  <c r="BH32"/>
  <c r="BD32"/>
  <c r="AX32"/>
  <c r="AQ32"/>
  <c r="AO32"/>
  <c r="AK32"/>
  <c r="AE32"/>
  <c r="X32"/>
  <c r="V32"/>
  <c r="R32"/>
  <c r="L32"/>
  <c r="CD31"/>
  <c r="CC31"/>
  <c r="CA31"/>
  <c r="BW31"/>
  <c r="BQ31"/>
  <c r="BK31"/>
  <c r="BJ31"/>
  <c r="BH31"/>
  <c r="BD31"/>
  <c r="AX31"/>
  <c r="AQ31"/>
  <c r="AO31"/>
  <c r="AK31"/>
  <c r="AE31"/>
  <c r="X31"/>
  <c r="V31"/>
  <c r="R31"/>
  <c r="L31"/>
  <c r="CD30"/>
  <c r="CC30"/>
  <c r="CA30"/>
  <c r="BW30"/>
  <c r="BQ30"/>
  <c r="BK30"/>
  <c r="BJ30"/>
  <c r="BH30"/>
  <c r="BD30"/>
  <c r="AX30"/>
  <c r="AQ30"/>
  <c r="AO30"/>
  <c r="AK30"/>
  <c r="AE30"/>
  <c r="X30"/>
  <c r="V30"/>
  <c r="R30"/>
  <c r="L30"/>
  <c r="Y30" s="1"/>
  <c r="CD29"/>
  <c r="CC29"/>
  <c r="CA29"/>
  <c r="BW29"/>
  <c r="BQ29"/>
  <c r="BK29"/>
  <c r="BJ29"/>
  <c r="BH29"/>
  <c r="BD29"/>
  <c r="AX29"/>
  <c r="AQ29"/>
  <c r="AO29"/>
  <c r="AK29"/>
  <c r="AE29"/>
  <c r="X29"/>
  <c r="V29"/>
  <c r="R29"/>
  <c r="L29"/>
  <c r="CD28"/>
  <c r="CC28"/>
  <c r="CA28"/>
  <c r="BW28"/>
  <c r="BQ28"/>
  <c r="BK28"/>
  <c r="BJ28"/>
  <c r="BH28"/>
  <c r="BD28"/>
  <c r="AX28"/>
  <c r="AQ28"/>
  <c r="AO28"/>
  <c r="AK28"/>
  <c r="AE28"/>
  <c r="X28"/>
  <c r="V28"/>
  <c r="R28"/>
  <c r="L28"/>
  <c r="CD27"/>
  <c r="CC27"/>
  <c r="CA27"/>
  <c r="BW27"/>
  <c r="BQ27"/>
  <c r="BK27"/>
  <c r="BJ27"/>
  <c r="BH27"/>
  <c r="BD27"/>
  <c r="AX27"/>
  <c r="AQ27"/>
  <c r="AO27"/>
  <c r="AK27"/>
  <c r="AE27"/>
  <c r="X27"/>
  <c r="V27"/>
  <c r="R27"/>
  <c r="L27"/>
  <c r="CD26"/>
  <c r="CC26"/>
  <c r="CA26"/>
  <c r="BW26"/>
  <c r="BQ26"/>
  <c r="BK26"/>
  <c r="BJ26"/>
  <c r="BH26"/>
  <c r="BD26"/>
  <c r="AX26"/>
  <c r="AQ26"/>
  <c r="AO26"/>
  <c r="AK26"/>
  <c r="AE26"/>
  <c r="X26"/>
  <c r="V26"/>
  <c r="R26"/>
  <c r="L26"/>
  <c r="Y26" s="1"/>
  <c r="CD25"/>
  <c r="CC25"/>
  <c r="CA25"/>
  <c r="BW25"/>
  <c r="BQ25"/>
  <c r="BK25"/>
  <c r="BJ25"/>
  <c r="BH25"/>
  <c r="BD25"/>
  <c r="AX25"/>
  <c r="AQ25"/>
  <c r="AO25"/>
  <c r="AK25"/>
  <c r="AE25"/>
  <c r="X25"/>
  <c r="V25"/>
  <c r="R25"/>
  <c r="L25"/>
  <c r="CD24"/>
  <c r="CC24"/>
  <c r="CA24"/>
  <c r="BW24"/>
  <c r="BQ24"/>
  <c r="BK24"/>
  <c r="BJ24"/>
  <c r="BH24"/>
  <c r="BD24"/>
  <c r="AX24"/>
  <c r="AQ24"/>
  <c r="AO24"/>
  <c r="AK24"/>
  <c r="AE24"/>
  <c r="X24"/>
  <c r="V24"/>
  <c r="R24"/>
  <c r="L24"/>
  <c r="CD23"/>
  <c r="CC23"/>
  <c r="CA23"/>
  <c r="BW23"/>
  <c r="BQ23"/>
  <c r="BK23"/>
  <c r="BJ23"/>
  <c r="BH23"/>
  <c r="BD23"/>
  <c r="AX23"/>
  <c r="AQ23"/>
  <c r="AO23"/>
  <c r="AK23"/>
  <c r="AE23"/>
  <c r="X23"/>
  <c r="V23"/>
  <c r="R23"/>
  <c r="L23"/>
  <c r="CD22"/>
  <c r="CC22"/>
  <c r="CA22"/>
  <c r="BW22"/>
  <c r="BQ22"/>
  <c r="BK22"/>
  <c r="BJ22"/>
  <c r="BH22"/>
  <c r="BD22"/>
  <c r="AX22"/>
  <c r="AQ22"/>
  <c r="AO22"/>
  <c r="AK22"/>
  <c r="AE22"/>
  <c r="X22"/>
  <c r="V22"/>
  <c r="R22"/>
  <c r="L22"/>
  <c r="Y22" s="1"/>
  <c r="CD21"/>
  <c r="CC21"/>
  <c r="CA21"/>
  <c r="BW21"/>
  <c r="BQ21"/>
  <c r="BK21"/>
  <c r="BJ21"/>
  <c r="BH21"/>
  <c r="BD21"/>
  <c r="AX21"/>
  <c r="AQ21"/>
  <c r="AO21"/>
  <c r="AK21"/>
  <c r="AE21"/>
  <c r="X21"/>
  <c r="V21"/>
  <c r="R21"/>
  <c r="L21"/>
  <c r="CD20"/>
  <c r="CC20"/>
  <c r="CA20"/>
  <c r="BW20"/>
  <c r="BQ20"/>
  <c r="BK20"/>
  <c r="BJ20"/>
  <c r="BH20"/>
  <c r="BD20"/>
  <c r="AX20"/>
  <c r="AQ20"/>
  <c r="AO20"/>
  <c r="AK20"/>
  <c r="AE20"/>
  <c r="X20"/>
  <c r="V20"/>
  <c r="R20"/>
  <c r="L20"/>
  <c r="CD19"/>
  <c r="CC19"/>
  <c r="CA19"/>
  <c r="BW19"/>
  <c r="BQ19"/>
  <c r="BK19"/>
  <c r="BJ19"/>
  <c r="BH19"/>
  <c r="BD19"/>
  <c r="AX19"/>
  <c r="AQ19"/>
  <c r="AO19"/>
  <c r="AK19"/>
  <c r="AE19"/>
  <c r="X19"/>
  <c r="V19"/>
  <c r="R19"/>
  <c r="L19"/>
  <c r="CD18"/>
  <c r="CC18"/>
  <c r="CA18"/>
  <c r="BW18"/>
  <c r="BQ18"/>
  <c r="BK18"/>
  <c r="BJ18"/>
  <c r="BH18"/>
  <c r="BD18"/>
  <c r="AX18"/>
  <c r="AQ18"/>
  <c r="AO18"/>
  <c r="AK18"/>
  <c r="AE18"/>
  <c r="X18"/>
  <c r="V18"/>
  <c r="R18"/>
  <c r="L18"/>
  <c r="Y18" s="1"/>
  <c r="CD17"/>
  <c r="CC17"/>
  <c r="CA17"/>
  <c r="BW17"/>
  <c r="BQ17"/>
  <c r="BK17"/>
  <c r="BJ17"/>
  <c r="BH17"/>
  <c r="BD17"/>
  <c r="AX17"/>
  <c r="AQ17"/>
  <c r="AO17"/>
  <c r="AK17"/>
  <c r="AE17"/>
  <c r="X17"/>
  <c r="V17"/>
  <c r="R17"/>
  <c r="L17"/>
  <c r="CD16"/>
  <c r="CC16"/>
  <c r="CA16"/>
  <c r="BW16"/>
  <c r="BQ16"/>
  <c r="BK16"/>
  <c r="BJ16"/>
  <c r="BH16"/>
  <c r="BD16"/>
  <c r="AX16"/>
  <c r="AQ16"/>
  <c r="AO16"/>
  <c r="AK16"/>
  <c r="AE16"/>
  <c r="X16"/>
  <c r="V16"/>
  <c r="R16"/>
  <c r="L16"/>
  <c r="CD15"/>
  <c r="CC15"/>
  <c r="CA15"/>
  <c r="BW15"/>
  <c r="BQ15"/>
  <c r="BK15"/>
  <c r="BJ15"/>
  <c r="BH15"/>
  <c r="BD15"/>
  <c r="AX15"/>
  <c r="AQ15"/>
  <c r="AO15"/>
  <c r="AK15"/>
  <c r="AE15"/>
  <c r="X15"/>
  <c r="V15"/>
  <c r="R15"/>
  <c r="L15"/>
  <c r="CD14"/>
  <c r="CC14"/>
  <c r="CA14"/>
  <c r="BW14"/>
  <c r="BQ14"/>
  <c r="BK14"/>
  <c r="BJ14"/>
  <c r="BH14"/>
  <c r="BD14"/>
  <c r="AX14"/>
  <c r="AQ14"/>
  <c r="AO14"/>
  <c r="AK14"/>
  <c r="AE14"/>
  <c r="X14"/>
  <c r="V14"/>
  <c r="R14"/>
  <c r="L14"/>
  <c r="Y14" s="1"/>
  <c r="CD13"/>
  <c r="CC13"/>
  <c r="CA13"/>
  <c r="BW13"/>
  <c r="BQ13"/>
  <c r="BK13"/>
  <c r="BJ13"/>
  <c r="BH13"/>
  <c r="BD13"/>
  <c r="AX13"/>
  <c r="AQ13"/>
  <c r="AO13"/>
  <c r="AK13"/>
  <c r="AE13"/>
  <c r="X13"/>
  <c r="V13"/>
  <c r="R13"/>
  <c r="L13"/>
  <c r="CD11"/>
  <c r="CC11"/>
  <c r="CA11"/>
  <c r="BW11"/>
  <c r="BQ11"/>
  <c r="BK11"/>
  <c r="BJ11"/>
  <c r="BH11"/>
  <c r="BD11"/>
  <c r="AX11"/>
  <c r="AQ11"/>
  <c r="AO11"/>
  <c r="AK11"/>
  <c r="AE11"/>
  <c r="X11"/>
  <c r="V11"/>
  <c r="R11"/>
  <c r="L11"/>
  <c r="BL6"/>
  <c r="AS6"/>
  <c r="CD82" i="10"/>
  <c r="CC82"/>
  <c r="CA82"/>
  <c r="BW82"/>
  <c r="BQ82"/>
  <c r="BK82"/>
  <c r="BJ82"/>
  <c r="BH82"/>
  <c r="BD82"/>
  <c r="AX82"/>
  <c r="AR82"/>
  <c r="AQ82"/>
  <c r="AO82"/>
  <c r="AK82"/>
  <c r="AE82"/>
  <c r="X82"/>
  <c r="V82"/>
  <c r="R82"/>
  <c r="L82"/>
  <c r="CD81"/>
  <c r="CC81"/>
  <c r="CA81"/>
  <c r="BW81"/>
  <c r="BQ81"/>
  <c r="BK81"/>
  <c r="BJ81"/>
  <c r="BH81"/>
  <c r="BD81"/>
  <c r="AX81"/>
  <c r="AR81"/>
  <c r="AQ81"/>
  <c r="AO81"/>
  <c r="AK81"/>
  <c r="AE81"/>
  <c r="X81"/>
  <c r="V81"/>
  <c r="R81"/>
  <c r="L81"/>
  <c r="CD80"/>
  <c r="CC80"/>
  <c r="CA80"/>
  <c r="BW80"/>
  <c r="BQ80"/>
  <c r="BK80"/>
  <c r="BJ80"/>
  <c r="BH80"/>
  <c r="BD80"/>
  <c r="AX80"/>
  <c r="AR80"/>
  <c r="AQ80"/>
  <c r="AO80"/>
  <c r="AK80"/>
  <c r="AE80"/>
  <c r="X80"/>
  <c r="V80"/>
  <c r="R80"/>
  <c r="L80"/>
  <c r="Y80" s="1"/>
  <c r="CE80" s="1"/>
  <c r="CG80" s="1"/>
  <c r="CH80" s="1"/>
  <c r="CD79"/>
  <c r="CC79"/>
  <c r="CA79"/>
  <c r="BW79"/>
  <c r="BQ79"/>
  <c r="BK79"/>
  <c r="BJ79"/>
  <c r="BH79"/>
  <c r="BD79"/>
  <c r="AX79"/>
  <c r="AR79"/>
  <c r="AQ79"/>
  <c r="AO79"/>
  <c r="AK79"/>
  <c r="AE79"/>
  <c r="X79"/>
  <c r="V79"/>
  <c r="R79"/>
  <c r="L79"/>
  <c r="CD78"/>
  <c r="CC78"/>
  <c r="CA78"/>
  <c r="BW78"/>
  <c r="BQ78"/>
  <c r="BK78"/>
  <c r="BJ78"/>
  <c r="BH78"/>
  <c r="BD78"/>
  <c r="AX78"/>
  <c r="AR78"/>
  <c r="AQ78"/>
  <c r="AO78"/>
  <c r="AK78"/>
  <c r="AE78"/>
  <c r="X78"/>
  <c r="V78"/>
  <c r="R78"/>
  <c r="L78"/>
  <c r="CD77"/>
  <c r="CC77"/>
  <c r="CA77"/>
  <c r="BW77"/>
  <c r="BQ77"/>
  <c r="BK77"/>
  <c r="BJ77"/>
  <c r="BH77"/>
  <c r="BD77"/>
  <c r="AX77"/>
  <c r="AR77"/>
  <c r="AQ77"/>
  <c r="AO77"/>
  <c r="AK77"/>
  <c r="AE77"/>
  <c r="X77"/>
  <c r="V77"/>
  <c r="R77"/>
  <c r="L77"/>
  <c r="CD76"/>
  <c r="CC76"/>
  <c r="CA76"/>
  <c r="BW76"/>
  <c r="BQ76"/>
  <c r="BK76"/>
  <c r="BJ76"/>
  <c r="BH76"/>
  <c r="BD76"/>
  <c r="AX76"/>
  <c r="AR76"/>
  <c r="AQ76"/>
  <c r="AO76"/>
  <c r="AK76"/>
  <c r="AE76"/>
  <c r="X76"/>
  <c r="V76"/>
  <c r="R76"/>
  <c r="L76"/>
  <c r="Y76" s="1"/>
  <c r="CE76" s="1"/>
  <c r="CG76" s="1"/>
  <c r="CH76" s="1"/>
  <c r="CD75"/>
  <c r="CC75"/>
  <c r="CA75"/>
  <c r="BW75"/>
  <c r="BQ75"/>
  <c r="BK75"/>
  <c r="BJ75"/>
  <c r="BH75"/>
  <c r="BD75"/>
  <c r="AX75"/>
  <c r="AR75"/>
  <c r="AQ75"/>
  <c r="AO75"/>
  <c r="AK75"/>
  <c r="AE75"/>
  <c r="X75"/>
  <c r="V75"/>
  <c r="R75"/>
  <c r="L75"/>
  <c r="CD74"/>
  <c r="CC74"/>
  <c r="CA74"/>
  <c r="BW74"/>
  <c r="BQ74"/>
  <c r="BK74"/>
  <c r="BJ74"/>
  <c r="BH74"/>
  <c r="BD74"/>
  <c r="AX74"/>
  <c r="AR74"/>
  <c r="AQ74"/>
  <c r="AO74"/>
  <c r="AK74"/>
  <c r="AE74"/>
  <c r="X74"/>
  <c r="V74"/>
  <c r="R74"/>
  <c r="L74"/>
  <c r="CD73"/>
  <c r="CC73"/>
  <c r="CA73"/>
  <c r="BW73"/>
  <c r="BQ73"/>
  <c r="BK73"/>
  <c r="BJ73"/>
  <c r="BH73"/>
  <c r="BD73"/>
  <c r="AX73"/>
  <c r="AR73"/>
  <c r="AQ73"/>
  <c r="AO73"/>
  <c r="AK73"/>
  <c r="AE73"/>
  <c r="X73"/>
  <c r="V73"/>
  <c r="R73"/>
  <c r="L73"/>
  <c r="CD72"/>
  <c r="CC72"/>
  <c r="CA72"/>
  <c r="BW72"/>
  <c r="BQ72"/>
  <c r="BK72"/>
  <c r="BJ72"/>
  <c r="BH72"/>
  <c r="BD72"/>
  <c r="AX72"/>
  <c r="AR72"/>
  <c r="AQ72"/>
  <c r="AO72"/>
  <c r="AK72"/>
  <c r="AE72"/>
  <c r="X72"/>
  <c r="V72"/>
  <c r="R72"/>
  <c r="L72"/>
  <c r="Y72" s="1"/>
  <c r="CE72" s="1"/>
  <c r="CG72" s="1"/>
  <c r="CH72" s="1"/>
  <c r="CD71"/>
  <c r="CC71"/>
  <c r="CA71"/>
  <c r="BW71"/>
  <c r="BQ71"/>
  <c r="BK71"/>
  <c r="BJ71"/>
  <c r="BH71"/>
  <c r="BD71"/>
  <c r="AX71"/>
  <c r="AR71"/>
  <c r="AQ71"/>
  <c r="AO71"/>
  <c r="AK71"/>
  <c r="AE71"/>
  <c r="X71"/>
  <c r="V71"/>
  <c r="R71"/>
  <c r="L71"/>
  <c r="CD70"/>
  <c r="CC70"/>
  <c r="CA70"/>
  <c r="BW70"/>
  <c r="BQ70"/>
  <c r="BK70"/>
  <c r="BJ70"/>
  <c r="BH70"/>
  <c r="BD70"/>
  <c r="AX70"/>
  <c r="AR70"/>
  <c r="AQ70"/>
  <c r="AO70"/>
  <c r="AK70"/>
  <c r="AE70"/>
  <c r="X70"/>
  <c r="V70"/>
  <c r="R70"/>
  <c r="L70"/>
  <c r="CD69"/>
  <c r="CC69"/>
  <c r="CA69"/>
  <c r="BW69"/>
  <c r="BQ69"/>
  <c r="BK69"/>
  <c r="BJ69"/>
  <c r="BH69"/>
  <c r="BD69"/>
  <c r="AX69"/>
  <c r="AR69"/>
  <c r="AQ69"/>
  <c r="AO69"/>
  <c r="AK69"/>
  <c r="AE69"/>
  <c r="X69"/>
  <c r="V69"/>
  <c r="R69"/>
  <c r="L69"/>
  <c r="CD68"/>
  <c r="CC68"/>
  <c r="CA68"/>
  <c r="BW68"/>
  <c r="BQ68"/>
  <c r="BK68"/>
  <c r="BJ68"/>
  <c r="BH68"/>
  <c r="BD68"/>
  <c r="AX68"/>
  <c r="AR68"/>
  <c r="AQ68"/>
  <c r="AO68"/>
  <c r="AK68"/>
  <c r="AE68"/>
  <c r="X68"/>
  <c r="V68"/>
  <c r="R68"/>
  <c r="L68"/>
  <c r="Y68" s="1"/>
  <c r="CE68" s="1"/>
  <c r="CG68" s="1"/>
  <c r="CH68" s="1"/>
  <c r="CD67"/>
  <c r="CC67"/>
  <c r="CA67"/>
  <c r="BW67"/>
  <c r="BQ67"/>
  <c r="BK67"/>
  <c r="BJ67"/>
  <c r="BH67"/>
  <c r="BD67"/>
  <c r="AX67"/>
  <c r="AR67"/>
  <c r="AQ67"/>
  <c r="AO67"/>
  <c r="AK67"/>
  <c r="AE67"/>
  <c r="X67"/>
  <c r="V67"/>
  <c r="R67"/>
  <c r="L67"/>
  <c r="CD66"/>
  <c r="CC66"/>
  <c r="CA66"/>
  <c r="BW66"/>
  <c r="BQ66"/>
  <c r="BK66"/>
  <c r="BJ66"/>
  <c r="BH66"/>
  <c r="BD66"/>
  <c r="AX66"/>
  <c r="AR66"/>
  <c r="AQ66"/>
  <c r="AO66"/>
  <c r="AK66"/>
  <c r="AE66"/>
  <c r="X66"/>
  <c r="V66"/>
  <c r="R66"/>
  <c r="L66"/>
  <c r="CD65"/>
  <c r="CC65"/>
  <c r="CA65"/>
  <c r="BW65"/>
  <c r="BQ65"/>
  <c r="BK65"/>
  <c r="BJ65"/>
  <c r="BH65"/>
  <c r="BD65"/>
  <c r="AX65"/>
  <c r="AR65"/>
  <c r="AQ65"/>
  <c r="AO65"/>
  <c r="AK65"/>
  <c r="AE65"/>
  <c r="X65"/>
  <c r="V65"/>
  <c r="R65"/>
  <c r="L65"/>
  <c r="CD64"/>
  <c r="CC64"/>
  <c r="CA64"/>
  <c r="BW64"/>
  <c r="BQ64"/>
  <c r="BK64"/>
  <c r="BJ64"/>
  <c r="BH64"/>
  <c r="BD64"/>
  <c r="AX64"/>
  <c r="AR64"/>
  <c r="AQ64"/>
  <c r="AO64"/>
  <c r="AK64"/>
  <c r="AE64"/>
  <c r="X64"/>
  <c r="V64"/>
  <c r="R64"/>
  <c r="L64"/>
  <c r="Y64" s="1"/>
  <c r="CE64" s="1"/>
  <c r="CG64" s="1"/>
  <c r="CH64" s="1"/>
  <c r="CD63"/>
  <c r="CC63"/>
  <c r="CA63"/>
  <c r="BW63"/>
  <c r="BQ63"/>
  <c r="BK63"/>
  <c r="BJ63"/>
  <c r="BH63"/>
  <c r="BD63"/>
  <c r="AX63"/>
  <c r="AR63"/>
  <c r="AQ63"/>
  <c r="AO63"/>
  <c r="AK63"/>
  <c r="AE63"/>
  <c r="X63"/>
  <c r="V63"/>
  <c r="R63"/>
  <c r="L63"/>
  <c r="CD62"/>
  <c r="CC62"/>
  <c r="CA62"/>
  <c r="BW62"/>
  <c r="BQ62"/>
  <c r="BK62"/>
  <c r="BJ62"/>
  <c r="BH62"/>
  <c r="BD62"/>
  <c r="AX62"/>
  <c r="AR62"/>
  <c r="AQ62"/>
  <c r="AO62"/>
  <c r="AK62"/>
  <c r="AE62"/>
  <c r="X62"/>
  <c r="V62"/>
  <c r="R62"/>
  <c r="L62"/>
  <c r="CD61"/>
  <c r="CC61"/>
  <c r="CA61"/>
  <c r="BW61"/>
  <c r="BQ61"/>
  <c r="BK61"/>
  <c r="BJ61"/>
  <c r="BH61"/>
  <c r="BD61"/>
  <c r="AX61"/>
  <c r="AR61"/>
  <c r="AQ61"/>
  <c r="AO61"/>
  <c r="AK61"/>
  <c r="AE61"/>
  <c r="X61"/>
  <c r="V61"/>
  <c r="R61"/>
  <c r="L61"/>
  <c r="CD60"/>
  <c r="CC60"/>
  <c r="CA60"/>
  <c r="BW60"/>
  <c r="BQ60"/>
  <c r="BK60"/>
  <c r="BJ60"/>
  <c r="BH60"/>
  <c r="BD60"/>
  <c r="AX60"/>
  <c r="AR60"/>
  <c r="AQ60"/>
  <c r="AO60"/>
  <c r="AK60"/>
  <c r="AE60"/>
  <c r="X60"/>
  <c r="V60"/>
  <c r="R60"/>
  <c r="L60"/>
  <c r="Y60" s="1"/>
  <c r="CE60" s="1"/>
  <c r="CG60" s="1"/>
  <c r="CH60" s="1"/>
  <c r="CD59"/>
  <c r="CC59"/>
  <c r="CA59"/>
  <c r="BW59"/>
  <c r="BQ59"/>
  <c r="BK59"/>
  <c r="BJ59"/>
  <c r="BH59"/>
  <c r="BD59"/>
  <c r="AX59"/>
  <c r="AR59"/>
  <c r="AQ59"/>
  <c r="AO59"/>
  <c r="AK59"/>
  <c r="AE59"/>
  <c r="X59"/>
  <c r="V59"/>
  <c r="R59"/>
  <c r="L59"/>
  <c r="CD58"/>
  <c r="CC58"/>
  <c r="CA58"/>
  <c r="BW58"/>
  <c r="BQ58"/>
  <c r="BK58"/>
  <c r="BJ58"/>
  <c r="BH58"/>
  <c r="BD58"/>
  <c r="AX58"/>
  <c r="AR58"/>
  <c r="AQ58"/>
  <c r="AO58"/>
  <c r="AK58"/>
  <c r="AE58"/>
  <c r="X58"/>
  <c r="V58"/>
  <c r="R58"/>
  <c r="L58"/>
  <c r="CD57"/>
  <c r="CC57"/>
  <c r="CA57"/>
  <c r="BW57"/>
  <c r="BQ57"/>
  <c r="BK57"/>
  <c r="BJ57"/>
  <c r="BH57"/>
  <c r="BD57"/>
  <c r="AX57"/>
  <c r="AR57"/>
  <c r="AQ57"/>
  <c r="AO57"/>
  <c r="AK57"/>
  <c r="AE57"/>
  <c r="X57"/>
  <c r="V57"/>
  <c r="R57"/>
  <c r="L57"/>
  <c r="CD56"/>
  <c r="CC56"/>
  <c r="CA56"/>
  <c r="BW56"/>
  <c r="BQ56"/>
  <c r="BK56"/>
  <c r="BJ56"/>
  <c r="BH56"/>
  <c r="BD56"/>
  <c r="AX56"/>
  <c r="AR56"/>
  <c r="AQ56"/>
  <c r="AO56"/>
  <c r="AK56"/>
  <c r="AE56"/>
  <c r="X56"/>
  <c r="V56"/>
  <c r="R56"/>
  <c r="L56"/>
  <c r="Y56" s="1"/>
  <c r="CE56" s="1"/>
  <c r="CG56" s="1"/>
  <c r="CH56" s="1"/>
  <c r="CD55"/>
  <c r="CC55"/>
  <c r="CA55"/>
  <c r="BW55"/>
  <c r="BQ55"/>
  <c r="BK55"/>
  <c r="BJ55"/>
  <c r="BH55"/>
  <c r="BD55"/>
  <c r="AX55"/>
  <c r="AR55"/>
  <c r="AQ55"/>
  <c r="AO55"/>
  <c r="AK55"/>
  <c r="AE55"/>
  <c r="X55"/>
  <c r="V55"/>
  <c r="R55"/>
  <c r="L55"/>
  <c r="CD54"/>
  <c r="CC54"/>
  <c r="CA54"/>
  <c r="BW54"/>
  <c r="BQ54"/>
  <c r="BK54"/>
  <c r="BJ54"/>
  <c r="BH54"/>
  <c r="BD54"/>
  <c r="AX54"/>
  <c r="AR54"/>
  <c r="AQ54"/>
  <c r="AO54"/>
  <c r="AK54"/>
  <c r="AE54"/>
  <c r="X54"/>
  <c r="V54"/>
  <c r="R54"/>
  <c r="L54"/>
  <c r="CD53"/>
  <c r="CC53"/>
  <c r="CA53"/>
  <c r="BW53"/>
  <c r="BQ53"/>
  <c r="BK53"/>
  <c r="BJ53"/>
  <c r="BH53"/>
  <c r="BD53"/>
  <c r="AX53"/>
  <c r="AR53"/>
  <c r="AQ53"/>
  <c r="AO53"/>
  <c r="AK53"/>
  <c r="AE53"/>
  <c r="X53"/>
  <c r="V53"/>
  <c r="R53"/>
  <c r="L53"/>
  <c r="CD52"/>
  <c r="CC52"/>
  <c r="CA52"/>
  <c r="BW52"/>
  <c r="BQ52"/>
  <c r="BK52"/>
  <c r="BJ52"/>
  <c r="BH52"/>
  <c r="BD52"/>
  <c r="AX52"/>
  <c r="AR52"/>
  <c r="AQ52"/>
  <c r="AO52"/>
  <c r="AK52"/>
  <c r="AE52"/>
  <c r="X52"/>
  <c r="V52"/>
  <c r="R52"/>
  <c r="L52"/>
  <c r="Y52" s="1"/>
  <c r="CE52" s="1"/>
  <c r="CG52" s="1"/>
  <c r="CH52" s="1"/>
  <c r="CD51"/>
  <c r="CC51"/>
  <c r="CA51"/>
  <c r="BW51"/>
  <c r="BQ51"/>
  <c r="BK51"/>
  <c r="BJ51"/>
  <c r="BH51"/>
  <c r="BD51"/>
  <c r="AX51"/>
  <c r="AR51"/>
  <c r="AQ51"/>
  <c r="AO51"/>
  <c r="AK51"/>
  <c r="AE51"/>
  <c r="X51"/>
  <c r="V51"/>
  <c r="R51"/>
  <c r="L51"/>
  <c r="CD50"/>
  <c r="CC50"/>
  <c r="CA50"/>
  <c r="BW50"/>
  <c r="BQ50"/>
  <c r="BK50"/>
  <c r="BJ50"/>
  <c r="BH50"/>
  <c r="BD50"/>
  <c r="AX50"/>
  <c r="AR50"/>
  <c r="AQ50"/>
  <c r="AO50"/>
  <c r="AK50"/>
  <c r="AE50"/>
  <c r="X50"/>
  <c r="V50"/>
  <c r="R50"/>
  <c r="L50"/>
  <c r="CD49"/>
  <c r="CC49"/>
  <c r="CA49"/>
  <c r="BW49"/>
  <c r="BQ49"/>
  <c r="BK49"/>
  <c r="BJ49"/>
  <c r="BH49"/>
  <c r="BD49"/>
  <c r="AX49"/>
  <c r="AR49"/>
  <c r="AQ49"/>
  <c r="AO49"/>
  <c r="AK49"/>
  <c r="AE49"/>
  <c r="X49"/>
  <c r="V49"/>
  <c r="R49"/>
  <c r="L49"/>
  <c r="CD48"/>
  <c r="CC48"/>
  <c r="CA48"/>
  <c r="BW48"/>
  <c r="BQ48"/>
  <c r="BK48"/>
  <c r="BJ48"/>
  <c r="BH48"/>
  <c r="BD48"/>
  <c r="AX48"/>
  <c r="AR48"/>
  <c r="AQ48"/>
  <c r="AO48"/>
  <c r="AK48"/>
  <c r="AE48"/>
  <c r="X48"/>
  <c r="V48"/>
  <c r="R48"/>
  <c r="L48"/>
  <c r="Y48" s="1"/>
  <c r="CE48" s="1"/>
  <c r="CG48" s="1"/>
  <c r="CH48" s="1"/>
  <c r="CD47"/>
  <c r="CC47"/>
  <c r="CA47"/>
  <c r="BW47"/>
  <c r="BQ47"/>
  <c r="BK47"/>
  <c r="BJ47"/>
  <c r="BH47"/>
  <c r="BD47"/>
  <c r="AX47"/>
  <c r="AR47"/>
  <c r="AQ47"/>
  <c r="AO47"/>
  <c r="AK47"/>
  <c r="AE47"/>
  <c r="X47"/>
  <c r="V47"/>
  <c r="R47"/>
  <c r="L47"/>
  <c r="CD46"/>
  <c r="CC46"/>
  <c r="CA46"/>
  <c r="BW46"/>
  <c r="BQ46"/>
  <c r="BK46"/>
  <c r="BJ46"/>
  <c r="BH46"/>
  <c r="BD46"/>
  <c r="AX46"/>
  <c r="AR46"/>
  <c r="AQ46"/>
  <c r="AO46"/>
  <c r="AK46"/>
  <c r="AE46"/>
  <c r="X46"/>
  <c r="V46"/>
  <c r="R46"/>
  <c r="L46"/>
  <c r="CD45"/>
  <c r="CC45"/>
  <c r="CA45"/>
  <c r="BW45"/>
  <c r="BQ45"/>
  <c r="BK45"/>
  <c r="BJ45"/>
  <c r="BH45"/>
  <c r="BD45"/>
  <c r="AX45"/>
  <c r="AR45"/>
  <c r="AQ45"/>
  <c r="AO45"/>
  <c r="AK45"/>
  <c r="AE45"/>
  <c r="X45"/>
  <c r="V45"/>
  <c r="R45"/>
  <c r="L45"/>
  <c r="CD44"/>
  <c r="CC44"/>
  <c r="CA44"/>
  <c r="BW44"/>
  <c r="BQ44"/>
  <c r="BK44"/>
  <c r="BJ44"/>
  <c r="BH44"/>
  <c r="BD44"/>
  <c r="AX44"/>
  <c r="AR44"/>
  <c r="AQ44"/>
  <c r="AO44"/>
  <c r="AK44"/>
  <c r="AE44"/>
  <c r="X44"/>
  <c r="V44"/>
  <c r="R44"/>
  <c r="L44"/>
  <c r="Y44" s="1"/>
  <c r="CE44" s="1"/>
  <c r="CG44" s="1"/>
  <c r="CH44" s="1"/>
  <c r="CD43"/>
  <c r="CC43"/>
  <c r="CA43"/>
  <c r="BW43"/>
  <c r="BQ43"/>
  <c r="BK43"/>
  <c r="BJ43"/>
  <c r="BH43"/>
  <c r="BD43"/>
  <c r="AX43"/>
  <c r="AR43"/>
  <c r="AQ43"/>
  <c r="AO43"/>
  <c r="AK43"/>
  <c r="AE43"/>
  <c r="X43"/>
  <c r="V43"/>
  <c r="R43"/>
  <c r="L43"/>
  <c r="Y43" s="1"/>
  <c r="CE43" s="1"/>
  <c r="CG43" s="1"/>
  <c r="CH43" s="1"/>
  <c r="CD42"/>
  <c r="CC42"/>
  <c r="CA42"/>
  <c r="BW42"/>
  <c r="BQ42"/>
  <c r="BK42"/>
  <c r="BJ42"/>
  <c r="BH42"/>
  <c r="BD42"/>
  <c r="AX42"/>
  <c r="AR42"/>
  <c r="AQ42"/>
  <c r="AO42"/>
  <c r="AK42"/>
  <c r="AE42"/>
  <c r="X42"/>
  <c r="V42"/>
  <c r="R42"/>
  <c r="L42"/>
  <c r="CD41"/>
  <c r="CC41"/>
  <c r="CA41"/>
  <c r="BW41"/>
  <c r="BQ41"/>
  <c r="BK41"/>
  <c r="BJ41"/>
  <c r="BH41"/>
  <c r="BD41"/>
  <c r="AX41"/>
  <c r="AR41"/>
  <c r="AQ41"/>
  <c r="AO41"/>
  <c r="AK41"/>
  <c r="AE41"/>
  <c r="X41"/>
  <c r="V41"/>
  <c r="R41"/>
  <c r="L41"/>
  <c r="CD40"/>
  <c r="CC40"/>
  <c r="CA40"/>
  <c r="BW40"/>
  <c r="BQ40"/>
  <c r="BK40"/>
  <c r="BJ40"/>
  <c r="BH40"/>
  <c r="BD40"/>
  <c r="AX40"/>
  <c r="AR40"/>
  <c r="AQ40"/>
  <c r="AO40"/>
  <c r="AK40"/>
  <c r="AE40"/>
  <c r="X40"/>
  <c r="V40"/>
  <c r="R40"/>
  <c r="L40"/>
  <c r="Y40" s="1"/>
  <c r="CE40" s="1"/>
  <c r="CG40" s="1"/>
  <c r="CH40" s="1"/>
  <c r="CD39"/>
  <c r="CC39"/>
  <c r="CA39"/>
  <c r="BW39"/>
  <c r="BQ39"/>
  <c r="BK39"/>
  <c r="BJ39"/>
  <c r="BH39"/>
  <c r="BD39"/>
  <c r="AX39"/>
  <c r="AR39"/>
  <c r="AQ39"/>
  <c r="AO39"/>
  <c r="AK39"/>
  <c r="AE39"/>
  <c r="X39"/>
  <c r="V39"/>
  <c r="R39"/>
  <c r="L39"/>
  <c r="Y39" s="1"/>
  <c r="CE39" s="1"/>
  <c r="CG39" s="1"/>
  <c r="CH39" s="1"/>
  <c r="CD38"/>
  <c r="CC38"/>
  <c r="CA38"/>
  <c r="BW38"/>
  <c r="BQ38"/>
  <c r="BK38"/>
  <c r="BJ38"/>
  <c r="BH38"/>
  <c r="BD38"/>
  <c r="AX38"/>
  <c r="AR38"/>
  <c r="AQ38"/>
  <c r="AO38"/>
  <c r="AK38"/>
  <c r="AE38"/>
  <c r="X38"/>
  <c r="V38"/>
  <c r="R38"/>
  <c r="L38"/>
  <c r="CD37"/>
  <c r="CC37"/>
  <c r="CA37"/>
  <c r="BW37"/>
  <c r="BQ37"/>
  <c r="BK37"/>
  <c r="BJ37"/>
  <c r="BH37"/>
  <c r="BD37"/>
  <c r="AX37"/>
  <c r="AR37"/>
  <c r="AQ37"/>
  <c r="AO37"/>
  <c r="AK37"/>
  <c r="AE37"/>
  <c r="X37"/>
  <c r="V37"/>
  <c r="R37"/>
  <c r="L37"/>
  <c r="CD36"/>
  <c r="CC36"/>
  <c r="CA36"/>
  <c r="BW36"/>
  <c r="BQ36"/>
  <c r="BK36"/>
  <c r="BJ36"/>
  <c r="BH36"/>
  <c r="BD36"/>
  <c r="AX36"/>
  <c r="AR36"/>
  <c r="AQ36"/>
  <c r="AO36"/>
  <c r="AK36"/>
  <c r="AE36"/>
  <c r="X36"/>
  <c r="V36"/>
  <c r="R36"/>
  <c r="L36"/>
  <c r="Y36" s="1"/>
  <c r="CE36" s="1"/>
  <c r="CG36" s="1"/>
  <c r="CH36" s="1"/>
  <c r="CD35"/>
  <c r="CC35"/>
  <c r="CA35"/>
  <c r="BW35"/>
  <c r="BQ35"/>
  <c r="BK35"/>
  <c r="BJ35"/>
  <c r="BH35"/>
  <c r="BD35"/>
  <c r="AX35"/>
  <c r="AR35"/>
  <c r="AQ35"/>
  <c r="AO35"/>
  <c r="AK35"/>
  <c r="AE35"/>
  <c r="X35"/>
  <c r="V35"/>
  <c r="R35"/>
  <c r="L35"/>
  <c r="Y35" s="1"/>
  <c r="CE35" s="1"/>
  <c r="CG35" s="1"/>
  <c r="CH35" s="1"/>
  <c r="CD34"/>
  <c r="CC34"/>
  <c r="CA34"/>
  <c r="BW34"/>
  <c r="BQ34"/>
  <c r="BK34"/>
  <c r="BJ34"/>
  <c r="BH34"/>
  <c r="BD34"/>
  <c r="AX34"/>
  <c r="AR34"/>
  <c r="AQ34"/>
  <c r="AO34"/>
  <c r="AK34"/>
  <c r="AE34"/>
  <c r="X34"/>
  <c r="V34"/>
  <c r="R34"/>
  <c r="L34"/>
  <c r="CD33"/>
  <c r="CC33"/>
  <c r="CA33"/>
  <c r="BW33"/>
  <c r="BQ33"/>
  <c r="BK33"/>
  <c r="BJ33"/>
  <c r="BH33"/>
  <c r="BD33"/>
  <c r="AX33"/>
  <c r="AR33"/>
  <c r="AQ33"/>
  <c r="AO33"/>
  <c r="AK33"/>
  <c r="AE33"/>
  <c r="X33"/>
  <c r="V33"/>
  <c r="R33"/>
  <c r="L33"/>
  <c r="CD32"/>
  <c r="CC32"/>
  <c r="CA32"/>
  <c r="BW32"/>
  <c r="BQ32"/>
  <c r="BK32"/>
  <c r="BJ32"/>
  <c r="BH32"/>
  <c r="BD32"/>
  <c r="AX32"/>
  <c r="AR32"/>
  <c r="AQ32"/>
  <c r="AO32"/>
  <c r="AK32"/>
  <c r="AE32"/>
  <c r="X32"/>
  <c r="V32"/>
  <c r="R32"/>
  <c r="L32"/>
  <c r="Y32" s="1"/>
  <c r="CE32" s="1"/>
  <c r="CG32" s="1"/>
  <c r="CH32" s="1"/>
  <c r="CD31"/>
  <c r="CC31"/>
  <c r="CA31"/>
  <c r="BW31"/>
  <c r="BQ31"/>
  <c r="BK31"/>
  <c r="BJ31"/>
  <c r="BH31"/>
  <c r="BD31"/>
  <c r="AX31"/>
  <c r="AR31"/>
  <c r="AQ31"/>
  <c r="AO31"/>
  <c r="AK31"/>
  <c r="AE31"/>
  <c r="X31"/>
  <c r="V31"/>
  <c r="R31"/>
  <c r="L31"/>
  <c r="Y31" s="1"/>
  <c r="CE31" s="1"/>
  <c r="CG31" s="1"/>
  <c r="CH31" s="1"/>
  <c r="CD30"/>
  <c r="CC30"/>
  <c r="CA30"/>
  <c r="BW30"/>
  <c r="BQ30"/>
  <c r="BK30"/>
  <c r="BJ30"/>
  <c r="BH30"/>
  <c r="BD30"/>
  <c r="AX30"/>
  <c r="AR30"/>
  <c r="AQ30"/>
  <c r="AO30"/>
  <c r="AK30"/>
  <c r="AE30"/>
  <c r="X30"/>
  <c r="V30"/>
  <c r="R30"/>
  <c r="L30"/>
  <c r="CD29"/>
  <c r="CC29"/>
  <c r="CA29"/>
  <c r="BW29"/>
  <c r="BQ29"/>
  <c r="BK29"/>
  <c r="BJ29"/>
  <c r="BH29"/>
  <c r="BD29"/>
  <c r="AX29"/>
  <c r="AR29"/>
  <c r="AQ29"/>
  <c r="AO29"/>
  <c r="AK29"/>
  <c r="AE29"/>
  <c r="X29"/>
  <c r="V29"/>
  <c r="R29"/>
  <c r="L29"/>
  <c r="CD28"/>
  <c r="CC28"/>
  <c r="CA28"/>
  <c r="BW28"/>
  <c r="BQ28"/>
  <c r="BK28"/>
  <c r="BJ28"/>
  <c r="BH28"/>
  <c r="BD28"/>
  <c r="AX28"/>
  <c r="AR28"/>
  <c r="AQ28"/>
  <c r="AO28"/>
  <c r="AK28"/>
  <c r="AE28"/>
  <c r="X28"/>
  <c r="V28"/>
  <c r="R28"/>
  <c r="L28"/>
  <c r="Y28" s="1"/>
  <c r="CE28" s="1"/>
  <c r="CG28" s="1"/>
  <c r="CH28" s="1"/>
  <c r="CD27"/>
  <c r="CC27"/>
  <c r="CA27"/>
  <c r="BW27"/>
  <c r="BQ27"/>
  <c r="BK27"/>
  <c r="BJ27"/>
  <c r="BH27"/>
  <c r="BD27"/>
  <c r="AX27"/>
  <c r="AR27"/>
  <c r="AQ27"/>
  <c r="AO27"/>
  <c r="AK27"/>
  <c r="AE27"/>
  <c r="X27"/>
  <c r="V27"/>
  <c r="R27"/>
  <c r="L27"/>
  <c r="CD26"/>
  <c r="CC26"/>
  <c r="CA26"/>
  <c r="BW26"/>
  <c r="BQ26"/>
  <c r="BK26"/>
  <c r="BJ26"/>
  <c r="BH26"/>
  <c r="BD26"/>
  <c r="AX26"/>
  <c r="AR26"/>
  <c r="AQ26"/>
  <c r="AO26"/>
  <c r="AK26"/>
  <c r="AE26"/>
  <c r="X26"/>
  <c r="V26"/>
  <c r="R26"/>
  <c r="L26"/>
  <c r="CD25"/>
  <c r="CC25"/>
  <c r="CA25"/>
  <c r="BW25"/>
  <c r="BQ25"/>
  <c r="BK25"/>
  <c r="BJ25"/>
  <c r="BH25"/>
  <c r="BD25"/>
  <c r="AX25"/>
  <c r="AR25"/>
  <c r="AQ25"/>
  <c r="AO25"/>
  <c r="AK25"/>
  <c r="AE25"/>
  <c r="X25"/>
  <c r="V25"/>
  <c r="R25"/>
  <c r="L25"/>
  <c r="CD24"/>
  <c r="CC24"/>
  <c r="CA24"/>
  <c r="BW24"/>
  <c r="BQ24"/>
  <c r="BK24"/>
  <c r="BJ24"/>
  <c r="BH24"/>
  <c r="BD24"/>
  <c r="AX24"/>
  <c r="AR24"/>
  <c r="AQ24"/>
  <c r="AO24"/>
  <c r="AK24"/>
  <c r="AE24"/>
  <c r="X24"/>
  <c r="V24"/>
  <c r="R24"/>
  <c r="L24"/>
  <c r="Y24" s="1"/>
  <c r="CE24" s="1"/>
  <c r="CG24" s="1"/>
  <c r="CH24" s="1"/>
  <c r="CD23"/>
  <c r="CC23"/>
  <c r="CA23"/>
  <c r="BW23"/>
  <c r="BQ23"/>
  <c r="BK23"/>
  <c r="BJ23"/>
  <c r="BH23"/>
  <c r="BD23"/>
  <c r="AX23"/>
  <c r="AR23"/>
  <c r="AQ23"/>
  <c r="AO23"/>
  <c r="AK23"/>
  <c r="AE23"/>
  <c r="X23"/>
  <c r="V23"/>
  <c r="R23"/>
  <c r="L23"/>
  <c r="CD22"/>
  <c r="CC22"/>
  <c r="CA22"/>
  <c r="BW22"/>
  <c r="BQ22"/>
  <c r="BK22"/>
  <c r="BJ22"/>
  <c r="BH22"/>
  <c r="BD22"/>
  <c r="AX22"/>
  <c r="AR22"/>
  <c r="AQ22"/>
  <c r="AO22"/>
  <c r="AK22"/>
  <c r="AE22"/>
  <c r="X22"/>
  <c r="V22"/>
  <c r="R22"/>
  <c r="L22"/>
  <c r="CD21"/>
  <c r="CC21"/>
  <c r="CA21"/>
  <c r="BW21"/>
  <c r="BQ21"/>
  <c r="BK21"/>
  <c r="BJ21"/>
  <c r="BH21"/>
  <c r="BD21"/>
  <c r="AX21"/>
  <c r="AR21"/>
  <c r="AQ21"/>
  <c r="AO21"/>
  <c r="AK21"/>
  <c r="AE21"/>
  <c r="X21"/>
  <c r="V21"/>
  <c r="R21"/>
  <c r="L21"/>
  <c r="CD20"/>
  <c r="CC20"/>
  <c r="CA20"/>
  <c r="BW20"/>
  <c r="BQ20"/>
  <c r="BK20"/>
  <c r="BJ20"/>
  <c r="BH20"/>
  <c r="BD20"/>
  <c r="AX20"/>
  <c r="AR20"/>
  <c r="AQ20"/>
  <c r="AO20"/>
  <c r="AK20"/>
  <c r="AE20"/>
  <c r="X20"/>
  <c r="V20"/>
  <c r="R20"/>
  <c r="L20"/>
  <c r="Y20" s="1"/>
  <c r="CE20" s="1"/>
  <c r="CG20" s="1"/>
  <c r="CH20" s="1"/>
  <c r="CD19"/>
  <c r="CC19"/>
  <c r="CA19"/>
  <c r="BW19"/>
  <c r="BQ19"/>
  <c r="BK19"/>
  <c r="BJ19"/>
  <c r="BH19"/>
  <c r="BD19"/>
  <c r="AX19"/>
  <c r="AR19"/>
  <c r="AQ19"/>
  <c r="AO19"/>
  <c r="AK19"/>
  <c r="AE19"/>
  <c r="X19"/>
  <c r="V19"/>
  <c r="R19"/>
  <c r="L19"/>
  <c r="CD18"/>
  <c r="CC18"/>
  <c r="CA18"/>
  <c r="BW18"/>
  <c r="BQ18"/>
  <c r="BK18"/>
  <c r="BJ18"/>
  <c r="BH18"/>
  <c r="BD18"/>
  <c r="AX18"/>
  <c r="AR18"/>
  <c r="AQ18"/>
  <c r="AO18"/>
  <c r="AK18"/>
  <c r="AE18"/>
  <c r="X18"/>
  <c r="V18"/>
  <c r="R18"/>
  <c r="L18"/>
  <c r="CD17"/>
  <c r="CC17"/>
  <c r="CA17"/>
  <c r="BW17"/>
  <c r="BQ17"/>
  <c r="BK17"/>
  <c r="BJ17"/>
  <c r="BH17"/>
  <c r="BD17"/>
  <c r="AX17"/>
  <c r="AR17"/>
  <c r="AQ17"/>
  <c r="AO17"/>
  <c r="AK17"/>
  <c r="AE17"/>
  <c r="X17"/>
  <c r="V17"/>
  <c r="R17"/>
  <c r="L17"/>
  <c r="CD16"/>
  <c r="CC16"/>
  <c r="CA16"/>
  <c r="BW16"/>
  <c r="BQ16"/>
  <c r="BK16"/>
  <c r="BJ16"/>
  <c r="BH16"/>
  <c r="BD16"/>
  <c r="AX16"/>
  <c r="AR16"/>
  <c r="AQ16"/>
  <c r="AO16"/>
  <c r="AK16"/>
  <c r="AE16"/>
  <c r="X16"/>
  <c r="V16"/>
  <c r="R16"/>
  <c r="L16"/>
  <c r="Y16" s="1"/>
  <c r="CE16" s="1"/>
  <c r="CG16" s="1"/>
  <c r="CH16" s="1"/>
  <c r="CD15"/>
  <c r="CC15"/>
  <c r="CA15"/>
  <c r="BW15"/>
  <c r="BQ15"/>
  <c r="BK15"/>
  <c r="BJ15"/>
  <c r="BH15"/>
  <c r="BD15"/>
  <c r="AX15"/>
  <c r="AR15"/>
  <c r="AQ15"/>
  <c r="AO15"/>
  <c r="AK15"/>
  <c r="AE15"/>
  <c r="X15"/>
  <c r="V15"/>
  <c r="R15"/>
  <c r="L15"/>
  <c r="CD14"/>
  <c r="CC14"/>
  <c r="CA14"/>
  <c r="BW14"/>
  <c r="BQ14"/>
  <c r="BK14"/>
  <c r="BJ14"/>
  <c r="BH14"/>
  <c r="BD14"/>
  <c r="AX14"/>
  <c r="AR14"/>
  <c r="AQ14"/>
  <c r="AO14"/>
  <c r="AK14"/>
  <c r="AE14"/>
  <c r="X14"/>
  <c r="V14"/>
  <c r="R14"/>
  <c r="L14"/>
  <c r="CD13"/>
  <c r="CC13"/>
  <c r="CA13"/>
  <c r="BW13"/>
  <c r="BQ13"/>
  <c r="BK13"/>
  <c r="BJ13"/>
  <c r="BH13"/>
  <c r="BD13"/>
  <c r="AX13"/>
  <c r="AR13"/>
  <c r="AQ13"/>
  <c r="AO13"/>
  <c r="AK13"/>
  <c r="AE13"/>
  <c r="X13"/>
  <c r="V13"/>
  <c r="R13"/>
  <c r="L13"/>
  <c r="CD11"/>
  <c r="CC11"/>
  <c r="CA11"/>
  <c r="BW11"/>
  <c r="BQ11"/>
  <c r="BK11"/>
  <c r="BJ11"/>
  <c r="BH11"/>
  <c r="BD11"/>
  <c r="AX11"/>
  <c r="AR11"/>
  <c r="AQ11"/>
  <c r="AO11"/>
  <c r="AK11"/>
  <c r="AE11"/>
  <c r="X11"/>
  <c r="V11"/>
  <c r="R11"/>
  <c r="L11"/>
  <c r="Y11" s="1"/>
  <c r="G6" s="1"/>
  <c r="BL6"/>
  <c r="AS6"/>
  <c r="Z6"/>
  <c r="CD82" i="8"/>
  <c r="CC82"/>
  <c r="CA82"/>
  <c r="BW82"/>
  <c r="BQ82"/>
  <c r="BK82"/>
  <c r="BJ82"/>
  <c r="BH82"/>
  <c r="BD82"/>
  <c r="AX82"/>
  <c r="AR82"/>
  <c r="AQ82"/>
  <c r="AO82"/>
  <c r="AK82"/>
  <c r="AE82"/>
  <c r="X82"/>
  <c r="V82"/>
  <c r="R82"/>
  <c r="L82"/>
  <c r="Y82" s="1"/>
  <c r="CE82" s="1"/>
  <c r="CG82" s="1"/>
  <c r="CH82" s="1"/>
  <c r="CD81"/>
  <c r="CC81"/>
  <c r="CA81"/>
  <c r="BW81"/>
  <c r="BQ81"/>
  <c r="BK81"/>
  <c r="BJ81"/>
  <c r="BH81"/>
  <c r="BD81"/>
  <c r="AX81"/>
  <c r="AR81"/>
  <c r="AQ81"/>
  <c r="AO81"/>
  <c r="AK81"/>
  <c r="AE81"/>
  <c r="X81"/>
  <c r="V81"/>
  <c r="R81"/>
  <c r="L81"/>
  <c r="Y81" s="1"/>
  <c r="CE81" s="1"/>
  <c r="CG81" s="1"/>
  <c r="CH81" s="1"/>
  <c r="CD80"/>
  <c r="CC80"/>
  <c r="CA80"/>
  <c r="BW80"/>
  <c r="BQ80"/>
  <c r="BK80"/>
  <c r="BJ80"/>
  <c r="BH80"/>
  <c r="BD80"/>
  <c r="AX80"/>
  <c r="AR80"/>
  <c r="AQ80"/>
  <c r="AO80"/>
  <c r="AK80"/>
  <c r="AE80"/>
  <c r="X80"/>
  <c r="V80"/>
  <c r="R80"/>
  <c r="L80"/>
  <c r="CD79"/>
  <c r="CC79"/>
  <c r="CA79"/>
  <c r="BW79"/>
  <c r="BQ79"/>
  <c r="BK79"/>
  <c r="BJ79"/>
  <c r="BH79"/>
  <c r="BD79"/>
  <c r="AX79"/>
  <c r="AR79"/>
  <c r="AQ79"/>
  <c r="AO79"/>
  <c r="AK79"/>
  <c r="AE79"/>
  <c r="X79"/>
  <c r="V79"/>
  <c r="R79"/>
  <c r="L79"/>
  <c r="CD78"/>
  <c r="CC78"/>
  <c r="CA78"/>
  <c r="BW78"/>
  <c r="BQ78"/>
  <c r="BK78"/>
  <c r="BJ78"/>
  <c r="BH78"/>
  <c r="BD78"/>
  <c r="AX78"/>
  <c r="AR78"/>
  <c r="AQ78"/>
  <c r="AO78"/>
  <c r="AK78"/>
  <c r="AE78"/>
  <c r="X78"/>
  <c r="V78"/>
  <c r="R78"/>
  <c r="L78"/>
  <c r="Y78" s="1"/>
  <c r="CE78" s="1"/>
  <c r="CG78" s="1"/>
  <c r="CH78" s="1"/>
  <c r="CD77"/>
  <c r="CC77"/>
  <c r="CA77"/>
  <c r="BW77"/>
  <c r="BQ77"/>
  <c r="BK77"/>
  <c r="BJ77"/>
  <c r="BH77"/>
  <c r="BD77"/>
  <c r="AX77"/>
  <c r="AR77"/>
  <c r="AQ77"/>
  <c r="AO77"/>
  <c r="AK77"/>
  <c r="AE77"/>
  <c r="X77"/>
  <c r="V77"/>
  <c r="R77"/>
  <c r="L77"/>
  <c r="Y77" s="1"/>
  <c r="CE77" s="1"/>
  <c r="CG77" s="1"/>
  <c r="CH77" s="1"/>
  <c r="CD76"/>
  <c r="CC76"/>
  <c r="CA76"/>
  <c r="BW76"/>
  <c r="BQ76"/>
  <c r="BK76"/>
  <c r="BJ76"/>
  <c r="BH76"/>
  <c r="BD76"/>
  <c r="AX76"/>
  <c r="AR76"/>
  <c r="AQ76"/>
  <c r="AO76"/>
  <c r="AK76"/>
  <c r="AE76"/>
  <c r="X76"/>
  <c r="V76"/>
  <c r="R76"/>
  <c r="L76"/>
  <c r="CD75"/>
  <c r="CC75"/>
  <c r="CA75"/>
  <c r="BW75"/>
  <c r="BQ75"/>
  <c r="BK75"/>
  <c r="BJ75"/>
  <c r="BH75"/>
  <c r="BD75"/>
  <c r="AX75"/>
  <c r="AR75"/>
  <c r="AQ75"/>
  <c r="AO75"/>
  <c r="AK75"/>
  <c r="AE75"/>
  <c r="X75"/>
  <c r="V75"/>
  <c r="R75"/>
  <c r="L75"/>
  <c r="CD74"/>
  <c r="CC74"/>
  <c r="CA74"/>
  <c r="BW74"/>
  <c r="BQ74"/>
  <c r="BK74"/>
  <c r="BJ74"/>
  <c r="BH74"/>
  <c r="BD74"/>
  <c r="AX74"/>
  <c r="AR74"/>
  <c r="AQ74"/>
  <c r="AO74"/>
  <c r="AK74"/>
  <c r="AE74"/>
  <c r="X74"/>
  <c r="V74"/>
  <c r="R74"/>
  <c r="L74"/>
  <c r="Y74" s="1"/>
  <c r="CE74" s="1"/>
  <c r="CG74" s="1"/>
  <c r="CH74" s="1"/>
  <c r="CD73"/>
  <c r="CC73"/>
  <c r="CA73"/>
  <c r="BW73"/>
  <c r="BQ73"/>
  <c r="BK73"/>
  <c r="BJ73"/>
  <c r="BH73"/>
  <c r="BD73"/>
  <c r="AX73"/>
  <c r="AR73"/>
  <c r="AQ73"/>
  <c r="AO73"/>
  <c r="AK73"/>
  <c r="AE73"/>
  <c r="X73"/>
  <c r="V73"/>
  <c r="R73"/>
  <c r="L73"/>
  <c r="Y73" s="1"/>
  <c r="CE73" s="1"/>
  <c r="CG73" s="1"/>
  <c r="CH73" s="1"/>
  <c r="CD72"/>
  <c r="CC72"/>
  <c r="CA72"/>
  <c r="BW72"/>
  <c r="BQ72"/>
  <c r="BK72"/>
  <c r="BJ72"/>
  <c r="BH72"/>
  <c r="BD72"/>
  <c r="AX72"/>
  <c r="AR72"/>
  <c r="AQ72"/>
  <c r="AO72"/>
  <c r="AK72"/>
  <c r="AE72"/>
  <c r="X72"/>
  <c r="V72"/>
  <c r="R72"/>
  <c r="L72"/>
  <c r="CD71"/>
  <c r="CC71"/>
  <c r="CA71"/>
  <c r="BW71"/>
  <c r="BQ71"/>
  <c r="BK71"/>
  <c r="BJ71"/>
  <c r="BH71"/>
  <c r="BD71"/>
  <c r="AX71"/>
  <c r="AR71"/>
  <c r="AQ71"/>
  <c r="AO71"/>
  <c r="AK71"/>
  <c r="AE71"/>
  <c r="X71"/>
  <c r="V71"/>
  <c r="R71"/>
  <c r="L71"/>
  <c r="CD70"/>
  <c r="CC70"/>
  <c r="CA70"/>
  <c r="BW70"/>
  <c r="BQ70"/>
  <c r="BK70"/>
  <c r="BJ70"/>
  <c r="BH70"/>
  <c r="BD70"/>
  <c r="AX70"/>
  <c r="AR70"/>
  <c r="AQ70"/>
  <c r="AO70"/>
  <c r="AK70"/>
  <c r="AE70"/>
  <c r="X70"/>
  <c r="V70"/>
  <c r="R70"/>
  <c r="L70"/>
  <c r="Y70" s="1"/>
  <c r="CE70" s="1"/>
  <c r="CG70" s="1"/>
  <c r="CH70" s="1"/>
  <c r="CD69"/>
  <c r="CC69"/>
  <c r="CA69"/>
  <c r="BW69"/>
  <c r="BQ69"/>
  <c r="BK69"/>
  <c r="BJ69"/>
  <c r="BH69"/>
  <c r="BD69"/>
  <c r="AX69"/>
  <c r="AR69"/>
  <c r="AQ69"/>
  <c r="AO69"/>
  <c r="AK69"/>
  <c r="AE69"/>
  <c r="X69"/>
  <c r="V69"/>
  <c r="R69"/>
  <c r="L69"/>
  <c r="Y69" s="1"/>
  <c r="CE69" s="1"/>
  <c r="CG69" s="1"/>
  <c r="CH69" s="1"/>
  <c r="CD68"/>
  <c r="CC68"/>
  <c r="CA68"/>
  <c r="BW68"/>
  <c r="BQ68"/>
  <c r="BK68"/>
  <c r="BJ68"/>
  <c r="BH68"/>
  <c r="BD68"/>
  <c r="AX68"/>
  <c r="AR68"/>
  <c r="AQ68"/>
  <c r="AO68"/>
  <c r="AK68"/>
  <c r="AE68"/>
  <c r="X68"/>
  <c r="V68"/>
  <c r="R68"/>
  <c r="L68"/>
  <c r="CD67"/>
  <c r="CC67"/>
  <c r="CA67"/>
  <c r="BW67"/>
  <c r="BQ67"/>
  <c r="BK67"/>
  <c r="BJ67"/>
  <c r="BH67"/>
  <c r="BD67"/>
  <c r="AX67"/>
  <c r="AR67"/>
  <c r="AQ67"/>
  <c r="AO67"/>
  <c r="AK67"/>
  <c r="AE67"/>
  <c r="X67"/>
  <c r="V67"/>
  <c r="R67"/>
  <c r="L67"/>
  <c r="CD66"/>
  <c r="CC66"/>
  <c r="CA66"/>
  <c r="BW66"/>
  <c r="BQ66"/>
  <c r="BK66"/>
  <c r="BJ66"/>
  <c r="BH66"/>
  <c r="BD66"/>
  <c r="AX66"/>
  <c r="AR66"/>
  <c r="AQ66"/>
  <c r="AO66"/>
  <c r="AK66"/>
  <c r="AE66"/>
  <c r="X66"/>
  <c r="V66"/>
  <c r="R66"/>
  <c r="L66"/>
  <c r="Y66" s="1"/>
  <c r="CE66" s="1"/>
  <c r="CG66" s="1"/>
  <c r="CH66" s="1"/>
  <c r="CD65"/>
  <c r="CC65"/>
  <c r="CA65"/>
  <c r="BW65"/>
  <c r="BQ65"/>
  <c r="BK65"/>
  <c r="BJ65"/>
  <c r="BH65"/>
  <c r="BD65"/>
  <c r="AX65"/>
  <c r="AR65"/>
  <c r="AQ65"/>
  <c r="AO65"/>
  <c r="AK65"/>
  <c r="AE65"/>
  <c r="X65"/>
  <c r="V65"/>
  <c r="R65"/>
  <c r="L65"/>
  <c r="Y65" s="1"/>
  <c r="CE65" s="1"/>
  <c r="CG65" s="1"/>
  <c r="CH65" s="1"/>
  <c r="CD64"/>
  <c r="CC64"/>
  <c r="CA64"/>
  <c r="BW64"/>
  <c r="BQ64"/>
  <c r="BK64"/>
  <c r="BJ64"/>
  <c r="BH64"/>
  <c r="BD64"/>
  <c r="AX64"/>
  <c r="AR64"/>
  <c r="AQ64"/>
  <c r="AO64"/>
  <c r="AK64"/>
  <c r="AE64"/>
  <c r="X64"/>
  <c r="V64"/>
  <c r="R64"/>
  <c r="L64"/>
  <c r="CD63"/>
  <c r="CC63"/>
  <c r="CA63"/>
  <c r="BW63"/>
  <c r="BQ63"/>
  <c r="BK63"/>
  <c r="BJ63"/>
  <c r="BH63"/>
  <c r="BD63"/>
  <c r="AX63"/>
  <c r="AR63"/>
  <c r="AQ63"/>
  <c r="AO63"/>
  <c r="AK63"/>
  <c r="AE63"/>
  <c r="X63"/>
  <c r="V63"/>
  <c r="R63"/>
  <c r="L63"/>
  <c r="CD62"/>
  <c r="CC62"/>
  <c r="CA62"/>
  <c r="BW62"/>
  <c r="BQ62"/>
  <c r="BK62"/>
  <c r="BJ62"/>
  <c r="BH62"/>
  <c r="BD62"/>
  <c r="AX62"/>
  <c r="AR62"/>
  <c r="AQ62"/>
  <c r="AO62"/>
  <c r="AK62"/>
  <c r="AE62"/>
  <c r="X62"/>
  <c r="V62"/>
  <c r="R62"/>
  <c r="L62"/>
  <c r="Y62" s="1"/>
  <c r="CE62" s="1"/>
  <c r="CG62" s="1"/>
  <c r="CH62" s="1"/>
  <c r="CD61"/>
  <c r="CC61"/>
  <c r="CA61"/>
  <c r="BW61"/>
  <c r="BQ61"/>
  <c r="BK61"/>
  <c r="BJ61"/>
  <c r="BH61"/>
  <c r="BD61"/>
  <c r="AX61"/>
  <c r="AR61"/>
  <c r="AQ61"/>
  <c r="AO61"/>
  <c r="AK61"/>
  <c r="AE61"/>
  <c r="X61"/>
  <c r="V61"/>
  <c r="R61"/>
  <c r="L61"/>
  <c r="Y61" s="1"/>
  <c r="CE61" s="1"/>
  <c r="CG61" s="1"/>
  <c r="CH61" s="1"/>
  <c r="CD60"/>
  <c r="CC60"/>
  <c r="CA60"/>
  <c r="BW60"/>
  <c r="BQ60"/>
  <c r="BK60"/>
  <c r="BJ60"/>
  <c r="BH60"/>
  <c r="BD60"/>
  <c r="AX60"/>
  <c r="AR60"/>
  <c r="AQ60"/>
  <c r="AO60"/>
  <c r="AK60"/>
  <c r="AE60"/>
  <c r="X60"/>
  <c r="V60"/>
  <c r="R60"/>
  <c r="L60"/>
  <c r="CD59"/>
  <c r="CC59"/>
  <c r="CA59"/>
  <c r="BW59"/>
  <c r="BQ59"/>
  <c r="BK59"/>
  <c r="BJ59"/>
  <c r="BH59"/>
  <c r="BD59"/>
  <c r="AX59"/>
  <c r="AR59"/>
  <c r="AQ59"/>
  <c r="AO59"/>
  <c r="AK59"/>
  <c r="AE59"/>
  <c r="X59"/>
  <c r="V59"/>
  <c r="R59"/>
  <c r="L59"/>
  <c r="CD58"/>
  <c r="CC58"/>
  <c r="CA58"/>
  <c r="BW58"/>
  <c r="BQ58"/>
  <c r="BK58"/>
  <c r="BJ58"/>
  <c r="BH58"/>
  <c r="BD58"/>
  <c r="AX58"/>
  <c r="AR58"/>
  <c r="AQ58"/>
  <c r="AO58"/>
  <c r="AK58"/>
  <c r="AE58"/>
  <c r="X58"/>
  <c r="V58"/>
  <c r="R58"/>
  <c r="L58"/>
  <c r="Y58" s="1"/>
  <c r="CE58" s="1"/>
  <c r="CG58" s="1"/>
  <c r="CH58" s="1"/>
  <c r="CD57"/>
  <c r="CC57"/>
  <c r="CA57"/>
  <c r="BW57"/>
  <c r="BQ57"/>
  <c r="BK57"/>
  <c r="BJ57"/>
  <c r="BH57"/>
  <c r="BD57"/>
  <c r="AX57"/>
  <c r="AR57"/>
  <c r="AQ57"/>
  <c r="AO57"/>
  <c r="AK57"/>
  <c r="AE57"/>
  <c r="X57"/>
  <c r="V57"/>
  <c r="R57"/>
  <c r="L57"/>
  <c r="Y57" s="1"/>
  <c r="CE57" s="1"/>
  <c r="CG57" s="1"/>
  <c r="CH57" s="1"/>
  <c r="CD56"/>
  <c r="CC56"/>
  <c r="CA56"/>
  <c r="BW56"/>
  <c r="BQ56"/>
  <c r="BK56"/>
  <c r="BJ56"/>
  <c r="BH56"/>
  <c r="BD56"/>
  <c r="AX56"/>
  <c r="AR56"/>
  <c r="AQ56"/>
  <c r="AO56"/>
  <c r="AK56"/>
  <c r="AE56"/>
  <c r="X56"/>
  <c r="V56"/>
  <c r="R56"/>
  <c r="L56"/>
  <c r="CD55"/>
  <c r="CC55"/>
  <c r="CA55"/>
  <c r="BW55"/>
  <c r="BQ55"/>
  <c r="BK55"/>
  <c r="BJ55"/>
  <c r="BH55"/>
  <c r="BD55"/>
  <c r="AX55"/>
  <c r="AR55"/>
  <c r="AQ55"/>
  <c r="AO55"/>
  <c r="AK55"/>
  <c r="AE55"/>
  <c r="X55"/>
  <c r="V55"/>
  <c r="R55"/>
  <c r="L55"/>
  <c r="CD54"/>
  <c r="CC54"/>
  <c r="CA54"/>
  <c r="BW54"/>
  <c r="BQ54"/>
  <c r="BK54"/>
  <c r="BJ54"/>
  <c r="BH54"/>
  <c r="BD54"/>
  <c r="AX54"/>
  <c r="AR54"/>
  <c r="AQ54"/>
  <c r="AO54"/>
  <c r="AK54"/>
  <c r="AE54"/>
  <c r="X54"/>
  <c r="V54"/>
  <c r="R54"/>
  <c r="L54"/>
  <c r="Y54" s="1"/>
  <c r="CE54" s="1"/>
  <c r="CG54" s="1"/>
  <c r="CH54" s="1"/>
  <c r="CD53"/>
  <c r="CC53"/>
  <c r="CA53"/>
  <c r="BW53"/>
  <c r="BQ53"/>
  <c r="BK53"/>
  <c r="BJ53"/>
  <c r="BH53"/>
  <c r="BD53"/>
  <c r="AX53"/>
  <c r="AR53"/>
  <c r="AQ53"/>
  <c r="AO53"/>
  <c r="AK53"/>
  <c r="AE53"/>
  <c r="X53"/>
  <c r="V53"/>
  <c r="R53"/>
  <c r="L53"/>
  <c r="Y53" s="1"/>
  <c r="CE53" s="1"/>
  <c r="CG53" s="1"/>
  <c r="CH53" s="1"/>
  <c r="CD52"/>
  <c r="CC52"/>
  <c r="CA52"/>
  <c r="BW52"/>
  <c r="BQ52"/>
  <c r="BK52"/>
  <c r="BJ52"/>
  <c r="BH52"/>
  <c r="BD52"/>
  <c r="AX52"/>
  <c r="AR52"/>
  <c r="AQ52"/>
  <c r="AO52"/>
  <c r="AK52"/>
  <c r="AE52"/>
  <c r="X52"/>
  <c r="V52"/>
  <c r="R52"/>
  <c r="L52"/>
  <c r="CD51"/>
  <c r="CC51"/>
  <c r="CA51"/>
  <c r="BW51"/>
  <c r="BQ51"/>
  <c r="BK51"/>
  <c r="BJ51"/>
  <c r="BH51"/>
  <c r="BD51"/>
  <c r="AX51"/>
  <c r="AR51"/>
  <c r="AQ51"/>
  <c r="AO51"/>
  <c r="AK51"/>
  <c r="AE51"/>
  <c r="X51"/>
  <c r="V51"/>
  <c r="R51"/>
  <c r="L51"/>
  <c r="CD50"/>
  <c r="CC50"/>
  <c r="CA50"/>
  <c r="BW50"/>
  <c r="BQ50"/>
  <c r="BK50"/>
  <c r="BJ50"/>
  <c r="BH50"/>
  <c r="BD50"/>
  <c r="AX50"/>
  <c r="AR50"/>
  <c r="AQ50"/>
  <c r="AO50"/>
  <c r="AK50"/>
  <c r="AE50"/>
  <c r="X50"/>
  <c r="V50"/>
  <c r="R50"/>
  <c r="L50"/>
  <c r="Y50" s="1"/>
  <c r="CE50" s="1"/>
  <c r="CG50" s="1"/>
  <c r="CH50" s="1"/>
  <c r="CD49"/>
  <c r="CC49"/>
  <c r="CA49"/>
  <c r="BW49"/>
  <c r="BQ49"/>
  <c r="BK49"/>
  <c r="BJ49"/>
  <c r="BH49"/>
  <c r="BD49"/>
  <c r="AX49"/>
  <c r="AR49"/>
  <c r="AQ49"/>
  <c r="AO49"/>
  <c r="AK49"/>
  <c r="AE49"/>
  <c r="X49"/>
  <c r="V49"/>
  <c r="R49"/>
  <c r="L49"/>
  <c r="Y49" s="1"/>
  <c r="CE49" s="1"/>
  <c r="CG49" s="1"/>
  <c r="CH49" s="1"/>
  <c r="CD48"/>
  <c r="CC48"/>
  <c r="CA48"/>
  <c r="BW48"/>
  <c r="BQ48"/>
  <c r="BK48"/>
  <c r="BJ48"/>
  <c r="BH48"/>
  <c r="BD48"/>
  <c r="AX48"/>
  <c r="AR48"/>
  <c r="AQ48"/>
  <c r="AO48"/>
  <c r="AK48"/>
  <c r="AE48"/>
  <c r="X48"/>
  <c r="V48"/>
  <c r="R48"/>
  <c r="L48"/>
  <c r="CD47"/>
  <c r="CC47"/>
  <c r="CA47"/>
  <c r="BW47"/>
  <c r="BQ47"/>
  <c r="BK47"/>
  <c r="BJ47"/>
  <c r="BH47"/>
  <c r="BD47"/>
  <c r="AX47"/>
  <c r="AR47"/>
  <c r="AQ47"/>
  <c r="AO47"/>
  <c r="AK47"/>
  <c r="AE47"/>
  <c r="X47"/>
  <c r="V47"/>
  <c r="R47"/>
  <c r="L47"/>
  <c r="CD46"/>
  <c r="CC46"/>
  <c r="CA46"/>
  <c r="BW46"/>
  <c r="BQ46"/>
  <c r="BK46"/>
  <c r="BJ46"/>
  <c r="BH46"/>
  <c r="BD46"/>
  <c r="AX46"/>
  <c r="AR46"/>
  <c r="AQ46"/>
  <c r="AO46"/>
  <c r="AK46"/>
  <c r="AE46"/>
  <c r="X46"/>
  <c r="V46"/>
  <c r="R46"/>
  <c r="L46"/>
  <c r="Y46" s="1"/>
  <c r="CE46" s="1"/>
  <c r="CG46" s="1"/>
  <c r="CH46" s="1"/>
  <c r="CD45"/>
  <c r="CC45"/>
  <c r="CA45"/>
  <c r="BW45"/>
  <c r="BQ45"/>
  <c r="BK45"/>
  <c r="BJ45"/>
  <c r="BH45"/>
  <c r="BD45"/>
  <c r="AX45"/>
  <c r="AR45"/>
  <c r="AQ45"/>
  <c r="AO45"/>
  <c r="AK45"/>
  <c r="AE45"/>
  <c r="X45"/>
  <c r="V45"/>
  <c r="R45"/>
  <c r="L45"/>
  <c r="Y45" s="1"/>
  <c r="CE45" s="1"/>
  <c r="CG45" s="1"/>
  <c r="CH45" s="1"/>
  <c r="CD44"/>
  <c r="CC44"/>
  <c r="CA44"/>
  <c r="BW44"/>
  <c r="BQ44"/>
  <c r="BK44"/>
  <c r="BJ44"/>
  <c r="BH44"/>
  <c r="BD44"/>
  <c r="AX44"/>
  <c r="AR44"/>
  <c r="AQ44"/>
  <c r="AO44"/>
  <c r="AK44"/>
  <c r="AE44"/>
  <c r="X44"/>
  <c r="V44"/>
  <c r="R44"/>
  <c r="L44"/>
  <c r="CD43"/>
  <c r="CC43"/>
  <c r="CA43"/>
  <c r="BW43"/>
  <c r="BQ43"/>
  <c r="BK43"/>
  <c r="BJ43"/>
  <c r="BH43"/>
  <c r="BD43"/>
  <c r="AX43"/>
  <c r="AR43"/>
  <c r="AQ43"/>
  <c r="AO43"/>
  <c r="AK43"/>
  <c r="AE43"/>
  <c r="X43"/>
  <c r="V43"/>
  <c r="R43"/>
  <c r="L43"/>
  <c r="CD42"/>
  <c r="CC42"/>
  <c r="CA42"/>
  <c r="BW42"/>
  <c r="BQ42"/>
  <c r="BK42"/>
  <c r="BJ42"/>
  <c r="BH42"/>
  <c r="BD42"/>
  <c r="AX42"/>
  <c r="AR42"/>
  <c r="AQ42"/>
  <c r="AO42"/>
  <c r="AK42"/>
  <c r="AE42"/>
  <c r="X42"/>
  <c r="V42"/>
  <c r="R42"/>
  <c r="L42"/>
  <c r="Y42" s="1"/>
  <c r="CE42" s="1"/>
  <c r="CG42" s="1"/>
  <c r="CH42" s="1"/>
  <c r="CD41"/>
  <c r="CC41"/>
  <c r="CA41"/>
  <c r="BW41"/>
  <c r="BQ41"/>
  <c r="BK41"/>
  <c r="BJ41"/>
  <c r="BH41"/>
  <c r="BD41"/>
  <c r="AX41"/>
  <c r="AR41"/>
  <c r="AQ41"/>
  <c r="AO41"/>
  <c r="AK41"/>
  <c r="AE41"/>
  <c r="X41"/>
  <c r="V41"/>
  <c r="R41"/>
  <c r="L41"/>
  <c r="Y41" s="1"/>
  <c r="CE41" s="1"/>
  <c r="CG41" s="1"/>
  <c r="CH41" s="1"/>
  <c r="CD40"/>
  <c r="CC40"/>
  <c r="CA40"/>
  <c r="BW40"/>
  <c r="BQ40"/>
  <c r="BK40"/>
  <c r="BJ40"/>
  <c r="BH40"/>
  <c r="BD40"/>
  <c r="AX40"/>
  <c r="AR40"/>
  <c r="AQ40"/>
  <c r="AO40"/>
  <c r="AK40"/>
  <c r="AE40"/>
  <c r="X40"/>
  <c r="V40"/>
  <c r="R40"/>
  <c r="L40"/>
  <c r="CD39"/>
  <c r="CC39"/>
  <c r="CA39"/>
  <c r="BW39"/>
  <c r="BQ39"/>
  <c r="BK39"/>
  <c r="BJ39"/>
  <c r="BH39"/>
  <c r="BD39"/>
  <c r="AX39"/>
  <c r="AR39"/>
  <c r="AQ39"/>
  <c r="AO39"/>
  <c r="AK39"/>
  <c r="AE39"/>
  <c r="X39"/>
  <c r="V39"/>
  <c r="R39"/>
  <c r="L39"/>
  <c r="CD38"/>
  <c r="CC38"/>
  <c r="CA38"/>
  <c r="BW38"/>
  <c r="BQ38"/>
  <c r="BK38"/>
  <c r="BJ38"/>
  <c r="BH38"/>
  <c r="BD38"/>
  <c r="AX38"/>
  <c r="AR38"/>
  <c r="AQ38"/>
  <c r="AO38"/>
  <c r="AK38"/>
  <c r="AE38"/>
  <c r="X38"/>
  <c r="V38"/>
  <c r="R38"/>
  <c r="L38"/>
  <c r="Y38" s="1"/>
  <c r="CE38" s="1"/>
  <c r="CG38" s="1"/>
  <c r="CH38" s="1"/>
  <c r="CD37"/>
  <c r="CC37"/>
  <c r="CA37"/>
  <c r="BW37"/>
  <c r="BQ37"/>
  <c r="BK37"/>
  <c r="BJ37"/>
  <c r="BH37"/>
  <c r="BD37"/>
  <c r="AX37"/>
  <c r="AR37"/>
  <c r="AQ37"/>
  <c r="AO37"/>
  <c r="AK37"/>
  <c r="AE37"/>
  <c r="X37"/>
  <c r="V37"/>
  <c r="R37"/>
  <c r="L37"/>
  <c r="Y37" s="1"/>
  <c r="CE37" s="1"/>
  <c r="CG37" s="1"/>
  <c r="CH37" s="1"/>
  <c r="CD36"/>
  <c r="CC36"/>
  <c r="CA36"/>
  <c r="BW36"/>
  <c r="BQ36"/>
  <c r="BK36"/>
  <c r="BJ36"/>
  <c r="BH36"/>
  <c r="BD36"/>
  <c r="AX36"/>
  <c r="AR36"/>
  <c r="AQ36"/>
  <c r="AO36"/>
  <c r="AK36"/>
  <c r="AE36"/>
  <c r="X36"/>
  <c r="V36"/>
  <c r="R36"/>
  <c r="L36"/>
  <c r="CD35"/>
  <c r="CC35"/>
  <c r="CA35"/>
  <c r="BW35"/>
  <c r="BQ35"/>
  <c r="BK35"/>
  <c r="BJ35"/>
  <c r="BH35"/>
  <c r="BD35"/>
  <c r="AX35"/>
  <c r="AR35"/>
  <c r="AQ35"/>
  <c r="AO35"/>
  <c r="AK35"/>
  <c r="AE35"/>
  <c r="X35"/>
  <c r="V35"/>
  <c r="R35"/>
  <c r="L35"/>
  <c r="CD34"/>
  <c r="CC34"/>
  <c r="CA34"/>
  <c r="BW34"/>
  <c r="BQ34"/>
  <c r="BK34"/>
  <c r="BJ34"/>
  <c r="BH34"/>
  <c r="BD34"/>
  <c r="AX34"/>
  <c r="AR34"/>
  <c r="AQ34"/>
  <c r="AO34"/>
  <c r="AK34"/>
  <c r="AE34"/>
  <c r="X34"/>
  <c r="V34"/>
  <c r="R34"/>
  <c r="L34"/>
  <c r="Y34" s="1"/>
  <c r="CE34" s="1"/>
  <c r="CG34" s="1"/>
  <c r="CH34" s="1"/>
  <c r="CD33"/>
  <c r="CC33"/>
  <c r="CA33"/>
  <c r="BW33"/>
  <c r="BQ33"/>
  <c r="BK33"/>
  <c r="BJ33"/>
  <c r="BH33"/>
  <c r="BD33"/>
  <c r="AX33"/>
  <c r="AR33"/>
  <c r="AQ33"/>
  <c r="AO33"/>
  <c r="AK33"/>
  <c r="AE33"/>
  <c r="X33"/>
  <c r="V33"/>
  <c r="R33"/>
  <c r="L33"/>
  <c r="Y33" s="1"/>
  <c r="CE33" s="1"/>
  <c r="CG33" s="1"/>
  <c r="CH33" s="1"/>
  <c r="CD32"/>
  <c r="CC32"/>
  <c r="CA32"/>
  <c r="BW32"/>
  <c r="BQ32"/>
  <c r="BK32"/>
  <c r="BJ32"/>
  <c r="BH32"/>
  <c r="BD32"/>
  <c r="AX32"/>
  <c r="AR32"/>
  <c r="AQ32"/>
  <c r="AO32"/>
  <c r="AK32"/>
  <c r="AE32"/>
  <c r="X32"/>
  <c r="V32"/>
  <c r="R32"/>
  <c r="L32"/>
  <c r="CD31"/>
  <c r="CC31"/>
  <c r="CA31"/>
  <c r="BW31"/>
  <c r="BQ31"/>
  <c r="BK31"/>
  <c r="BJ31"/>
  <c r="BH31"/>
  <c r="BD31"/>
  <c r="AX31"/>
  <c r="AR31"/>
  <c r="AQ31"/>
  <c r="AO31"/>
  <c r="AK31"/>
  <c r="AE31"/>
  <c r="X31"/>
  <c r="V31"/>
  <c r="R31"/>
  <c r="L31"/>
  <c r="CD30"/>
  <c r="CC30"/>
  <c r="CA30"/>
  <c r="BW30"/>
  <c r="BQ30"/>
  <c r="BK30"/>
  <c r="BJ30"/>
  <c r="BH30"/>
  <c r="BD30"/>
  <c r="AX30"/>
  <c r="AR30"/>
  <c r="AQ30"/>
  <c r="AO30"/>
  <c r="AK30"/>
  <c r="AE30"/>
  <c r="X30"/>
  <c r="V30"/>
  <c r="R30"/>
  <c r="L30"/>
  <c r="Y30" s="1"/>
  <c r="CE30" s="1"/>
  <c r="CG30" s="1"/>
  <c r="CH30" s="1"/>
  <c r="CD29"/>
  <c r="CC29"/>
  <c r="CA29"/>
  <c r="BW29"/>
  <c r="BQ29"/>
  <c r="BK29"/>
  <c r="BJ29"/>
  <c r="BH29"/>
  <c r="BD29"/>
  <c r="AX29"/>
  <c r="AR29"/>
  <c r="AQ29"/>
  <c r="AO29"/>
  <c r="AK29"/>
  <c r="AE29"/>
  <c r="X29"/>
  <c r="V29"/>
  <c r="R29"/>
  <c r="L29"/>
  <c r="Y29" s="1"/>
  <c r="CE29" s="1"/>
  <c r="CG29" s="1"/>
  <c r="CH29" s="1"/>
  <c r="CD28"/>
  <c r="CC28"/>
  <c r="CA28"/>
  <c r="BW28"/>
  <c r="BQ28"/>
  <c r="BK28"/>
  <c r="BJ28"/>
  <c r="BH28"/>
  <c r="BD28"/>
  <c r="AX28"/>
  <c r="AR28"/>
  <c r="AQ28"/>
  <c r="AO28"/>
  <c r="AK28"/>
  <c r="AE28"/>
  <c r="X28"/>
  <c r="V28"/>
  <c r="R28"/>
  <c r="L28"/>
  <c r="CD27"/>
  <c r="CC27"/>
  <c r="CA27"/>
  <c r="BW27"/>
  <c r="BQ27"/>
  <c r="BK27"/>
  <c r="BJ27"/>
  <c r="BH27"/>
  <c r="BD27"/>
  <c r="AX27"/>
  <c r="AR27"/>
  <c r="AQ27"/>
  <c r="AO27"/>
  <c r="AK27"/>
  <c r="AE27"/>
  <c r="X27"/>
  <c r="V27"/>
  <c r="R27"/>
  <c r="L27"/>
  <c r="CD26"/>
  <c r="CC26"/>
  <c r="CA26"/>
  <c r="BW26"/>
  <c r="BQ26"/>
  <c r="BK26"/>
  <c r="BJ26"/>
  <c r="BH26"/>
  <c r="BD26"/>
  <c r="AX26"/>
  <c r="AR26"/>
  <c r="AQ26"/>
  <c r="AO26"/>
  <c r="AK26"/>
  <c r="AE26"/>
  <c r="X26"/>
  <c r="V26"/>
  <c r="R26"/>
  <c r="L26"/>
  <c r="Y26" s="1"/>
  <c r="CE26" s="1"/>
  <c r="CG26" s="1"/>
  <c r="CH26" s="1"/>
  <c r="CD25"/>
  <c r="CC25"/>
  <c r="CA25"/>
  <c r="BW25"/>
  <c r="BQ25"/>
  <c r="BK25"/>
  <c r="BJ25"/>
  <c r="BH25"/>
  <c r="BD25"/>
  <c r="AX25"/>
  <c r="AR25"/>
  <c r="AQ25"/>
  <c r="AO25"/>
  <c r="AK25"/>
  <c r="AE25"/>
  <c r="X25"/>
  <c r="V25"/>
  <c r="R25"/>
  <c r="L25"/>
  <c r="CD24"/>
  <c r="CC24"/>
  <c r="CA24"/>
  <c r="BW24"/>
  <c r="BQ24"/>
  <c r="BK24"/>
  <c r="BJ24"/>
  <c r="BH24"/>
  <c r="BD24"/>
  <c r="AX24"/>
  <c r="AR24"/>
  <c r="AQ24"/>
  <c r="AO24"/>
  <c r="AK24"/>
  <c r="AE24"/>
  <c r="X24"/>
  <c r="V24"/>
  <c r="R24"/>
  <c r="L24"/>
  <c r="CD23"/>
  <c r="CC23"/>
  <c r="CA23"/>
  <c r="BW23"/>
  <c r="BQ23"/>
  <c r="BK23"/>
  <c r="BJ23"/>
  <c r="BH23"/>
  <c r="BD23"/>
  <c r="AX23"/>
  <c r="AR23"/>
  <c r="AQ23"/>
  <c r="AO23"/>
  <c r="AK23"/>
  <c r="AE23"/>
  <c r="X23"/>
  <c r="V23"/>
  <c r="R23"/>
  <c r="L23"/>
  <c r="CD22"/>
  <c r="CC22"/>
  <c r="CA22"/>
  <c r="BW22"/>
  <c r="BQ22"/>
  <c r="BK22"/>
  <c r="BJ22"/>
  <c r="BH22"/>
  <c r="BD22"/>
  <c r="AX22"/>
  <c r="AR22"/>
  <c r="AQ22"/>
  <c r="AO22"/>
  <c r="AK22"/>
  <c r="AE22"/>
  <c r="X22"/>
  <c r="V22"/>
  <c r="R22"/>
  <c r="L22"/>
  <c r="Y22" s="1"/>
  <c r="CE22" s="1"/>
  <c r="CG22" s="1"/>
  <c r="CH22" s="1"/>
  <c r="CD21"/>
  <c r="CC21"/>
  <c r="CA21"/>
  <c r="BW21"/>
  <c r="BQ21"/>
  <c r="BK21"/>
  <c r="BJ21"/>
  <c r="BH21"/>
  <c r="BD21"/>
  <c r="AX21"/>
  <c r="AR21"/>
  <c r="AQ21"/>
  <c r="AO21"/>
  <c r="AK21"/>
  <c r="AE21"/>
  <c r="X21"/>
  <c r="V21"/>
  <c r="R21"/>
  <c r="L21"/>
  <c r="Y21" s="1"/>
  <c r="CE21" s="1"/>
  <c r="CG21" s="1"/>
  <c r="CH21" s="1"/>
  <c r="CD20"/>
  <c r="CC20"/>
  <c r="CA20"/>
  <c r="BW20"/>
  <c r="BQ20"/>
  <c r="BK20"/>
  <c r="BJ20"/>
  <c r="BH20"/>
  <c r="BD20"/>
  <c r="AX20"/>
  <c r="AR20"/>
  <c r="AQ20"/>
  <c r="AO20"/>
  <c r="AK20"/>
  <c r="AE20"/>
  <c r="X20"/>
  <c r="V20"/>
  <c r="R20"/>
  <c r="L20"/>
  <c r="CD19"/>
  <c r="CC19"/>
  <c r="CA19"/>
  <c r="BW19"/>
  <c r="BQ19"/>
  <c r="BK19"/>
  <c r="BJ19"/>
  <c r="BH19"/>
  <c r="BD19"/>
  <c r="AX19"/>
  <c r="AR19"/>
  <c r="AQ19"/>
  <c r="AO19"/>
  <c r="AK19"/>
  <c r="AE19"/>
  <c r="X19"/>
  <c r="V19"/>
  <c r="R19"/>
  <c r="L19"/>
  <c r="CD18"/>
  <c r="CC18"/>
  <c r="CA18"/>
  <c r="BW18"/>
  <c r="BQ18"/>
  <c r="BK18"/>
  <c r="BJ18"/>
  <c r="BH18"/>
  <c r="BD18"/>
  <c r="AX18"/>
  <c r="AR18"/>
  <c r="AQ18"/>
  <c r="AO18"/>
  <c r="AK18"/>
  <c r="AE18"/>
  <c r="X18"/>
  <c r="V18"/>
  <c r="R18"/>
  <c r="L18"/>
  <c r="Y18" s="1"/>
  <c r="CE18" s="1"/>
  <c r="CG18" s="1"/>
  <c r="CH18" s="1"/>
  <c r="CD17"/>
  <c r="CC17"/>
  <c r="CA17"/>
  <c r="BW17"/>
  <c r="BQ17"/>
  <c r="BK17"/>
  <c r="BJ17"/>
  <c r="BH17"/>
  <c r="BD17"/>
  <c r="AX17"/>
  <c r="AR17"/>
  <c r="AQ17"/>
  <c r="AO17"/>
  <c r="AK17"/>
  <c r="AE17"/>
  <c r="X17"/>
  <c r="V17"/>
  <c r="R17"/>
  <c r="L17"/>
  <c r="CD16"/>
  <c r="CC16"/>
  <c r="CA16"/>
  <c r="BW16"/>
  <c r="BQ16"/>
  <c r="BK16"/>
  <c r="BJ16"/>
  <c r="BH16"/>
  <c r="BD16"/>
  <c r="AX16"/>
  <c r="AR16"/>
  <c r="AQ16"/>
  <c r="AO16"/>
  <c r="AK16"/>
  <c r="AE16"/>
  <c r="X16"/>
  <c r="V16"/>
  <c r="R16"/>
  <c r="L16"/>
  <c r="CD15"/>
  <c r="CC15"/>
  <c r="CA15"/>
  <c r="BW15"/>
  <c r="BQ15"/>
  <c r="BK15"/>
  <c r="BJ15"/>
  <c r="BH15"/>
  <c r="BD15"/>
  <c r="AX15"/>
  <c r="AR15"/>
  <c r="AQ15"/>
  <c r="AO15"/>
  <c r="AK15"/>
  <c r="AE15"/>
  <c r="X15"/>
  <c r="V15"/>
  <c r="R15"/>
  <c r="L15"/>
  <c r="CD14"/>
  <c r="CC14"/>
  <c r="CA14"/>
  <c r="BW14"/>
  <c r="BQ14"/>
  <c r="BK14"/>
  <c r="BJ14"/>
  <c r="BH14"/>
  <c r="BD14"/>
  <c r="AX14"/>
  <c r="AR14"/>
  <c r="AQ14"/>
  <c r="AO14"/>
  <c r="AK14"/>
  <c r="AE14"/>
  <c r="X14"/>
  <c r="V14"/>
  <c r="R14"/>
  <c r="L14"/>
  <c r="Y14" s="1"/>
  <c r="CE14" s="1"/>
  <c r="CG14" s="1"/>
  <c r="CH14" s="1"/>
  <c r="CD13"/>
  <c r="CC13"/>
  <c r="CA13"/>
  <c r="BW13"/>
  <c r="BQ13"/>
  <c r="BK13"/>
  <c r="BJ13"/>
  <c r="BH13"/>
  <c r="BD13"/>
  <c r="AX13"/>
  <c r="AR13"/>
  <c r="AQ13"/>
  <c r="AO13"/>
  <c r="AK13"/>
  <c r="AE13"/>
  <c r="X13"/>
  <c r="V13"/>
  <c r="R13"/>
  <c r="L13"/>
  <c r="CD11"/>
  <c r="CC11"/>
  <c r="CA11"/>
  <c r="BW11"/>
  <c r="BQ11"/>
  <c r="BK11"/>
  <c r="BJ11"/>
  <c r="BH11"/>
  <c r="BD11"/>
  <c r="AX11"/>
  <c r="AR11"/>
  <c r="AQ11"/>
  <c r="AO11"/>
  <c r="AK11"/>
  <c r="AE11"/>
  <c r="X11"/>
  <c r="V11"/>
  <c r="R11"/>
  <c r="L11"/>
  <c r="BL6"/>
  <c r="AS6"/>
  <c r="Z6"/>
  <c r="CD82" i="7"/>
  <c r="CC82"/>
  <c r="CA82"/>
  <c r="BW82"/>
  <c r="BQ82"/>
  <c r="BK82"/>
  <c r="BJ82"/>
  <c r="BH82"/>
  <c r="BD82"/>
  <c r="AX82"/>
  <c r="AR82"/>
  <c r="AQ82"/>
  <c r="AO82"/>
  <c r="AK82"/>
  <c r="AE82"/>
  <c r="X82"/>
  <c r="V82"/>
  <c r="R82"/>
  <c r="L82"/>
  <c r="Y82" s="1"/>
  <c r="CE82" s="1"/>
  <c r="CG82" s="1"/>
  <c r="CH82" s="1"/>
  <c r="CD81"/>
  <c r="CC81"/>
  <c r="CA81"/>
  <c r="BW81"/>
  <c r="BQ81"/>
  <c r="BK81"/>
  <c r="BJ81"/>
  <c r="BH81"/>
  <c r="BD81"/>
  <c r="AX81"/>
  <c r="AR81"/>
  <c r="AQ81"/>
  <c r="AO81"/>
  <c r="AK81"/>
  <c r="AE81"/>
  <c r="X81"/>
  <c r="V81"/>
  <c r="R81"/>
  <c r="L81"/>
  <c r="CD80"/>
  <c r="CC80"/>
  <c r="CA80"/>
  <c r="BW80"/>
  <c r="BQ80"/>
  <c r="BK80"/>
  <c r="BJ80"/>
  <c r="BH80"/>
  <c r="BD80"/>
  <c r="AX80"/>
  <c r="AR80"/>
  <c r="AQ80"/>
  <c r="AO80"/>
  <c r="AK80"/>
  <c r="AE80"/>
  <c r="X80"/>
  <c r="V80"/>
  <c r="R80"/>
  <c r="L80"/>
  <c r="CD79"/>
  <c r="CC79"/>
  <c r="CA79"/>
  <c r="BW79"/>
  <c r="BQ79"/>
  <c r="BK79"/>
  <c r="BJ79"/>
  <c r="BH79"/>
  <c r="BD79"/>
  <c r="AX79"/>
  <c r="AR79"/>
  <c r="AQ79"/>
  <c r="AO79"/>
  <c r="AK79"/>
  <c r="AE79"/>
  <c r="X79"/>
  <c r="V79"/>
  <c r="R79"/>
  <c r="L79"/>
  <c r="CD78"/>
  <c r="CC78"/>
  <c r="CA78"/>
  <c r="BW78"/>
  <c r="BQ78"/>
  <c r="BK78"/>
  <c r="BJ78"/>
  <c r="BH78"/>
  <c r="BD78"/>
  <c r="AX78"/>
  <c r="AR78"/>
  <c r="AQ78"/>
  <c r="AO78"/>
  <c r="AK78"/>
  <c r="AE78"/>
  <c r="X78"/>
  <c r="V78"/>
  <c r="R78"/>
  <c r="L78"/>
  <c r="Y78" s="1"/>
  <c r="CE78" s="1"/>
  <c r="CG78" s="1"/>
  <c r="CH78" s="1"/>
  <c r="CD77"/>
  <c r="CC77"/>
  <c r="CA77"/>
  <c r="BW77"/>
  <c r="BQ77"/>
  <c r="BK77"/>
  <c r="BJ77"/>
  <c r="BH77"/>
  <c r="BD77"/>
  <c r="AX77"/>
  <c r="AR77"/>
  <c r="AQ77"/>
  <c r="AO77"/>
  <c r="AK77"/>
  <c r="AE77"/>
  <c r="X77"/>
  <c r="V77"/>
  <c r="R77"/>
  <c r="L77"/>
  <c r="Y77" s="1"/>
  <c r="CE77" s="1"/>
  <c r="CG77" s="1"/>
  <c r="CH77" s="1"/>
  <c r="CD76"/>
  <c r="CC76"/>
  <c r="CA76"/>
  <c r="BW76"/>
  <c r="BQ76"/>
  <c r="BK76"/>
  <c r="BJ76"/>
  <c r="BH76"/>
  <c r="BD76"/>
  <c r="AX76"/>
  <c r="AR76"/>
  <c r="AQ76"/>
  <c r="AO76"/>
  <c r="AK76"/>
  <c r="AE76"/>
  <c r="X76"/>
  <c r="V76"/>
  <c r="R76"/>
  <c r="L76"/>
  <c r="CD75"/>
  <c r="CC75"/>
  <c r="CA75"/>
  <c r="BW75"/>
  <c r="BQ75"/>
  <c r="BK75"/>
  <c r="BJ75"/>
  <c r="BH75"/>
  <c r="BD75"/>
  <c r="AX75"/>
  <c r="AR75"/>
  <c r="AQ75"/>
  <c r="AO75"/>
  <c r="AK75"/>
  <c r="AE75"/>
  <c r="X75"/>
  <c r="V75"/>
  <c r="R75"/>
  <c r="L75"/>
  <c r="CD74"/>
  <c r="CC74"/>
  <c r="CA74"/>
  <c r="BW74"/>
  <c r="BQ74"/>
  <c r="BK74"/>
  <c r="BJ74"/>
  <c r="BH74"/>
  <c r="BD74"/>
  <c r="AX74"/>
  <c r="AR74"/>
  <c r="AQ74"/>
  <c r="AO74"/>
  <c r="AK74"/>
  <c r="AE74"/>
  <c r="X74"/>
  <c r="V74"/>
  <c r="R74"/>
  <c r="L74"/>
  <c r="Y74" s="1"/>
  <c r="CE74" s="1"/>
  <c r="CG74" s="1"/>
  <c r="CH74" s="1"/>
  <c r="CD73"/>
  <c r="CC73"/>
  <c r="CA73"/>
  <c r="BW73"/>
  <c r="BQ73"/>
  <c r="BK73"/>
  <c r="BJ73"/>
  <c r="BH73"/>
  <c r="BD73"/>
  <c r="AX73"/>
  <c r="AR73"/>
  <c r="AQ73"/>
  <c r="AO73"/>
  <c r="AK73"/>
  <c r="AE73"/>
  <c r="X73"/>
  <c r="V73"/>
  <c r="R73"/>
  <c r="L73"/>
  <c r="Y73" s="1"/>
  <c r="CE73" s="1"/>
  <c r="CG73" s="1"/>
  <c r="CH73" s="1"/>
  <c r="CD72"/>
  <c r="CC72"/>
  <c r="CA72"/>
  <c r="BW72"/>
  <c r="BQ72"/>
  <c r="BK72"/>
  <c r="BJ72"/>
  <c r="BH72"/>
  <c r="BD72"/>
  <c r="AX72"/>
  <c r="AR72"/>
  <c r="AQ72"/>
  <c r="AO72"/>
  <c r="AK72"/>
  <c r="AE72"/>
  <c r="X72"/>
  <c r="V72"/>
  <c r="R72"/>
  <c r="L72"/>
  <c r="CD71"/>
  <c r="CC71"/>
  <c r="CA71"/>
  <c r="BW71"/>
  <c r="BQ71"/>
  <c r="BK71"/>
  <c r="BJ71"/>
  <c r="BH71"/>
  <c r="BD71"/>
  <c r="AX71"/>
  <c r="AR71"/>
  <c r="AQ71"/>
  <c r="AO71"/>
  <c r="AK71"/>
  <c r="AE71"/>
  <c r="X71"/>
  <c r="V71"/>
  <c r="R71"/>
  <c r="L71"/>
  <c r="CD70"/>
  <c r="CC70"/>
  <c r="CA70"/>
  <c r="BW70"/>
  <c r="BQ70"/>
  <c r="BK70"/>
  <c r="BJ70"/>
  <c r="BH70"/>
  <c r="BD70"/>
  <c r="AX70"/>
  <c r="AR70"/>
  <c r="AQ70"/>
  <c r="AO70"/>
  <c r="AK70"/>
  <c r="AE70"/>
  <c r="X70"/>
  <c r="V70"/>
  <c r="R70"/>
  <c r="L70"/>
  <c r="Y70" s="1"/>
  <c r="CE70" s="1"/>
  <c r="CG70" s="1"/>
  <c r="CH70" s="1"/>
  <c r="CD69"/>
  <c r="CC69"/>
  <c r="CA69"/>
  <c r="BW69"/>
  <c r="BQ69"/>
  <c r="BK69"/>
  <c r="BJ69"/>
  <c r="BH69"/>
  <c r="BD69"/>
  <c r="AX69"/>
  <c r="AR69"/>
  <c r="AQ69"/>
  <c r="AO69"/>
  <c r="AK69"/>
  <c r="AE69"/>
  <c r="X69"/>
  <c r="V69"/>
  <c r="R69"/>
  <c r="L69"/>
  <c r="Y69" s="1"/>
  <c r="CE69" s="1"/>
  <c r="CG69" s="1"/>
  <c r="CH69" s="1"/>
  <c r="CD68"/>
  <c r="CC68"/>
  <c r="CA68"/>
  <c r="BW68"/>
  <c r="BQ68"/>
  <c r="BK68"/>
  <c r="BJ68"/>
  <c r="BH68"/>
  <c r="BD68"/>
  <c r="AX68"/>
  <c r="AR68"/>
  <c r="AQ68"/>
  <c r="AO68"/>
  <c r="AK68"/>
  <c r="AE68"/>
  <c r="X68"/>
  <c r="V68"/>
  <c r="R68"/>
  <c r="L68"/>
  <c r="CD67"/>
  <c r="CC67"/>
  <c r="CA67"/>
  <c r="BW67"/>
  <c r="BQ67"/>
  <c r="BK67"/>
  <c r="BJ67"/>
  <c r="BH67"/>
  <c r="BD67"/>
  <c r="AX67"/>
  <c r="AR67"/>
  <c r="AQ67"/>
  <c r="AO67"/>
  <c r="AK67"/>
  <c r="AE67"/>
  <c r="X67"/>
  <c r="V67"/>
  <c r="R67"/>
  <c r="L67"/>
  <c r="CD66"/>
  <c r="CC66"/>
  <c r="CA66"/>
  <c r="BW66"/>
  <c r="BQ66"/>
  <c r="BK66"/>
  <c r="BJ66"/>
  <c r="BH66"/>
  <c r="BD66"/>
  <c r="AX66"/>
  <c r="AR66"/>
  <c r="AQ66"/>
  <c r="AO66"/>
  <c r="AK66"/>
  <c r="AE66"/>
  <c r="X66"/>
  <c r="V66"/>
  <c r="R66"/>
  <c r="L66"/>
  <c r="Y66" s="1"/>
  <c r="CE66" s="1"/>
  <c r="CG66" s="1"/>
  <c r="CH66" s="1"/>
  <c r="CD65"/>
  <c r="CC65"/>
  <c r="CA65"/>
  <c r="BW65"/>
  <c r="BQ65"/>
  <c r="BK65"/>
  <c r="BJ65"/>
  <c r="BH65"/>
  <c r="BD65"/>
  <c r="AX65"/>
  <c r="AR65"/>
  <c r="AQ65"/>
  <c r="AO65"/>
  <c r="AK65"/>
  <c r="AE65"/>
  <c r="X65"/>
  <c r="V65"/>
  <c r="R65"/>
  <c r="L65"/>
  <c r="Y65" s="1"/>
  <c r="CE65" s="1"/>
  <c r="CG65" s="1"/>
  <c r="CH65" s="1"/>
  <c r="CD64"/>
  <c r="CC64"/>
  <c r="CA64"/>
  <c r="BW64"/>
  <c r="BQ64"/>
  <c r="BK64"/>
  <c r="BJ64"/>
  <c r="BH64"/>
  <c r="BD64"/>
  <c r="AX64"/>
  <c r="AR64"/>
  <c r="AQ64"/>
  <c r="AO64"/>
  <c r="AK64"/>
  <c r="AE64"/>
  <c r="X64"/>
  <c r="V64"/>
  <c r="R64"/>
  <c r="L64"/>
  <c r="CD63"/>
  <c r="CC63"/>
  <c r="CA63"/>
  <c r="BW63"/>
  <c r="BQ63"/>
  <c r="BK63"/>
  <c r="BJ63"/>
  <c r="BH63"/>
  <c r="BD63"/>
  <c r="AX63"/>
  <c r="AR63"/>
  <c r="AQ63"/>
  <c r="AO63"/>
  <c r="AK63"/>
  <c r="AE63"/>
  <c r="X63"/>
  <c r="V63"/>
  <c r="R63"/>
  <c r="L63"/>
  <c r="CD62"/>
  <c r="CC62"/>
  <c r="CA62"/>
  <c r="BW62"/>
  <c r="BQ62"/>
  <c r="BK62"/>
  <c r="BJ62"/>
  <c r="BH62"/>
  <c r="BD62"/>
  <c r="AX62"/>
  <c r="AR62"/>
  <c r="AQ62"/>
  <c r="AO62"/>
  <c r="AK62"/>
  <c r="AE62"/>
  <c r="X62"/>
  <c r="V62"/>
  <c r="R62"/>
  <c r="L62"/>
  <c r="Y62" s="1"/>
  <c r="CE62" s="1"/>
  <c r="CG62" s="1"/>
  <c r="CH62" s="1"/>
  <c r="CD61"/>
  <c r="CC61"/>
  <c r="CA61"/>
  <c r="BW61"/>
  <c r="BQ61"/>
  <c r="BK61"/>
  <c r="BJ61"/>
  <c r="BH61"/>
  <c r="BD61"/>
  <c r="AX61"/>
  <c r="AR61"/>
  <c r="AQ61"/>
  <c r="AO61"/>
  <c r="AK61"/>
  <c r="AE61"/>
  <c r="X61"/>
  <c r="V61"/>
  <c r="R61"/>
  <c r="L61"/>
  <c r="Y61" s="1"/>
  <c r="CE61" s="1"/>
  <c r="CG61" s="1"/>
  <c r="CH61" s="1"/>
  <c r="CD60"/>
  <c r="CC60"/>
  <c r="CA60"/>
  <c r="BW60"/>
  <c r="BQ60"/>
  <c r="BK60"/>
  <c r="BJ60"/>
  <c r="BH60"/>
  <c r="BD60"/>
  <c r="AX60"/>
  <c r="AR60"/>
  <c r="AQ60"/>
  <c r="AO60"/>
  <c r="AK60"/>
  <c r="AE60"/>
  <c r="X60"/>
  <c r="V60"/>
  <c r="R60"/>
  <c r="L60"/>
  <c r="CD59"/>
  <c r="CC59"/>
  <c r="CA59"/>
  <c r="BW59"/>
  <c r="BQ59"/>
  <c r="BK59"/>
  <c r="BJ59"/>
  <c r="BH59"/>
  <c r="BD59"/>
  <c r="AX59"/>
  <c r="AR59"/>
  <c r="AQ59"/>
  <c r="AO59"/>
  <c r="AK59"/>
  <c r="AE59"/>
  <c r="X59"/>
  <c r="V59"/>
  <c r="R59"/>
  <c r="L59"/>
  <c r="CD58"/>
  <c r="CC58"/>
  <c r="CA58"/>
  <c r="BW58"/>
  <c r="BQ58"/>
  <c r="BK58"/>
  <c r="BJ58"/>
  <c r="BH58"/>
  <c r="BD58"/>
  <c r="AX58"/>
  <c r="AR58"/>
  <c r="AQ58"/>
  <c r="AO58"/>
  <c r="AK58"/>
  <c r="AE58"/>
  <c r="X58"/>
  <c r="V58"/>
  <c r="R58"/>
  <c r="L58"/>
  <c r="Y58" s="1"/>
  <c r="CE58" s="1"/>
  <c r="CG58" s="1"/>
  <c r="CH58" s="1"/>
  <c r="CD57"/>
  <c r="CC57"/>
  <c r="CA57"/>
  <c r="BW57"/>
  <c r="BQ57"/>
  <c r="BK57"/>
  <c r="BJ57"/>
  <c r="BH57"/>
  <c r="BD57"/>
  <c r="AX57"/>
  <c r="AR57"/>
  <c r="AQ57"/>
  <c r="AO57"/>
  <c r="AK57"/>
  <c r="AE57"/>
  <c r="X57"/>
  <c r="V57"/>
  <c r="R57"/>
  <c r="L57"/>
  <c r="Y57" s="1"/>
  <c r="CE57" s="1"/>
  <c r="CG57" s="1"/>
  <c r="CH57" s="1"/>
  <c r="CD56"/>
  <c r="CC56"/>
  <c r="CA56"/>
  <c r="BW56"/>
  <c r="BQ56"/>
  <c r="BK56"/>
  <c r="BJ56"/>
  <c r="BH56"/>
  <c r="BD56"/>
  <c r="AX56"/>
  <c r="AR56"/>
  <c r="AQ56"/>
  <c r="AO56"/>
  <c r="AK56"/>
  <c r="AE56"/>
  <c r="X56"/>
  <c r="V56"/>
  <c r="R56"/>
  <c r="L56"/>
  <c r="CD55"/>
  <c r="CC55"/>
  <c r="CA55"/>
  <c r="BW55"/>
  <c r="BQ55"/>
  <c r="BK55"/>
  <c r="BJ55"/>
  <c r="BH55"/>
  <c r="BD55"/>
  <c r="AX55"/>
  <c r="AR55"/>
  <c r="AQ55"/>
  <c r="AO55"/>
  <c r="AK55"/>
  <c r="AE55"/>
  <c r="X55"/>
  <c r="V55"/>
  <c r="R55"/>
  <c r="L55"/>
  <c r="CD54"/>
  <c r="CC54"/>
  <c r="CA54"/>
  <c r="BW54"/>
  <c r="BQ54"/>
  <c r="BK54"/>
  <c r="BJ54"/>
  <c r="BH54"/>
  <c r="BD54"/>
  <c r="AX54"/>
  <c r="AR54"/>
  <c r="AQ54"/>
  <c r="AO54"/>
  <c r="AK54"/>
  <c r="AE54"/>
  <c r="X54"/>
  <c r="V54"/>
  <c r="R54"/>
  <c r="L54"/>
  <c r="Y54" s="1"/>
  <c r="CE54" s="1"/>
  <c r="CG54" s="1"/>
  <c r="CH54" s="1"/>
  <c r="CD53"/>
  <c r="CC53"/>
  <c r="CA53"/>
  <c r="BW53"/>
  <c r="BQ53"/>
  <c r="BK53"/>
  <c r="BJ53"/>
  <c r="BH53"/>
  <c r="BD53"/>
  <c r="AX53"/>
  <c r="AR53"/>
  <c r="AQ53"/>
  <c r="AO53"/>
  <c r="AK53"/>
  <c r="AE53"/>
  <c r="X53"/>
  <c r="V53"/>
  <c r="R53"/>
  <c r="L53"/>
  <c r="Y53" s="1"/>
  <c r="CE53" s="1"/>
  <c r="CG53" s="1"/>
  <c r="CH53" s="1"/>
  <c r="CD52"/>
  <c r="CC52"/>
  <c r="CA52"/>
  <c r="BW52"/>
  <c r="BQ52"/>
  <c r="BK52"/>
  <c r="BJ52"/>
  <c r="BH52"/>
  <c r="BD52"/>
  <c r="AX52"/>
  <c r="AR52"/>
  <c r="AQ52"/>
  <c r="AO52"/>
  <c r="AK52"/>
  <c r="AE52"/>
  <c r="X52"/>
  <c r="V52"/>
  <c r="R52"/>
  <c r="L52"/>
  <c r="CD51"/>
  <c r="CC51"/>
  <c r="CA51"/>
  <c r="BW51"/>
  <c r="BQ51"/>
  <c r="BK51"/>
  <c r="BJ51"/>
  <c r="BH51"/>
  <c r="BD51"/>
  <c r="AX51"/>
  <c r="AR51"/>
  <c r="AQ51"/>
  <c r="AO51"/>
  <c r="AK51"/>
  <c r="AE51"/>
  <c r="X51"/>
  <c r="V51"/>
  <c r="R51"/>
  <c r="L51"/>
  <c r="CD50"/>
  <c r="CC50"/>
  <c r="CA50"/>
  <c r="BW50"/>
  <c r="BQ50"/>
  <c r="BK50"/>
  <c r="BJ50"/>
  <c r="BH50"/>
  <c r="BD50"/>
  <c r="AX50"/>
  <c r="AR50"/>
  <c r="AQ50"/>
  <c r="AO50"/>
  <c r="AK50"/>
  <c r="AE50"/>
  <c r="X50"/>
  <c r="V50"/>
  <c r="R50"/>
  <c r="L50"/>
  <c r="Y50" s="1"/>
  <c r="CE50" s="1"/>
  <c r="CG50" s="1"/>
  <c r="CH50" s="1"/>
  <c r="CD49"/>
  <c r="CC49"/>
  <c r="CA49"/>
  <c r="BW49"/>
  <c r="BQ49"/>
  <c r="BK49"/>
  <c r="BJ49"/>
  <c r="BH49"/>
  <c r="BD49"/>
  <c r="AX49"/>
  <c r="AR49"/>
  <c r="AQ49"/>
  <c r="AO49"/>
  <c r="AK49"/>
  <c r="AE49"/>
  <c r="X49"/>
  <c r="V49"/>
  <c r="R49"/>
  <c r="L49"/>
  <c r="Y49" s="1"/>
  <c r="CE49" s="1"/>
  <c r="CG49" s="1"/>
  <c r="CH49" s="1"/>
  <c r="CD48"/>
  <c r="CC48"/>
  <c r="CA48"/>
  <c r="BW48"/>
  <c r="BQ48"/>
  <c r="BK48"/>
  <c r="BJ48"/>
  <c r="BH48"/>
  <c r="BD48"/>
  <c r="AX48"/>
  <c r="AR48"/>
  <c r="AQ48"/>
  <c r="AO48"/>
  <c r="AK48"/>
  <c r="AE48"/>
  <c r="X48"/>
  <c r="V48"/>
  <c r="R48"/>
  <c r="L48"/>
  <c r="CD47"/>
  <c r="CC47"/>
  <c r="CA47"/>
  <c r="BW47"/>
  <c r="BQ47"/>
  <c r="BK47"/>
  <c r="BJ47"/>
  <c r="BH47"/>
  <c r="BD47"/>
  <c r="AX47"/>
  <c r="AR47"/>
  <c r="AQ47"/>
  <c r="AO47"/>
  <c r="AK47"/>
  <c r="AE47"/>
  <c r="X47"/>
  <c r="V47"/>
  <c r="R47"/>
  <c r="L47"/>
  <c r="CD46"/>
  <c r="CC46"/>
  <c r="CA46"/>
  <c r="BW46"/>
  <c r="BQ46"/>
  <c r="BK46"/>
  <c r="BJ46"/>
  <c r="BH46"/>
  <c r="BD46"/>
  <c r="AX46"/>
  <c r="AR46"/>
  <c r="AQ46"/>
  <c r="AO46"/>
  <c r="AK46"/>
  <c r="AE46"/>
  <c r="X46"/>
  <c r="V46"/>
  <c r="R46"/>
  <c r="L46"/>
  <c r="Y46" s="1"/>
  <c r="CE46" s="1"/>
  <c r="CG46" s="1"/>
  <c r="CH46" s="1"/>
  <c r="CD45"/>
  <c r="CC45"/>
  <c r="CA45"/>
  <c r="BW45"/>
  <c r="BQ45"/>
  <c r="BK45"/>
  <c r="BJ45"/>
  <c r="BH45"/>
  <c r="BD45"/>
  <c r="AX45"/>
  <c r="AR45"/>
  <c r="AQ45"/>
  <c r="AO45"/>
  <c r="AK45"/>
  <c r="AE45"/>
  <c r="X45"/>
  <c r="V45"/>
  <c r="R45"/>
  <c r="L45"/>
  <c r="Y45" s="1"/>
  <c r="CE45" s="1"/>
  <c r="CG45" s="1"/>
  <c r="CH45" s="1"/>
  <c r="CD44"/>
  <c r="CC44"/>
  <c r="CA44"/>
  <c r="BW44"/>
  <c r="BQ44"/>
  <c r="BK44"/>
  <c r="BJ44"/>
  <c r="BH44"/>
  <c r="BD44"/>
  <c r="AX44"/>
  <c r="AR44"/>
  <c r="AQ44"/>
  <c r="AO44"/>
  <c r="AK44"/>
  <c r="AE44"/>
  <c r="X44"/>
  <c r="V44"/>
  <c r="R44"/>
  <c r="L44"/>
  <c r="CD43"/>
  <c r="CC43"/>
  <c r="CA43"/>
  <c r="BW43"/>
  <c r="BQ43"/>
  <c r="BK43"/>
  <c r="BJ43"/>
  <c r="BH43"/>
  <c r="BD43"/>
  <c r="AX43"/>
  <c r="AR43"/>
  <c r="AQ43"/>
  <c r="AO43"/>
  <c r="AK43"/>
  <c r="AE43"/>
  <c r="X43"/>
  <c r="V43"/>
  <c r="R43"/>
  <c r="L43"/>
  <c r="CD42"/>
  <c r="CC42"/>
  <c r="CA42"/>
  <c r="BW42"/>
  <c r="BQ42"/>
  <c r="BK42"/>
  <c r="BJ42"/>
  <c r="BH42"/>
  <c r="BD42"/>
  <c r="AX42"/>
  <c r="AR42"/>
  <c r="AQ42"/>
  <c r="AO42"/>
  <c r="AK42"/>
  <c r="AE42"/>
  <c r="X42"/>
  <c r="V42"/>
  <c r="R42"/>
  <c r="L42"/>
  <c r="Y42" s="1"/>
  <c r="CE42" s="1"/>
  <c r="CG42" s="1"/>
  <c r="CH42" s="1"/>
  <c r="CD41"/>
  <c r="CC41"/>
  <c r="CA41"/>
  <c r="BW41"/>
  <c r="BQ41"/>
  <c r="BK41"/>
  <c r="BJ41"/>
  <c r="BH41"/>
  <c r="BD41"/>
  <c r="AX41"/>
  <c r="AR41"/>
  <c r="AQ41"/>
  <c r="AO41"/>
  <c r="AK41"/>
  <c r="AE41"/>
  <c r="X41"/>
  <c r="V41"/>
  <c r="R41"/>
  <c r="L41"/>
  <c r="Y41" s="1"/>
  <c r="CE41" s="1"/>
  <c r="CG41" s="1"/>
  <c r="CH41" s="1"/>
  <c r="CD40"/>
  <c r="CC40"/>
  <c r="CA40"/>
  <c r="BW40"/>
  <c r="BQ40"/>
  <c r="BK40"/>
  <c r="BJ40"/>
  <c r="BH40"/>
  <c r="BD40"/>
  <c r="AX40"/>
  <c r="AR40"/>
  <c r="AQ40"/>
  <c r="AO40"/>
  <c r="AK40"/>
  <c r="AE40"/>
  <c r="X40"/>
  <c r="V40"/>
  <c r="R40"/>
  <c r="L40"/>
  <c r="CD39"/>
  <c r="CC39"/>
  <c r="CA39"/>
  <c r="BW39"/>
  <c r="BQ39"/>
  <c r="BK39"/>
  <c r="BJ39"/>
  <c r="BH39"/>
  <c r="BD39"/>
  <c r="AX39"/>
  <c r="AR39"/>
  <c r="AQ39"/>
  <c r="AO39"/>
  <c r="AK39"/>
  <c r="AE39"/>
  <c r="X39"/>
  <c r="V39"/>
  <c r="R39"/>
  <c r="L39"/>
  <c r="CD38"/>
  <c r="CC38"/>
  <c r="CA38"/>
  <c r="BW38"/>
  <c r="BQ38"/>
  <c r="BK38"/>
  <c r="BJ38"/>
  <c r="BH38"/>
  <c r="BD38"/>
  <c r="AX38"/>
  <c r="AR38"/>
  <c r="AQ38"/>
  <c r="AO38"/>
  <c r="AK38"/>
  <c r="AE38"/>
  <c r="X38"/>
  <c r="V38"/>
  <c r="R38"/>
  <c r="L38"/>
  <c r="Y38" s="1"/>
  <c r="CE38" s="1"/>
  <c r="CG38" s="1"/>
  <c r="CH38" s="1"/>
  <c r="CD37"/>
  <c r="CC37"/>
  <c r="CA37"/>
  <c r="BW37"/>
  <c r="BQ37"/>
  <c r="BK37"/>
  <c r="BJ37"/>
  <c r="BH37"/>
  <c r="BD37"/>
  <c r="AX37"/>
  <c r="AR37"/>
  <c r="AQ37"/>
  <c r="AO37"/>
  <c r="AK37"/>
  <c r="AE37"/>
  <c r="X37"/>
  <c r="V37"/>
  <c r="R37"/>
  <c r="L37"/>
  <c r="Y37" s="1"/>
  <c r="CE37" s="1"/>
  <c r="CG37" s="1"/>
  <c r="CH37" s="1"/>
  <c r="CD36"/>
  <c r="CC36"/>
  <c r="CA36"/>
  <c r="BW36"/>
  <c r="BQ36"/>
  <c r="BK36"/>
  <c r="BJ36"/>
  <c r="BH36"/>
  <c r="BD36"/>
  <c r="AX36"/>
  <c r="AR36"/>
  <c r="AQ36"/>
  <c r="AO36"/>
  <c r="AK36"/>
  <c r="AE36"/>
  <c r="X36"/>
  <c r="V36"/>
  <c r="R36"/>
  <c r="L36"/>
  <c r="CD35"/>
  <c r="CC35"/>
  <c r="CA35"/>
  <c r="BW35"/>
  <c r="BQ35"/>
  <c r="BK35"/>
  <c r="BJ35"/>
  <c r="BH35"/>
  <c r="BD35"/>
  <c r="AX35"/>
  <c r="AR35"/>
  <c r="AQ35"/>
  <c r="AO35"/>
  <c r="AK35"/>
  <c r="AE35"/>
  <c r="X35"/>
  <c r="V35"/>
  <c r="R35"/>
  <c r="L35"/>
  <c r="CD34"/>
  <c r="CC34"/>
  <c r="CA34"/>
  <c r="BW34"/>
  <c r="BQ34"/>
  <c r="BK34"/>
  <c r="BJ34"/>
  <c r="BH34"/>
  <c r="BD34"/>
  <c r="AX34"/>
  <c r="AR34"/>
  <c r="AQ34"/>
  <c r="AO34"/>
  <c r="AK34"/>
  <c r="AE34"/>
  <c r="X34"/>
  <c r="V34"/>
  <c r="R34"/>
  <c r="L34"/>
  <c r="Y34" s="1"/>
  <c r="CE34" s="1"/>
  <c r="CG34" s="1"/>
  <c r="CH34" s="1"/>
  <c r="CD33"/>
  <c r="CC33"/>
  <c r="CA33"/>
  <c r="BW33"/>
  <c r="BQ33"/>
  <c r="BK33"/>
  <c r="BJ33"/>
  <c r="BH33"/>
  <c r="BD33"/>
  <c r="AX33"/>
  <c r="AR33"/>
  <c r="AQ33"/>
  <c r="AO33"/>
  <c r="AK33"/>
  <c r="AE33"/>
  <c r="X33"/>
  <c r="V33"/>
  <c r="R33"/>
  <c r="L33"/>
  <c r="CD32"/>
  <c r="CC32"/>
  <c r="CA32"/>
  <c r="BW32"/>
  <c r="BQ32"/>
  <c r="BK32"/>
  <c r="BJ32"/>
  <c r="BH32"/>
  <c r="BD32"/>
  <c r="AX32"/>
  <c r="AR32"/>
  <c r="AQ32"/>
  <c r="AO32"/>
  <c r="AK32"/>
  <c r="AE32"/>
  <c r="X32"/>
  <c r="V32"/>
  <c r="R32"/>
  <c r="L32"/>
  <c r="CD31"/>
  <c r="CC31"/>
  <c r="CA31"/>
  <c r="BW31"/>
  <c r="BQ31"/>
  <c r="BK31"/>
  <c r="BJ31"/>
  <c r="BH31"/>
  <c r="BD31"/>
  <c r="AX31"/>
  <c r="AR31"/>
  <c r="AQ31"/>
  <c r="AO31"/>
  <c r="AK31"/>
  <c r="AE31"/>
  <c r="X31"/>
  <c r="V31"/>
  <c r="R31"/>
  <c r="L31"/>
  <c r="CD30"/>
  <c r="CC30"/>
  <c r="CA30"/>
  <c r="BW30"/>
  <c r="BQ30"/>
  <c r="BK30"/>
  <c r="BJ30"/>
  <c r="BH30"/>
  <c r="BD30"/>
  <c r="AX30"/>
  <c r="AR30"/>
  <c r="AQ30"/>
  <c r="AO30"/>
  <c r="AK30"/>
  <c r="AE30"/>
  <c r="X30"/>
  <c r="V30"/>
  <c r="R30"/>
  <c r="L30"/>
  <c r="Y30" s="1"/>
  <c r="CE30" s="1"/>
  <c r="CG30" s="1"/>
  <c r="CH30" s="1"/>
  <c r="CD29"/>
  <c r="CC29"/>
  <c r="CA29"/>
  <c r="BW29"/>
  <c r="BQ29"/>
  <c r="BK29"/>
  <c r="BJ29"/>
  <c r="BH29"/>
  <c r="BD29"/>
  <c r="AX29"/>
  <c r="AR29"/>
  <c r="AQ29"/>
  <c r="AO29"/>
  <c r="AK29"/>
  <c r="AE29"/>
  <c r="X29"/>
  <c r="V29"/>
  <c r="R29"/>
  <c r="L29"/>
  <c r="CD28"/>
  <c r="CC28"/>
  <c r="CA28"/>
  <c r="BW28"/>
  <c r="BQ28"/>
  <c r="BK28"/>
  <c r="BJ28"/>
  <c r="BH28"/>
  <c r="BD28"/>
  <c r="AX28"/>
  <c r="AR28"/>
  <c r="AQ28"/>
  <c r="AO28"/>
  <c r="AK28"/>
  <c r="AE28"/>
  <c r="X28"/>
  <c r="V28"/>
  <c r="R28"/>
  <c r="L28"/>
  <c r="CD27"/>
  <c r="CC27"/>
  <c r="CA27"/>
  <c r="BW27"/>
  <c r="BQ27"/>
  <c r="BK27"/>
  <c r="BJ27"/>
  <c r="BH27"/>
  <c r="BD27"/>
  <c r="AX27"/>
  <c r="AR27"/>
  <c r="AQ27"/>
  <c r="AO27"/>
  <c r="AK27"/>
  <c r="AE27"/>
  <c r="X27"/>
  <c r="V27"/>
  <c r="R27"/>
  <c r="L27"/>
  <c r="CD26"/>
  <c r="CC26"/>
  <c r="CA26"/>
  <c r="BW26"/>
  <c r="BQ26"/>
  <c r="BK26"/>
  <c r="BJ26"/>
  <c r="BH26"/>
  <c r="BD26"/>
  <c r="AX26"/>
  <c r="AR26"/>
  <c r="AQ26"/>
  <c r="AO26"/>
  <c r="AK26"/>
  <c r="AE26"/>
  <c r="X26"/>
  <c r="V26"/>
  <c r="R26"/>
  <c r="L26"/>
  <c r="Y26" s="1"/>
  <c r="CE26" s="1"/>
  <c r="CG26" s="1"/>
  <c r="CH26" s="1"/>
  <c r="CD25"/>
  <c r="CC25"/>
  <c r="CA25"/>
  <c r="BW25"/>
  <c r="BQ25"/>
  <c r="BK25"/>
  <c r="BJ25"/>
  <c r="BH25"/>
  <c r="BD25"/>
  <c r="AX25"/>
  <c r="AR25"/>
  <c r="AQ25"/>
  <c r="AO25"/>
  <c r="AK25"/>
  <c r="AE25"/>
  <c r="X25"/>
  <c r="V25"/>
  <c r="R25"/>
  <c r="L25"/>
  <c r="CD24"/>
  <c r="CC24"/>
  <c r="CA24"/>
  <c r="BW24"/>
  <c r="BQ24"/>
  <c r="BK24"/>
  <c r="BJ24"/>
  <c r="BH24"/>
  <c r="BD24"/>
  <c r="AX24"/>
  <c r="AR24"/>
  <c r="AQ24"/>
  <c r="AO24"/>
  <c r="AK24"/>
  <c r="AE24"/>
  <c r="X24"/>
  <c r="V24"/>
  <c r="R24"/>
  <c r="L24"/>
  <c r="CD23"/>
  <c r="CC23"/>
  <c r="CA23"/>
  <c r="BW23"/>
  <c r="BQ23"/>
  <c r="BK23"/>
  <c r="BJ23"/>
  <c r="BH23"/>
  <c r="BD23"/>
  <c r="AX23"/>
  <c r="AR23"/>
  <c r="AQ23"/>
  <c r="AO23"/>
  <c r="AK23"/>
  <c r="AE23"/>
  <c r="X23"/>
  <c r="V23"/>
  <c r="R23"/>
  <c r="L23"/>
  <c r="CD22"/>
  <c r="CC22"/>
  <c r="CA22"/>
  <c r="BW22"/>
  <c r="BQ22"/>
  <c r="BK22"/>
  <c r="BJ22"/>
  <c r="BH22"/>
  <c r="BD22"/>
  <c r="AX22"/>
  <c r="AR22"/>
  <c r="AQ22"/>
  <c r="AO22"/>
  <c r="AK22"/>
  <c r="AE22"/>
  <c r="X22"/>
  <c r="V22"/>
  <c r="R22"/>
  <c r="L22"/>
  <c r="Y22" s="1"/>
  <c r="CE22" s="1"/>
  <c r="CG22" s="1"/>
  <c r="CH22" s="1"/>
  <c r="CD21"/>
  <c r="CC21"/>
  <c r="CA21"/>
  <c r="BW21"/>
  <c r="BQ21"/>
  <c r="BK21"/>
  <c r="BJ21"/>
  <c r="BH21"/>
  <c r="BD21"/>
  <c r="AX21"/>
  <c r="AR21"/>
  <c r="AQ21"/>
  <c r="AO21"/>
  <c r="AK21"/>
  <c r="AE21"/>
  <c r="X21"/>
  <c r="V21"/>
  <c r="R21"/>
  <c r="L21"/>
  <c r="CD20"/>
  <c r="CC20"/>
  <c r="CA20"/>
  <c r="BW20"/>
  <c r="BQ20"/>
  <c r="BK20"/>
  <c r="BJ20"/>
  <c r="BH20"/>
  <c r="BD20"/>
  <c r="AX20"/>
  <c r="AR20"/>
  <c r="AQ20"/>
  <c r="AO20"/>
  <c r="AK20"/>
  <c r="AE20"/>
  <c r="X20"/>
  <c r="V20"/>
  <c r="R20"/>
  <c r="L20"/>
  <c r="CD19"/>
  <c r="CC19"/>
  <c r="CA19"/>
  <c r="BW19"/>
  <c r="BQ19"/>
  <c r="BK19"/>
  <c r="BJ19"/>
  <c r="BH19"/>
  <c r="BD19"/>
  <c r="AX19"/>
  <c r="AR19"/>
  <c r="AQ19"/>
  <c r="AO19"/>
  <c r="AK19"/>
  <c r="AE19"/>
  <c r="X19"/>
  <c r="V19"/>
  <c r="R19"/>
  <c r="L19"/>
  <c r="CD18"/>
  <c r="CC18"/>
  <c r="CA18"/>
  <c r="BW18"/>
  <c r="BQ18"/>
  <c r="BK18"/>
  <c r="BJ18"/>
  <c r="BH18"/>
  <c r="BD18"/>
  <c r="AX18"/>
  <c r="AR18"/>
  <c r="AQ18"/>
  <c r="AO18"/>
  <c r="AK18"/>
  <c r="AE18"/>
  <c r="X18"/>
  <c r="V18"/>
  <c r="R18"/>
  <c r="L18"/>
  <c r="Y18" s="1"/>
  <c r="CE18" s="1"/>
  <c r="CG18" s="1"/>
  <c r="CH18" s="1"/>
  <c r="CD17"/>
  <c r="CC17"/>
  <c r="CA17"/>
  <c r="BW17"/>
  <c r="BQ17"/>
  <c r="BK17"/>
  <c r="BJ17"/>
  <c r="BH17"/>
  <c r="BD17"/>
  <c r="AX17"/>
  <c r="AR17"/>
  <c r="AQ17"/>
  <c r="AO17"/>
  <c r="AK17"/>
  <c r="AE17"/>
  <c r="X17"/>
  <c r="V17"/>
  <c r="R17"/>
  <c r="L17"/>
  <c r="CD16"/>
  <c r="CC16"/>
  <c r="CA16"/>
  <c r="BW16"/>
  <c r="BQ16"/>
  <c r="BK16"/>
  <c r="BJ16"/>
  <c r="BH16"/>
  <c r="BD16"/>
  <c r="AX16"/>
  <c r="AR16"/>
  <c r="AQ16"/>
  <c r="AO16"/>
  <c r="AK16"/>
  <c r="AE16"/>
  <c r="X16"/>
  <c r="V16"/>
  <c r="R16"/>
  <c r="L16"/>
  <c r="CD15"/>
  <c r="CC15"/>
  <c r="CA15"/>
  <c r="BW15"/>
  <c r="BQ15"/>
  <c r="BK15"/>
  <c r="BJ15"/>
  <c r="BH15"/>
  <c r="BD15"/>
  <c r="AX15"/>
  <c r="AR15"/>
  <c r="AQ15"/>
  <c r="AO15"/>
  <c r="AK15"/>
  <c r="AE15"/>
  <c r="X15"/>
  <c r="V15"/>
  <c r="R15"/>
  <c r="L15"/>
  <c r="CD14"/>
  <c r="CC14"/>
  <c r="CA14"/>
  <c r="BW14"/>
  <c r="BQ14"/>
  <c r="BK14"/>
  <c r="BJ14"/>
  <c r="BH14"/>
  <c r="BD14"/>
  <c r="AX14"/>
  <c r="AR14"/>
  <c r="AQ14"/>
  <c r="AO14"/>
  <c r="AK14"/>
  <c r="AE14"/>
  <c r="X14"/>
  <c r="V14"/>
  <c r="R14"/>
  <c r="L14"/>
  <c r="Y14" s="1"/>
  <c r="CE14" s="1"/>
  <c r="CG14" s="1"/>
  <c r="CH14" s="1"/>
  <c r="CD13"/>
  <c r="CC13"/>
  <c r="CA13"/>
  <c r="BW13"/>
  <c r="BQ13"/>
  <c r="BK13"/>
  <c r="BJ13"/>
  <c r="BH13"/>
  <c r="BD13"/>
  <c r="AX13"/>
  <c r="AR13"/>
  <c r="AQ13"/>
  <c r="AO13"/>
  <c r="AK13"/>
  <c r="AE13"/>
  <c r="X13"/>
  <c r="V13"/>
  <c r="R13"/>
  <c r="L13"/>
  <c r="CD11"/>
  <c r="CC11"/>
  <c r="CA11"/>
  <c r="BW11"/>
  <c r="BQ11"/>
  <c r="BK11"/>
  <c r="BJ11"/>
  <c r="BH11"/>
  <c r="BD11"/>
  <c r="AX11"/>
  <c r="AR11"/>
  <c r="AQ11"/>
  <c r="AO11"/>
  <c r="AK11"/>
  <c r="AE11"/>
  <c r="X11"/>
  <c r="V11"/>
  <c r="R11"/>
  <c r="L11"/>
  <c r="BL6"/>
  <c r="AS6"/>
  <c r="Z6"/>
  <c r="CD82" i="5"/>
  <c r="CC82"/>
  <c r="CA82"/>
  <c r="BW82"/>
  <c r="BQ82"/>
  <c r="BK82"/>
  <c r="BJ82"/>
  <c r="BH82"/>
  <c r="BD82"/>
  <c r="AX82"/>
  <c r="AR82"/>
  <c r="AQ82"/>
  <c r="AO82"/>
  <c r="AK82"/>
  <c r="AE82"/>
  <c r="X82"/>
  <c r="V82"/>
  <c r="R82"/>
  <c r="L82"/>
  <c r="CD81"/>
  <c r="CC81"/>
  <c r="CA81"/>
  <c r="BW81"/>
  <c r="BQ81"/>
  <c r="BK81"/>
  <c r="BJ81"/>
  <c r="BH81"/>
  <c r="BD81"/>
  <c r="AX81"/>
  <c r="AR81"/>
  <c r="AQ81"/>
  <c r="AO81"/>
  <c r="AK81"/>
  <c r="AE81"/>
  <c r="X81"/>
  <c r="V81"/>
  <c r="R81"/>
  <c r="L81"/>
  <c r="Y81" s="1"/>
  <c r="CE81" s="1"/>
  <c r="CG81" s="1"/>
  <c r="CH81" s="1"/>
  <c r="CD80"/>
  <c r="CC80"/>
  <c r="CA80"/>
  <c r="BW80"/>
  <c r="BQ80"/>
  <c r="BK80"/>
  <c r="BJ80"/>
  <c r="BH80"/>
  <c r="BD80"/>
  <c r="AX80"/>
  <c r="AR80"/>
  <c r="AQ80"/>
  <c r="AO80"/>
  <c r="AK80"/>
  <c r="AE80"/>
  <c r="X80"/>
  <c r="V80"/>
  <c r="R80"/>
  <c r="L80"/>
  <c r="CD79"/>
  <c r="CC79"/>
  <c r="CA79"/>
  <c r="BW79"/>
  <c r="BQ79"/>
  <c r="BK79"/>
  <c r="BJ79"/>
  <c r="BH79"/>
  <c r="BD79"/>
  <c r="AX79"/>
  <c r="AR79"/>
  <c r="AQ79"/>
  <c r="AO79"/>
  <c r="AK79"/>
  <c r="AE79"/>
  <c r="X79"/>
  <c r="V79"/>
  <c r="R79"/>
  <c r="L79"/>
  <c r="CD78"/>
  <c r="CC78"/>
  <c r="CA78"/>
  <c r="BW78"/>
  <c r="BQ78"/>
  <c r="BK78"/>
  <c r="BJ78"/>
  <c r="BH78"/>
  <c r="BD78"/>
  <c r="AX78"/>
  <c r="AR78"/>
  <c r="AQ78"/>
  <c r="AO78"/>
  <c r="AK78"/>
  <c r="AE78"/>
  <c r="X78"/>
  <c r="V78"/>
  <c r="R78"/>
  <c r="L78"/>
  <c r="CD77"/>
  <c r="CC77"/>
  <c r="CA77"/>
  <c r="BW77"/>
  <c r="BQ77"/>
  <c r="BK77"/>
  <c r="BJ77"/>
  <c r="BH77"/>
  <c r="BD77"/>
  <c r="AX77"/>
  <c r="AR77"/>
  <c r="AQ77"/>
  <c r="AO77"/>
  <c r="AK77"/>
  <c r="AE77"/>
  <c r="X77"/>
  <c r="V77"/>
  <c r="R77"/>
  <c r="L77"/>
  <c r="Y77" s="1"/>
  <c r="CE77" s="1"/>
  <c r="CG77" s="1"/>
  <c r="CH77" s="1"/>
  <c r="CD76"/>
  <c r="CC76"/>
  <c r="CA76"/>
  <c r="BW76"/>
  <c r="BQ76"/>
  <c r="BK76"/>
  <c r="BJ76"/>
  <c r="BH76"/>
  <c r="BD76"/>
  <c r="AX76"/>
  <c r="AR76"/>
  <c r="AQ76"/>
  <c r="AO76"/>
  <c r="AK76"/>
  <c r="AE76"/>
  <c r="X76"/>
  <c r="V76"/>
  <c r="R76"/>
  <c r="L76"/>
  <c r="CD75"/>
  <c r="CC75"/>
  <c r="CA75"/>
  <c r="BW75"/>
  <c r="BQ75"/>
  <c r="BK75"/>
  <c r="BJ75"/>
  <c r="BH75"/>
  <c r="BD75"/>
  <c r="AX75"/>
  <c r="AR75"/>
  <c r="AQ75"/>
  <c r="AO75"/>
  <c r="AK75"/>
  <c r="AE75"/>
  <c r="X75"/>
  <c r="V75"/>
  <c r="R75"/>
  <c r="L75"/>
  <c r="CD74"/>
  <c r="CC74"/>
  <c r="CA74"/>
  <c r="BW74"/>
  <c r="BQ74"/>
  <c r="BK74"/>
  <c r="BJ74"/>
  <c r="BH74"/>
  <c r="BD74"/>
  <c r="AX74"/>
  <c r="AR74"/>
  <c r="AQ74"/>
  <c r="AO74"/>
  <c r="AK74"/>
  <c r="AE74"/>
  <c r="X74"/>
  <c r="V74"/>
  <c r="R74"/>
  <c r="L74"/>
  <c r="CD73"/>
  <c r="CC73"/>
  <c r="CA73"/>
  <c r="BW73"/>
  <c r="BQ73"/>
  <c r="BK73"/>
  <c r="BJ73"/>
  <c r="BH73"/>
  <c r="BD73"/>
  <c r="AX73"/>
  <c r="AR73"/>
  <c r="AQ73"/>
  <c r="AO73"/>
  <c r="AK73"/>
  <c r="AE73"/>
  <c r="X73"/>
  <c r="V73"/>
  <c r="R73"/>
  <c r="L73"/>
  <c r="Y73" s="1"/>
  <c r="CE73" s="1"/>
  <c r="CG73" s="1"/>
  <c r="CH73" s="1"/>
  <c r="CD72"/>
  <c r="CC72"/>
  <c r="CA72"/>
  <c r="BW72"/>
  <c r="BQ72"/>
  <c r="BK72"/>
  <c r="BJ72"/>
  <c r="BH72"/>
  <c r="BD72"/>
  <c r="AX72"/>
  <c r="AR72"/>
  <c r="AQ72"/>
  <c r="AO72"/>
  <c r="AK72"/>
  <c r="AE72"/>
  <c r="X72"/>
  <c r="V72"/>
  <c r="R72"/>
  <c r="L72"/>
  <c r="CD71"/>
  <c r="CC71"/>
  <c r="CA71"/>
  <c r="BW71"/>
  <c r="BQ71"/>
  <c r="BK71"/>
  <c r="BJ71"/>
  <c r="BH71"/>
  <c r="BD71"/>
  <c r="AX71"/>
  <c r="AR71"/>
  <c r="AQ71"/>
  <c r="AO71"/>
  <c r="AK71"/>
  <c r="AE71"/>
  <c r="X71"/>
  <c r="V71"/>
  <c r="R71"/>
  <c r="L71"/>
  <c r="CD70"/>
  <c r="CC70"/>
  <c r="CA70"/>
  <c r="BW70"/>
  <c r="BQ70"/>
  <c r="BK70"/>
  <c r="BJ70"/>
  <c r="BH70"/>
  <c r="BD70"/>
  <c r="AX70"/>
  <c r="AR70"/>
  <c r="AQ70"/>
  <c r="AO70"/>
  <c r="AK70"/>
  <c r="AE70"/>
  <c r="X70"/>
  <c r="V70"/>
  <c r="Y70" s="1"/>
  <c r="CE70" s="1"/>
  <c r="CG70" s="1"/>
  <c r="CH70" s="1"/>
  <c r="R70"/>
  <c r="L70"/>
  <c r="CD69"/>
  <c r="CC69"/>
  <c r="CA69"/>
  <c r="BW69"/>
  <c r="BQ69"/>
  <c r="BK69"/>
  <c r="BJ69"/>
  <c r="BH69"/>
  <c r="BD69"/>
  <c r="AX69"/>
  <c r="AR69"/>
  <c r="AQ69"/>
  <c r="AO69"/>
  <c r="AK69"/>
  <c r="AE69"/>
  <c r="X69"/>
  <c r="V69"/>
  <c r="R69"/>
  <c r="L69"/>
  <c r="CD68"/>
  <c r="CC68"/>
  <c r="CA68"/>
  <c r="BW68"/>
  <c r="BQ68"/>
  <c r="BK68"/>
  <c r="BJ68"/>
  <c r="BH68"/>
  <c r="BD68"/>
  <c r="AX68"/>
  <c r="AR68"/>
  <c r="AQ68"/>
  <c r="AO68"/>
  <c r="AK68"/>
  <c r="AE68"/>
  <c r="X68"/>
  <c r="V68"/>
  <c r="R68"/>
  <c r="L68"/>
  <c r="Y68" s="1"/>
  <c r="CE68" s="1"/>
  <c r="CG68" s="1"/>
  <c r="CH68" s="1"/>
  <c r="CD67"/>
  <c r="CC67"/>
  <c r="CA67"/>
  <c r="BW67"/>
  <c r="BQ67"/>
  <c r="BK67"/>
  <c r="BJ67"/>
  <c r="BH67"/>
  <c r="BD67"/>
  <c r="AX67"/>
  <c r="AR67"/>
  <c r="AQ67"/>
  <c r="AO67"/>
  <c r="AK67"/>
  <c r="AE67"/>
  <c r="X67"/>
  <c r="V67"/>
  <c r="R67"/>
  <c r="L67"/>
  <c r="CD66"/>
  <c r="CC66"/>
  <c r="CA66"/>
  <c r="BW66"/>
  <c r="BQ66"/>
  <c r="BK66"/>
  <c r="BJ66"/>
  <c r="BH66"/>
  <c r="BD66"/>
  <c r="AX66"/>
  <c r="AR66"/>
  <c r="AQ66"/>
  <c r="AO66"/>
  <c r="AK66"/>
  <c r="AE66"/>
  <c r="X66"/>
  <c r="V66"/>
  <c r="R66"/>
  <c r="L66"/>
  <c r="CD65"/>
  <c r="CC65"/>
  <c r="CA65"/>
  <c r="BW65"/>
  <c r="BQ65"/>
  <c r="BK65"/>
  <c r="BJ65"/>
  <c r="BH65"/>
  <c r="BD65"/>
  <c r="AX65"/>
  <c r="AR65"/>
  <c r="AQ65"/>
  <c r="AO65"/>
  <c r="AK65"/>
  <c r="AE65"/>
  <c r="X65"/>
  <c r="V65"/>
  <c r="R65"/>
  <c r="L65"/>
  <c r="CD64"/>
  <c r="CC64"/>
  <c r="CA64"/>
  <c r="BW64"/>
  <c r="BQ64"/>
  <c r="BK64"/>
  <c r="BJ64"/>
  <c r="BH64"/>
  <c r="BD64"/>
  <c r="AX64"/>
  <c r="AR64"/>
  <c r="AQ64"/>
  <c r="AO64"/>
  <c r="AK64"/>
  <c r="AE64"/>
  <c r="X64"/>
  <c r="V64"/>
  <c r="R64"/>
  <c r="L64"/>
  <c r="Y64" s="1"/>
  <c r="CE64" s="1"/>
  <c r="CG64" s="1"/>
  <c r="CH64" s="1"/>
  <c r="CD63"/>
  <c r="CC63"/>
  <c r="CA63"/>
  <c r="BW63"/>
  <c r="BQ63"/>
  <c r="BK63"/>
  <c r="BJ63"/>
  <c r="BH63"/>
  <c r="BD63"/>
  <c r="AX63"/>
  <c r="AR63"/>
  <c r="AQ63"/>
  <c r="AO63"/>
  <c r="AK63"/>
  <c r="AE63"/>
  <c r="X63"/>
  <c r="V63"/>
  <c r="R63"/>
  <c r="L63"/>
  <c r="CD62"/>
  <c r="CC62"/>
  <c r="CA62"/>
  <c r="BW62"/>
  <c r="BQ62"/>
  <c r="BK62"/>
  <c r="BJ62"/>
  <c r="BH62"/>
  <c r="BD62"/>
  <c r="AX62"/>
  <c r="AR62"/>
  <c r="AQ62"/>
  <c r="AO62"/>
  <c r="AK62"/>
  <c r="AE62"/>
  <c r="X62"/>
  <c r="V62"/>
  <c r="R62"/>
  <c r="L62"/>
  <c r="CD61"/>
  <c r="CC61"/>
  <c r="CA61"/>
  <c r="BW61"/>
  <c r="BQ61"/>
  <c r="BK61"/>
  <c r="BJ61"/>
  <c r="BH61"/>
  <c r="BD61"/>
  <c r="AX61"/>
  <c r="AR61"/>
  <c r="AQ61"/>
  <c r="AO61"/>
  <c r="AK61"/>
  <c r="AE61"/>
  <c r="X61"/>
  <c r="V61"/>
  <c r="R61"/>
  <c r="L61"/>
  <c r="CD60"/>
  <c r="CC60"/>
  <c r="CA60"/>
  <c r="BW60"/>
  <c r="BQ60"/>
  <c r="BK60"/>
  <c r="BJ60"/>
  <c r="BH60"/>
  <c r="BD60"/>
  <c r="AX60"/>
  <c r="AR60"/>
  <c r="AQ60"/>
  <c r="AO60"/>
  <c r="AK60"/>
  <c r="AE60"/>
  <c r="X60"/>
  <c r="V60"/>
  <c r="R60"/>
  <c r="L60"/>
  <c r="Y60" s="1"/>
  <c r="CE60" s="1"/>
  <c r="CG60" s="1"/>
  <c r="CH60" s="1"/>
  <c r="CD59"/>
  <c r="CC59"/>
  <c r="CA59"/>
  <c r="BW59"/>
  <c r="BQ59"/>
  <c r="BK59"/>
  <c r="BJ59"/>
  <c r="BH59"/>
  <c r="BD59"/>
  <c r="AX59"/>
  <c r="AR59"/>
  <c r="AQ59"/>
  <c r="AO59"/>
  <c r="AK59"/>
  <c r="AE59"/>
  <c r="X59"/>
  <c r="V59"/>
  <c r="R59"/>
  <c r="L59"/>
  <c r="CD58"/>
  <c r="CC58"/>
  <c r="CA58"/>
  <c r="BW58"/>
  <c r="BQ58"/>
  <c r="BK58"/>
  <c r="BJ58"/>
  <c r="BH58"/>
  <c r="BD58"/>
  <c r="AX58"/>
  <c r="AR58"/>
  <c r="AQ58"/>
  <c r="AO58"/>
  <c r="AK58"/>
  <c r="AE58"/>
  <c r="X58"/>
  <c r="V58"/>
  <c r="R58"/>
  <c r="L58"/>
  <c r="CD57"/>
  <c r="CC57"/>
  <c r="CA57"/>
  <c r="BW57"/>
  <c r="BQ57"/>
  <c r="BK57"/>
  <c r="BJ57"/>
  <c r="BH57"/>
  <c r="BD57"/>
  <c r="AX57"/>
  <c r="AR57"/>
  <c r="AQ57"/>
  <c r="AO57"/>
  <c r="AK57"/>
  <c r="AE57"/>
  <c r="X57"/>
  <c r="V57"/>
  <c r="R57"/>
  <c r="L57"/>
  <c r="CD56"/>
  <c r="CC56"/>
  <c r="CA56"/>
  <c r="BW56"/>
  <c r="BQ56"/>
  <c r="BK56"/>
  <c r="BJ56"/>
  <c r="BH56"/>
  <c r="BD56"/>
  <c r="AX56"/>
  <c r="AR56"/>
  <c r="AQ56"/>
  <c r="AO56"/>
  <c r="AK56"/>
  <c r="AE56"/>
  <c r="X56"/>
  <c r="V56"/>
  <c r="R56"/>
  <c r="L56"/>
  <c r="Y56" s="1"/>
  <c r="CE56" s="1"/>
  <c r="CG56" s="1"/>
  <c r="CH56" s="1"/>
  <c r="CD55"/>
  <c r="CC55"/>
  <c r="CA55"/>
  <c r="BW55"/>
  <c r="BQ55"/>
  <c r="BK55"/>
  <c r="BJ55"/>
  <c r="BH55"/>
  <c r="BD55"/>
  <c r="AX55"/>
  <c r="AR55"/>
  <c r="AQ55"/>
  <c r="AO55"/>
  <c r="AK55"/>
  <c r="AE55"/>
  <c r="X55"/>
  <c r="V55"/>
  <c r="R55"/>
  <c r="L55"/>
  <c r="CD54"/>
  <c r="CC54"/>
  <c r="CA54"/>
  <c r="BW54"/>
  <c r="BQ54"/>
  <c r="BK54"/>
  <c r="BJ54"/>
  <c r="BH54"/>
  <c r="BD54"/>
  <c r="AX54"/>
  <c r="AR54"/>
  <c r="AQ54"/>
  <c r="AO54"/>
  <c r="AK54"/>
  <c r="AE54"/>
  <c r="X54"/>
  <c r="V54"/>
  <c r="R54"/>
  <c r="L54"/>
  <c r="CD53"/>
  <c r="CC53"/>
  <c r="CA53"/>
  <c r="BW53"/>
  <c r="BQ53"/>
  <c r="BK53"/>
  <c r="BJ53"/>
  <c r="BH53"/>
  <c r="BD53"/>
  <c r="AX53"/>
  <c r="AR53"/>
  <c r="AQ53"/>
  <c r="AO53"/>
  <c r="AK53"/>
  <c r="AE53"/>
  <c r="X53"/>
  <c r="V53"/>
  <c r="R53"/>
  <c r="L53"/>
  <c r="CD52"/>
  <c r="CC52"/>
  <c r="CA52"/>
  <c r="BW52"/>
  <c r="BQ52"/>
  <c r="BK52"/>
  <c r="BJ52"/>
  <c r="BH52"/>
  <c r="BD52"/>
  <c r="AX52"/>
  <c r="AR52"/>
  <c r="AQ52"/>
  <c r="AO52"/>
  <c r="AK52"/>
  <c r="AE52"/>
  <c r="X52"/>
  <c r="V52"/>
  <c r="R52"/>
  <c r="L52"/>
  <c r="Y52" s="1"/>
  <c r="CE52" s="1"/>
  <c r="CG52" s="1"/>
  <c r="CH52" s="1"/>
  <c r="CD51"/>
  <c r="CC51"/>
  <c r="CA51"/>
  <c r="BW51"/>
  <c r="BQ51"/>
  <c r="BK51"/>
  <c r="BJ51"/>
  <c r="BH51"/>
  <c r="BD51"/>
  <c r="AX51"/>
  <c r="AR51"/>
  <c r="AQ51"/>
  <c r="AO51"/>
  <c r="AK51"/>
  <c r="AE51"/>
  <c r="X51"/>
  <c r="V51"/>
  <c r="R51"/>
  <c r="L51"/>
  <c r="CD50"/>
  <c r="CC50"/>
  <c r="CA50"/>
  <c r="BW50"/>
  <c r="BQ50"/>
  <c r="BK50"/>
  <c r="BJ50"/>
  <c r="BH50"/>
  <c r="BD50"/>
  <c r="AX50"/>
  <c r="AR50"/>
  <c r="AQ50"/>
  <c r="AO50"/>
  <c r="AK50"/>
  <c r="AE50"/>
  <c r="X50"/>
  <c r="V50"/>
  <c r="R50"/>
  <c r="L50"/>
  <c r="CD49"/>
  <c r="CC49"/>
  <c r="CA49"/>
  <c r="BW49"/>
  <c r="BQ49"/>
  <c r="BK49"/>
  <c r="BJ49"/>
  <c r="BH49"/>
  <c r="BD49"/>
  <c r="AX49"/>
  <c r="AR49"/>
  <c r="AQ49"/>
  <c r="AO49"/>
  <c r="AK49"/>
  <c r="AE49"/>
  <c r="X49"/>
  <c r="V49"/>
  <c r="R49"/>
  <c r="L49"/>
  <c r="CD48"/>
  <c r="CC48"/>
  <c r="CA48"/>
  <c r="BW48"/>
  <c r="BQ48"/>
  <c r="BK48"/>
  <c r="BJ48"/>
  <c r="BH48"/>
  <c r="BD48"/>
  <c r="AX48"/>
  <c r="AR48"/>
  <c r="AQ48"/>
  <c r="AO48"/>
  <c r="AK48"/>
  <c r="AE48"/>
  <c r="X48"/>
  <c r="V48"/>
  <c r="R48"/>
  <c r="L48"/>
  <c r="Y48" s="1"/>
  <c r="CE48" s="1"/>
  <c r="CG48" s="1"/>
  <c r="CH48" s="1"/>
  <c r="CD47"/>
  <c r="CC47"/>
  <c r="CA47"/>
  <c r="BW47"/>
  <c r="BQ47"/>
  <c r="BK47"/>
  <c r="BJ47"/>
  <c r="BH47"/>
  <c r="BD47"/>
  <c r="AX47"/>
  <c r="AR47"/>
  <c r="AQ47"/>
  <c r="AO47"/>
  <c r="AK47"/>
  <c r="AE47"/>
  <c r="X47"/>
  <c r="V47"/>
  <c r="R47"/>
  <c r="L47"/>
  <c r="CD46"/>
  <c r="CC46"/>
  <c r="CA46"/>
  <c r="BW46"/>
  <c r="BQ46"/>
  <c r="BK46"/>
  <c r="BJ46"/>
  <c r="BH46"/>
  <c r="BD46"/>
  <c r="AX46"/>
  <c r="AR46"/>
  <c r="AQ46"/>
  <c r="AO46"/>
  <c r="AK46"/>
  <c r="AE46"/>
  <c r="X46"/>
  <c r="V46"/>
  <c r="R46"/>
  <c r="L46"/>
  <c r="CD45"/>
  <c r="CC45"/>
  <c r="CA45"/>
  <c r="BW45"/>
  <c r="BQ45"/>
  <c r="BK45"/>
  <c r="BJ45"/>
  <c r="BH45"/>
  <c r="BD45"/>
  <c r="AX45"/>
  <c r="AR45"/>
  <c r="AQ45"/>
  <c r="AO45"/>
  <c r="AK45"/>
  <c r="AE45"/>
  <c r="X45"/>
  <c r="V45"/>
  <c r="R45"/>
  <c r="L45"/>
  <c r="CD44"/>
  <c r="CC44"/>
  <c r="CA44"/>
  <c r="BW44"/>
  <c r="BQ44"/>
  <c r="BK44"/>
  <c r="BJ44"/>
  <c r="BH44"/>
  <c r="BD44"/>
  <c r="AX44"/>
  <c r="AR44"/>
  <c r="AQ44"/>
  <c r="AO44"/>
  <c r="AK44"/>
  <c r="AE44"/>
  <c r="X44"/>
  <c r="V44"/>
  <c r="R44"/>
  <c r="L44"/>
  <c r="Y44" s="1"/>
  <c r="CE44" s="1"/>
  <c r="CG44" s="1"/>
  <c r="CH44" s="1"/>
  <c r="CD43"/>
  <c r="CC43"/>
  <c r="CA43"/>
  <c r="BW43"/>
  <c r="BQ43"/>
  <c r="BK43"/>
  <c r="BJ43"/>
  <c r="BH43"/>
  <c r="BD43"/>
  <c r="AX43"/>
  <c r="AR43"/>
  <c r="AQ43"/>
  <c r="AO43"/>
  <c r="AK43"/>
  <c r="AE43"/>
  <c r="X43"/>
  <c r="V43"/>
  <c r="R43"/>
  <c r="L43"/>
  <c r="CD42"/>
  <c r="CC42"/>
  <c r="CA42"/>
  <c r="BW42"/>
  <c r="BQ42"/>
  <c r="BK42"/>
  <c r="BJ42"/>
  <c r="BH42"/>
  <c r="BD42"/>
  <c r="AX42"/>
  <c r="AR42"/>
  <c r="AQ42"/>
  <c r="AO42"/>
  <c r="AK42"/>
  <c r="AE42"/>
  <c r="X42"/>
  <c r="V42"/>
  <c r="R42"/>
  <c r="L42"/>
  <c r="CD41"/>
  <c r="CC41"/>
  <c r="CA41"/>
  <c r="BW41"/>
  <c r="BQ41"/>
  <c r="BK41"/>
  <c r="BJ41"/>
  <c r="BH41"/>
  <c r="BD41"/>
  <c r="AX41"/>
  <c r="AR41"/>
  <c r="AQ41"/>
  <c r="AO41"/>
  <c r="AK41"/>
  <c r="AE41"/>
  <c r="X41"/>
  <c r="V41"/>
  <c r="R41"/>
  <c r="L41"/>
  <c r="CD40"/>
  <c r="CC40"/>
  <c r="CA40"/>
  <c r="BW40"/>
  <c r="BQ40"/>
  <c r="BK40"/>
  <c r="BJ40"/>
  <c r="BH40"/>
  <c r="BD40"/>
  <c r="AX40"/>
  <c r="AR40"/>
  <c r="AQ40"/>
  <c r="AO40"/>
  <c r="AK40"/>
  <c r="AE40"/>
  <c r="X40"/>
  <c r="V40"/>
  <c r="R40"/>
  <c r="L40"/>
  <c r="Y40" s="1"/>
  <c r="CE40" s="1"/>
  <c r="CG40" s="1"/>
  <c r="CH40" s="1"/>
  <c r="CD39"/>
  <c r="CC39"/>
  <c r="CA39"/>
  <c r="BW39"/>
  <c r="BQ39"/>
  <c r="BK39"/>
  <c r="BJ39"/>
  <c r="BH39"/>
  <c r="BD39"/>
  <c r="AX39"/>
  <c r="AR39"/>
  <c r="AQ39"/>
  <c r="AO39"/>
  <c r="AK39"/>
  <c r="AE39"/>
  <c r="X39"/>
  <c r="V39"/>
  <c r="R39"/>
  <c r="L39"/>
  <c r="CD38"/>
  <c r="CC38"/>
  <c r="CA38"/>
  <c r="BW38"/>
  <c r="BQ38"/>
  <c r="BK38"/>
  <c r="BJ38"/>
  <c r="BH38"/>
  <c r="BD38"/>
  <c r="AX38"/>
  <c r="AR38"/>
  <c r="AQ38"/>
  <c r="AO38"/>
  <c r="AK38"/>
  <c r="AE38"/>
  <c r="X38"/>
  <c r="V38"/>
  <c r="R38"/>
  <c r="L38"/>
  <c r="CD37"/>
  <c r="CC37"/>
  <c r="CA37"/>
  <c r="BW37"/>
  <c r="BQ37"/>
  <c r="BK37"/>
  <c r="BJ37"/>
  <c r="BH37"/>
  <c r="BD37"/>
  <c r="AX37"/>
  <c r="AR37"/>
  <c r="AQ37"/>
  <c r="AO37"/>
  <c r="AK37"/>
  <c r="AE37"/>
  <c r="X37"/>
  <c r="V37"/>
  <c r="R37"/>
  <c r="L37"/>
  <c r="CD36"/>
  <c r="CC36"/>
  <c r="CA36"/>
  <c r="BW36"/>
  <c r="BQ36"/>
  <c r="BK36"/>
  <c r="BJ36"/>
  <c r="BH36"/>
  <c r="BD36"/>
  <c r="AX36"/>
  <c r="AR36"/>
  <c r="AQ36"/>
  <c r="AO36"/>
  <c r="AK36"/>
  <c r="AE36"/>
  <c r="X36"/>
  <c r="V36"/>
  <c r="R36"/>
  <c r="L36"/>
  <c r="Y36" s="1"/>
  <c r="CE36" s="1"/>
  <c r="CG36" s="1"/>
  <c r="CH36" s="1"/>
  <c r="CD35"/>
  <c r="CC35"/>
  <c r="CA35"/>
  <c r="BW35"/>
  <c r="BQ35"/>
  <c r="BK35"/>
  <c r="BJ35"/>
  <c r="BH35"/>
  <c r="BD35"/>
  <c r="AX35"/>
  <c r="AR35"/>
  <c r="AQ35"/>
  <c r="AO35"/>
  <c r="AK35"/>
  <c r="AE35"/>
  <c r="X35"/>
  <c r="V35"/>
  <c r="R35"/>
  <c r="L35"/>
  <c r="CD34"/>
  <c r="CC34"/>
  <c r="CA34"/>
  <c r="BW34"/>
  <c r="BQ34"/>
  <c r="BK34"/>
  <c r="BJ34"/>
  <c r="BH34"/>
  <c r="BD34"/>
  <c r="AX34"/>
  <c r="AR34"/>
  <c r="AQ34"/>
  <c r="AO34"/>
  <c r="AK34"/>
  <c r="AE34"/>
  <c r="X34"/>
  <c r="V34"/>
  <c r="R34"/>
  <c r="L34"/>
  <c r="CD33"/>
  <c r="CC33"/>
  <c r="CA33"/>
  <c r="BW33"/>
  <c r="BQ33"/>
  <c r="BK33"/>
  <c r="BJ33"/>
  <c r="BH33"/>
  <c r="BD33"/>
  <c r="AX33"/>
  <c r="AR33"/>
  <c r="AQ33"/>
  <c r="AO33"/>
  <c r="AK33"/>
  <c r="AE33"/>
  <c r="X33"/>
  <c r="V33"/>
  <c r="R33"/>
  <c r="L33"/>
  <c r="CD32"/>
  <c r="CC32"/>
  <c r="CA32"/>
  <c r="BW32"/>
  <c r="BQ32"/>
  <c r="BK32"/>
  <c r="BJ32"/>
  <c r="BH32"/>
  <c r="BD32"/>
  <c r="AX32"/>
  <c r="AR32"/>
  <c r="AQ32"/>
  <c r="AO32"/>
  <c r="AK32"/>
  <c r="AE32"/>
  <c r="X32"/>
  <c r="V32"/>
  <c r="R32"/>
  <c r="L32"/>
  <c r="Y32" s="1"/>
  <c r="CE32" s="1"/>
  <c r="CG32" s="1"/>
  <c r="CH32" s="1"/>
  <c r="CD31"/>
  <c r="CC31"/>
  <c r="CA31"/>
  <c r="BW31"/>
  <c r="BQ31"/>
  <c r="BK31"/>
  <c r="BJ31"/>
  <c r="BH31"/>
  <c r="BD31"/>
  <c r="AX31"/>
  <c r="AR31"/>
  <c r="AQ31"/>
  <c r="AO31"/>
  <c r="AK31"/>
  <c r="AE31"/>
  <c r="X31"/>
  <c r="V31"/>
  <c r="R31"/>
  <c r="L31"/>
  <c r="CD30"/>
  <c r="CC30"/>
  <c r="CA30"/>
  <c r="BW30"/>
  <c r="BQ30"/>
  <c r="BK30"/>
  <c r="BJ30"/>
  <c r="BH30"/>
  <c r="BD30"/>
  <c r="AX30"/>
  <c r="AR30"/>
  <c r="AQ30"/>
  <c r="AO30"/>
  <c r="AK30"/>
  <c r="AE30"/>
  <c r="X30"/>
  <c r="V30"/>
  <c r="R30"/>
  <c r="L30"/>
  <c r="CD29"/>
  <c r="CC29"/>
  <c r="CA29"/>
  <c r="BW29"/>
  <c r="BQ29"/>
  <c r="BK29"/>
  <c r="BJ29"/>
  <c r="BH29"/>
  <c r="BD29"/>
  <c r="AX29"/>
  <c r="AR29"/>
  <c r="AQ29"/>
  <c r="AO29"/>
  <c r="AK29"/>
  <c r="AE29"/>
  <c r="X29"/>
  <c r="V29"/>
  <c r="R29"/>
  <c r="L29"/>
  <c r="CD28"/>
  <c r="CC28"/>
  <c r="CA28"/>
  <c r="BW28"/>
  <c r="BQ28"/>
  <c r="BK28"/>
  <c r="BJ28"/>
  <c r="BH28"/>
  <c r="BD28"/>
  <c r="AX28"/>
  <c r="AR28"/>
  <c r="AQ28"/>
  <c r="AO28"/>
  <c r="AK28"/>
  <c r="AE28"/>
  <c r="X28"/>
  <c r="V28"/>
  <c r="R28"/>
  <c r="L28"/>
  <c r="Y28" s="1"/>
  <c r="CE28" s="1"/>
  <c r="CG28" s="1"/>
  <c r="CH28" s="1"/>
  <c r="CD27"/>
  <c r="CC27"/>
  <c r="CA27"/>
  <c r="BW27"/>
  <c r="BQ27"/>
  <c r="BK27"/>
  <c r="BJ27"/>
  <c r="BH27"/>
  <c r="BD27"/>
  <c r="AX27"/>
  <c r="AR27"/>
  <c r="AQ27"/>
  <c r="AO27"/>
  <c r="AK27"/>
  <c r="AE27"/>
  <c r="X27"/>
  <c r="V27"/>
  <c r="R27"/>
  <c r="L27"/>
  <c r="CD26"/>
  <c r="CC26"/>
  <c r="CA26"/>
  <c r="BW26"/>
  <c r="BQ26"/>
  <c r="BK26"/>
  <c r="BJ26"/>
  <c r="BH26"/>
  <c r="BD26"/>
  <c r="AX26"/>
  <c r="AR26"/>
  <c r="AQ26"/>
  <c r="AO26"/>
  <c r="AK26"/>
  <c r="AE26"/>
  <c r="X26"/>
  <c r="V26"/>
  <c r="R26"/>
  <c r="L26"/>
  <c r="CD25"/>
  <c r="CC25"/>
  <c r="CA25"/>
  <c r="BW25"/>
  <c r="BQ25"/>
  <c r="BK25"/>
  <c r="BJ25"/>
  <c r="BH25"/>
  <c r="BD25"/>
  <c r="AX25"/>
  <c r="AR25"/>
  <c r="AQ25"/>
  <c r="AO25"/>
  <c r="AK25"/>
  <c r="AE25"/>
  <c r="X25"/>
  <c r="V25"/>
  <c r="R25"/>
  <c r="L25"/>
  <c r="CD24"/>
  <c r="CC24"/>
  <c r="CA24"/>
  <c r="BW24"/>
  <c r="BQ24"/>
  <c r="BK24"/>
  <c r="BJ24"/>
  <c r="BH24"/>
  <c r="BD24"/>
  <c r="AX24"/>
  <c r="AR24"/>
  <c r="AQ24"/>
  <c r="AO24"/>
  <c r="AK24"/>
  <c r="AE24"/>
  <c r="X24"/>
  <c r="V24"/>
  <c r="R24"/>
  <c r="L24"/>
  <c r="Y24" s="1"/>
  <c r="CE24" s="1"/>
  <c r="CG24" s="1"/>
  <c r="CH24" s="1"/>
  <c r="CD23"/>
  <c r="CC23"/>
  <c r="CA23"/>
  <c r="BW23"/>
  <c r="BQ23"/>
  <c r="BK23"/>
  <c r="BJ23"/>
  <c r="BH23"/>
  <c r="BD23"/>
  <c r="AX23"/>
  <c r="AR23"/>
  <c r="AQ23"/>
  <c r="AO23"/>
  <c r="AK23"/>
  <c r="AE23"/>
  <c r="X23"/>
  <c r="V23"/>
  <c r="R23"/>
  <c r="L23"/>
  <c r="CD22"/>
  <c r="CC22"/>
  <c r="CA22"/>
  <c r="BW22"/>
  <c r="BQ22"/>
  <c r="BK22"/>
  <c r="BJ22"/>
  <c r="BH22"/>
  <c r="BD22"/>
  <c r="AX22"/>
  <c r="AR22"/>
  <c r="AQ22"/>
  <c r="AO22"/>
  <c r="AK22"/>
  <c r="AE22"/>
  <c r="X22"/>
  <c r="V22"/>
  <c r="R22"/>
  <c r="L22"/>
  <c r="CD21"/>
  <c r="CC21"/>
  <c r="CA21"/>
  <c r="BW21"/>
  <c r="BQ21"/>
  <c r="BK21"/>
  <c r="BJ21"/>
  <c r="BH21"/>
  <c r="BD21"/>
  <c r="AX21"/>
  <c r="AR21"/>
  <c r="AQ21"/>
  <c r="AO21"/>
  <c r="AK21"/>
  <c r="AE21"/>
  <c r="X21"/>
  <c r="V21"/>
  <c r="R21"/>
  <c r="L21"/>
  <c r="CD20"/>
  <c r="CC20"/>
  <c r="CA20"/>
  <c r="BW20"/>
  <c r="BQ20"/>
  <c r="BK20"/>
  <c r="BJ20"/>
  <c r="BH20"/>
  <c r="BD20"/>
  <c r="AX20"/>
  <c r="AR20"/>
  <c r="AQ20"/>
  <c r="AO20"/>
  <c r="AK20"/>
  <c r="AE20"/>
  <c r="X20"/>
  <c r="V20"/>
  <c r="R20"/>
  <c r="L20"/>
  <c r="Y20" s="1"/>
  <c r="CE20" s="1"/>
  <c r="CG20" s="1"/>
  <c r="CH20" s="1"/>
  <c r="CD19"/>
  <c r="CC19"/>
  <c r="CA19"/>
  <c r="BW19"/>
  <c r="BQ19"/>
  <c r="BK19"/>
  <c r="BJ19"/>
  <c r="BH19"/>
  <c r="BD19"/>
  <c r="AX19"/>
  <c r="AR19"/>
  <c r="AQ19"/>
  <c r="AO19"/>
  <c r="AK19"/>
  <c r="AE19"/>
  <c r="X19"/>
  <c r="V19"/>
  <c r="R19"/>
  <c r="L19"/>
  <c r="CD18"/>
  <c r="CC18"/>
  <c r="CA18"/>
  <c r="BW18"/>
  <c r="BQ18"/>
  <c r="BK18"/>
  <c r="BJ18"/>
  <c r="BH18"/>
  <c r="BD18"/>
  <c r="AX18"/>
  <c r="AR18"/>
  <c r="AQ18"/>
  <c r="AO18"/>
  <c r="AK18"/>
  <c r="AE18"/>
  <c r="X18"/>
  <c r="V18"/>
  <c r="R18"/>
  <c r="L18"/>
  <c r="CD17"/>
  <c r="CC17"/>
  <c r="CA17"/>
  <c r="BW17"/>
  <c r="BQ17"/>
  <c r="BK17"/>
  <c r="BJ17"/>
  <c r="BH17"/>
  <c r="BD17"/>
  <c r="AX17"/>
  <c r="AR17"/>
  <c r="AQ17"/>
  <c r="AO17"/>
  <c r="AK17"/>
  <c r="AE17"/>
  <c r="X17"/>
  <c r="V17"/>
  <c r="R17"/>
  <c r="L17"/>
  <c r="CD16"/>
  <c r="CC16"/>
  <c r="CA16"/>
  <c r="BW16"/>
  <c r="BQ16"/>
  <c r="BK16"/>
  <c r="BJ16"/>
  <c r="BH16"/>
  <c r="BD16"/>
  <c r="AX16"/>
  <c r="AR16"/>
  <c r="AQ16"/>
  <c r="AO16"/>
  <c r="AK16"/>
  <c r="AE16"/>
  <c r="X16"/>
  <c r="V16"/>
  <c r="R16"/>
  <c r="L16"/>
  <c r="Y16" s="1"/>
  <c r="CE16" s="1"/>
  <c r="CG16" s="1"/>
  <c r="CH16" s="1"/>
  <c r="CD15"/>
  <c r="CC15"/>
  <c r="CA15"/>
  <c r="BW15"/>
  <c r="BQ15"/>
  <c r="BK15"/>
  <c r="BJ15"/>
  <c r="BH15"/>
  <c r="BD15"/>
  <c r="AX15"/>
  <c r="AR15"/>
  <c r="AQ15"/>
  <c r="AO15"/>
  <c r="AK15"/>
  <c r="AE15"/>
  <c r="X15"/>
  <c r="V15"/>
  <c r="R15"/>
  <c r="L15"/>
  <c r="CD14"/>
  <c r="CC14"/>
  <c r="CA14"/>
  <c r="BW14"/>
  <c r="BQ14"/>
  <c r="BK14"/>
  <c r="BJ14"/>
  <c r="BH14"/>
  <c r="BD14"/>
  <c r="AX14"/>
  <c r="AR14"/>
  <c r="AQ14"/>
  <c r="AO14"/>
  <c r="AK14"/>
  <c r="AE14"/>
  <c r="X14"/>
  <c r="V14"/>
  <c r="R14"/>
  <c r="L14"/>
  <c r="CD13"/>
  <c r="CC13"/>
  <c r="CA13"/>
  <c r="BW13"/>
  <c r="BQ13"/>
  <c r="BK13"/>
  <c r="BJ13"/>
  <c r="BH13"/>
  <c r="BD13"/>
  <c r="AX13"/>
  <c r="AR13"/>
  <c r="AQ13"/>
  <c r="AO13"/>
  <c r="AK13"/>
  <c r="AE13"/>
  <c r="X13"/>
  <c r="V13"/>
  <c r="R13"/>
  <c r="L13"/>
  <c r="CD11"/>
  <c r="CC11"/>
  <c r="CA11"/>
  <c r="BW11"/>
  <c r="BQ11"/>
  <c r="BK11"/>
  <c r="BJ11"/>
  <c r="BH11"/>
  <c r="BD11"/>
  <c r="AX11"/>
  <c r="AR11"/>
  <c r="AQ11"/>
  <c r="AO11"/>
  <c r="AK11"/>
  <c r="AE11"/>
  <c r="X11"/>
  <c r="V11"/>
  <c r="R11"/>
  <c r="L11"/>
  <c r="Y11" s="1"/>
  <c r="G6" s="1"/>
  <c r="BL6"/>
  <c r="AS6"/>
  <c r="Z6"/>
  <c r="CD82" i="4"/>
  <c r="CC82"/>
  <c r="CA82"/>
  <c r="BW82"/>
  <c r="BQ82"/>
  <c r="BK82"/>
  <c r="BJ82"/>
  <c r="BH82"/>
  <c r="BD82"/>
  <c r="AX82"/>
  <c r="AR82"/>
  <c r="AQ82"/>
  <c r="AO82"/>
  <c r="AK82"/>
  <c r="AE82"/>
  <c r="X82"/>
  <c r="V82"/>
  <c r="R82"/>
  <c r="L82"/>
  <c r="CD81"/>
  <c r="CC81"/>
  <c r="CA81"/>
  <c r="BW81"/>
  <c r="BQ81"/>
  <c r="BK81"/>
  <c r="BJ81"/>
  <c r="BH81"/>
  <c r="BD81"/>
  <c r="AX81"/>
  <c r="AR81"/>
  <c r="AQ81"/>
  <c r="AO81"/>
  <c r="AK81"/>
  <c r="AE81"/>
  <c r="X81"/>
  <c r="V81"/>
  <c r="R81"/>
  <c r="L81"/>
  <c r="CD80"/>
  <c r="CC80"/>
  <c r="CA80"/>
  <c r="BW80"/>
  <c r="BQ80"/>
  <c r="BK80"/>
  <c r="BJ80"/>
  <c r="BH80"/>
  <c r="BD80"/>
  <c r="AX80"/>
  <c r="AR80"/>
  <c r="AQ80"/>
  <c r="AO80"/>
  <c r="AK80"/>
  <c r="AE80"/>
  <c r="X80"/>
  <c r="V80"/>
  <c r="R80"/>
  <c r="L80"/>
  <c r="Y80" s="1"/>
  <c r="CE80" s="1"/>
  <c r="CG80" s="1"/>
  <c r="CH80" s="1"/>
  <c r="CD79"/>
  <c r="CC79"/>
  <c r="CA79"/>
  <c r="BW79"/>
  <c r="BQ79"/>
  <c r="BK79"/>
  <c r="BJ79"/>
  <c r="BH79"/>
  <c r="BD79"/>
  <c r="AX79"/>
  <c r="AR79"/>
  <c r="AQ79"/>
  <c r="AO79"/>
  <c r="AK79"/>
  <c r="AE79"/>
  <c r="X79"/>
  <c r="V79"/>
  <c r="R79"/>
  <c r="L79"/>
  <c r="Y79" s="1"/>
  <c r="CE79" s="1"/>
  <c r="CG79" s="1"/>
  <c r="CH79" s="1"/>
  <c r="CD78"/>
  <c r="CC78"/>
  <c r="CA78"/>
  <c r="BW78"/>
  <c r="BQ78"/>
  <c r="BK78"/>
  <c r="BJ78"/>
  <c r="BH78"/>
  <c r="BD78"/>
  <c r="AX78"/>
  <c r="AR78"/>
  <c r="AQ78"/>
  <c r="AO78"/>
  <c r="AK78"/>
  <c r="AE78"/>
  <c r="X78"/>
  <c r="V78"/>
  <c r="R78"/>
  <c r="L78"/>
  <c r="CD77"/>
  <c r="CC77"/>
  <c r="CA77"/>
  <c r="BW77"/>
  <c r="BQ77"/>
  <c r="BK77"/>
  <c r="BJ77"/>
  <c r="BH77"/>
  <c r="BD77"/>
  <c r="AX77"/>
  <c r="AR77"/>
  <c r="AQ77"/>
  <c r="AO77"/>
  <c r="AK77"/>
  <c r="AE77"/>
  <c r="X77"/>
  <c r="V77"/>
  <c r="R77"/>
  <c r="L77"/>
  <c r="CD76"/>
  <c r="CC76"/>
  <c r="CA76"/>
  <c r="BW76"/>
  <c r="BQ76"/>
  <c r="BK76"/>
  <c r="BJ76"/>
  <c r="BH76"/>
  <c r="BD76"/>
  <c r="AX76"/>
  <c r="AR76"/>
  <c r="AQ76"/>
  <c r="AO76"/>
  <c r="AK76"/>
  <c r="AE76"/>
  <c r="X76"/>
  <c r="V76"/>
  <c r="R76"/>
  <c r="L76"/>
  <c r="Y76" s="1"/>
  <c r="CE76" s="1"/>
  <c r="CG76" s="1"/>
  <c r="CH76" s="1"/>
  <c r="CD75"/>
  <c r="CC75"/>
  <c r="CA75"/>
  <c r="BW75"/>
  <c r="BQ75"/>
  <c r="BK75"/>
  <c r="BJ75"/>
  <c r="BH75"/>
  <c r="BD75"/>
  <c r="AX75"/>
  <c r="AR75"/>
  <c r="AQ75"/>
  <c r="AO75"/>
  <c r="AK75"/>
  <c r="AE75"/>
  <c r="X75"/>
  <c r="V75"/>
  <c r="R75"/>
  <c r="L75"/>
  <c r="Y75" s="1"/>
  <c r="CE75" s="1"/>
  <c r="CG75" s="1"/>
  <c r="CH75" s="1"/>
  <c r="CD74"/>
  <c r="CC74"/>
  <c r="CA74"/>
  <c r="BW74"/>
  <c r="BQ74"/>
  <c r="BK74"/>
  <c r="BJ74"/>
  <c r="BH74"/>
  <c r="BD74"/>
  <c r="AX74"/>
  <c r="AR74"/>
  <c r="AQ74"/>
  <c r="AO74"/>
  <c r="AK74"/>
  <c r="AE74"/>
  <c r="X74"/>
  <c r="V74"/>
  <c r="R74"/>
  <c r="L74"/>
  <c r="CD73"/>
  <c r="CC73"/>
  <c r="CA73"/>
  <c r="BW73"/>
  <c r="BQ73"/>
  <c r="BK73"/>
  <c r="BJ73"/>
  <c r="BH73"/>
  <c r="BD73"/>
  <c r="AX73"/>
  <c r="AR73"/>
  <c r="AQ73"/>
  <c r="AO73"/>
  <c r="AK73"/>
  <c r="AE73"/>
  <c r="X73"/>
  <c r="V73"/>
  <c r="R73"/>
  <c r="L73"/>
  <c r="CD72"/>
  <c r="CC72"/>
  <c r="CA72"/>
  <c r="BW72"/>
  <c r="BQ72"/>
  <c r="BK72"/>
  <c r="BJ72"/>
  <c r="BH72"/>
  <c r="BD72"/>
  <c r="AX72"/>
  <c r="AR72"/>
  <c r="AQ72"/>
  <c r="AO72"/>
  <c r="AK72"/>
  <c r="AE72"/>
  <c r="X72"/>
  <c r="V72"/>
  <c r="R72"/>
  <c r="L72"/>
  <c r="Y72" s="1"/>
  <c r="CE72" s="1"/>
  <c r="CG72" s="1"/>
  <c r="CH72" s="1"/>
  <c r="CD71"/>
  <c r="CC71"/>
  <c r="CA71"/>
  <c r="BW71"/>
  <c r="BQ71"/>
  <c r="BK71"/>
  <c r="BJ71"/>
  <c r="BH71"/>
  <c r="BD71"/>
  <c r="AX71"/>
  <c r="AR71"/>
  <c r="AQ71"/>
  <c r="AO71"/>
  <c r="AK71"/>
  <c r="AE71"/>
  <c r="X71"/>
  <c r="V71"/>
  <c r="R71"/>
  <c r="L71"/>
  <c r="Y71" s="1"/>
  <c r="CE71" s="1"/>
  <c r="CG71" s="1"/>
  <c r="CH71" s="1"/>
  <c r="CD70"/>
  <c r="CC70"/>
  <c r="CA70"/>
  <c r="BW70"/>
  <c r="BQ70"/>
  <c r="BK70"/>
  <c r="BJ70"/>
  <c r="BH70"/>
  <c r="BD70"/>
  <c r="AX70"/>
  <c r="AR70"/>
  <c r="AQ70"/>
  <c r="AO70"/>
  <c r="AK70"/>
  <c r="AE70"/>
  <c r="X70"/>
  <c r="V70"/>
  <c r="R70"/>
  <c r="L70"/>
  <c r="CD69"/>
  <c r="CC69"/>
  <c r="CA69"/>
  <c r="BW69"/>
  <c r="BQ69"/>
  <c r="BK69"/>
  <c r="BJ69"/>
  <c r="BH69"/>
  <c r="BD69"/>
  <c r="AX69"/>
  <c r="AR69"/>
  <c r="AQ69"/>
  <c r="AO69"/>
  <c r="AK69"/>
  <c r="AE69"/>
  <c r="X69"/>
  <c r="V69"/>
  <c r="R69"/>
  <c r="L69"/>
  <c r="CD68"/>
  <c r="CC68"/>
  <c r="CA68"/>
  <c r="BW68"/>
  <c r="BQ68"/>
  <c r="BK68"/>
  <c r="BJ68"/>
  <c r="BH68"/>
  <c r="BD68"/>
  <c r="AX68"/>
  <c r="AR68"/>
  <c r="AQ68"/>
  <c r="AO68"/>
  <c r="AK68"/>
  <c r="AE68"/>
  <c r="X68"/>
  <c r="V68"/>
  <c r="R68"/>
  <c r="L68"/>
  <c r="Y68" s="1"/>
  <c r="CE68" s="1"/>
  <c r="CG68" s="1"/>
  <c r="CH68" s="1"/>
  <c r="CD67"/>
  <c r="CC67"/>
  <c r="CA67"/>
  <c r="BW67"/>
  <c r="BQ67"/>
  <c r="BK67"/>
  <c r="BJ67"/>
  <c r="BH67"/>
  <c r="BD67"/>
  <c r="AX67"/>
  <c r="AR67"/>
  <c r="AQ67"/>
  <c r="AO67"/>
  <c r="AK67"/>
  <c r="AE67"/>
  <c r="X67"/>
  <c r="V67"/>
  <c r="R67"/>
  <c r="L67"/>
  <c r="Y67" s="1"/>
  <c r="CE67" s="1"/>
  <c r="CG67" s="1"/>
  <c r="CH67" s="1"/>
  <c r="CD66"/>
  <c r="CC66"/>
  <c r="CA66"/>
  <c r="BW66"/>
  <c r="BQ66"/>
  <c r="BK66"/>
  <c r="BJ66"/>
  <c r="BH66"/>
  <c r="BD66"/>
  <c r="AX66"/>
  <c r="AR66"/>
  <c r="AQ66"/>
  <c r="AO66"/>
  <c r="AK66"/>
  <c r="AE66"/>
  <c r="X66"/>
  <c r="V66"/>
  <c r="R66"/>
  <c r="L66"/>
  <c r="CD65"/>
  <c r="CC65"/>
  <c r="CA65"/>
  <c r="BW65"/>
  <c r="BQ65"/>
  <c r="BK65"/>
  <c r="BJ65"/>
  <c r="BH65"/>
  <c r="BD65"/>
  <c r="AX65"/>
  <c r="AR65"/>
  <c r="AQ65"/>
  <c r="AO65"/>
  <c r="AK65"/>
  <c r="AE65"/>
  <c r="X65"/>
  <c r="V65"/>
  <c r="R65"/>
  <c r="L65"/>
  <c r="CD64"/>
  <c r="CC64"/>
  <c r="CA64"/>
  <c r="BW64"/>
  <c r="BQ64"/>
  <c r="BK64"/>
  <c r="BJ64"/>
  <c r="BH64"/>
  <c r="BD64"/>
  <c r="AX64"/>
  <c r="AR64"/>
  <c r="AQ64"/>
  <c r="AO64"/>
  <c r="AK64"/>
  <c r="AE64"/>
  <c r="X64"/>
  <c r="V64"/>
  <c r="R64"/>
  <c r="L64"/>
  <c r="Y64" s="1"/>
  <c r="CE64" s="1"/>
  <c r="CG64" s="1"/>
  <c r="CH64" s="1"/>
  <c r="CD63"/>
  <c r="CC63"/>
  <c r="CA63"/>
  <c r="BW63"/>
  <c r="BQ63"/>
  <c r="BK63"/>
  <c r="BJ63"/>
  <c r="BH63"/>
  <c r="BD63"/>
  <c r="AX63"/>
  <c r="AR63"/>
  <c r="AQ63"/>
  <c r="AO63"/>
  <c r="AK63"/>
  <c r="AE63"/>
  <c r="X63"/>
  <c r="V63"/>
  <c r="R63"/>
  <c r="L63"/>
  <c r="Y63" s="1"/>
  <c r="CE63" s="1"/>
  <c r="CG63" s="1"/>
  <c r="CH63" s="1"/>
  <c r="CD62"/>
  <c r="CC62"/>
  <c r="CA62"/>
  <c r="BW62"/>
  <c r="BQ62"/>
  <c r="BK62"/>
  <c r="BJ62"/>
  <c r="BH62"/>
  <c r="BD62"/>
  <c r="AX62"/>
  <c r="AR62"/>
  <c r="AQ62"/>
  <c r="AO62"/>
  <c r="AK62"/>
  <c r="AE62"/>
  <c r="X62"/>
  <c r="V62"/>
  <c r="R62"/>
  <c r="L62"/>
  <c r="CD61"/>
  <c r="CC61"/>
  <c r="CA61"/>
  <c r="BW61"/>
  <c r="BQ61"/>
  <c r="BK61"/>
  <c r="BJ61"/>
  <c r="BH61"/>
  <c r="BD61"/>
  <c r="AX61"/>
  <c r="AR61"/>
  <c r="AQ61"/>
  <c r="AO61"/>
  <c r="AK61"/>
  <c r="AE61"/>
  <c r="X61"/>
  <c r="V61"/>
  <c r="R61"/>
  <c r="L61"/>
  <c r="CD60"/>
  <c r="CC60"/>
  <c r="CA60"/>
  <c r="BW60"/>
  <c r="BQ60"/>
  <c r="BK60"/>
  <c r="BJ60"/>
  <c r="BH60"/>
  <c r="BD60"/>
  <c r="AX60"/>
  <c r="AR60"/>
  <c r="AQ60"/>
  <c r="AO60"/>
  <c r="AK60"/>
  <c r="AE60"/>
  <c r="X60"/>
  <c r="V60"/>
  <c r="R60"/>
  <c r="L60"/>
  <c r="Y60" s="1"/>
  <c r="CE60" s="1"/>
  <c r="CG60" s="1"/>
  <c r="CH60" s="1"/>
  <c r="CD59"/>
  <c r="CC59"/>
  <c r="CA59"/>
  <c r="BW59"/>
  <c r="BQ59"/>
  <c r="BK59"/>
  <c r="BJ59"/>
  <c r="BH59"/>
  <c r="BD59"/>
  <c r="AX59"/>
  <c r="AR59"/>
  <c r="AQ59"/>
  <c r="AO59"/>
  <c r="AK59"/>
  <c r="AE59"/>
  <c r="X59"/>
  <c r="V59"/>
  <c r="R59"/>
  <c r="L59"/>
  <c r="Y59" s="1"/>
  <c r="CE59" s="1"/>
  <c r="CG59" s="1"/>
  <c r="CH59" s="1"/>
  <c r="CD58"/>
  <c r="CC58"/>
  <c r="CA58"/>
  <c r="BW58"/>
  <c r="BQ58"/>
  <c r="BK58"/>
  <c r="BJ58"/>
  <c r="BH58"/>
  <c r="BD58"/>
  <c r="AX58"/>
  <c r="AR58"/>
  <c r="AQ58"/>
  <c r="AO58"/>
  <c r="AK58"/>
  <c r="AE58"/>
  <c r="X58"/>
  <c r="V58"/>
  <c r="R58"/>
  <c r="L58"/>
  <c r="CD57"/>
  <c r="CC57"/>
  <c r="CA57"/>
  <c r="BW57"/>
  <c r="BQ57"/>
  <c r="BK57"/>
  <c r="BJ57"/>
  <c r="BH57"/>
  <c r="BD57"/>
  <c r="AX57"/>
  <c r="AR57"/>
  <c r="AQ57"/>
  <c r="AO57"/>
  <c r="AK57"/>
  <c r="AE57"/>
  <c r="X57"/>
  <c r="V57"/>
  <c r="R57"/>
  <c r="L57"/>
  <c r="CD56"/>
  <c r="CC56"/>
  <c r="CA56"/>
  <c r="BW56"/>
  <c r="BQ56"/>
  <c r="BK56"/>
  <c r="BJ56"/>
  <c r="BH56"/>
  <c r="BD56"/>
  <c r="AX56"/>
  <c r="AR56"/>
  <c r="AQ56"/>
  <c r="AO56"/>
  <c r="AK56"/>
  <c r="AE56"/>
  <c r="X56"/>
  <c r="V56"/>
  <c r="R56"/>
  <c r="L56"/>
  <c r="Y56" s="1"/>
  <c r="CE56" s="1"/>
  <c r="CG56" s="1"/>
  <c r="CH56" s="1"/>
  <c r="CD55"/>
  <c r="CC55"/>
  <c r="CA55"/>
  <c r="BW55"/>
  <c r="BQ55"/>
  <c r="BK55"/>
  <c r="BJ55"/>
  <c r="BH55"/>
  <c r="BD55"/>
  <c r="AX55"/>
  <c r="AR55"/>
  <c r="AQ55"/>
  <c r="AO55"/>
  <c r="AK55"/>
  <c r="AE55"/>
  <c r="X55"/>
  <c r="V55"/>
  <c r="R55"/>
  <c r="L55"/>
  <c r="Y55" s="1"/>
  <c r="CE55" s="1"/>
  <c r="CG55" s="1"/>
  <c r="CH55" s="1"/>
  <c r="CD54"/>
  <c r="CC54"/>
  <c r="CA54"/>
  <c r="BW54"/>
  <c r="BQ54"/>
  <c r="BK54"/>
  <c r="BJ54"/>
  <c r="BH54"/>
  <c r="BD54"/>
  <c r="AX54"/>
  <c r="AR54"/>
  <c r="AQ54"/>
  <c r="AO54"/>
  <c r="AK54"/>
  <c r="AE54"/>
  <c r="X54"/>
  <c r="V54"/>
  <c r="R54"/>
  <c r="L54"/>
  <c r="CD53"/>
  <c r="CC53"/>
  <c r="CA53"/>
  <c r="BW53"/>
  <c r="BQ53"/>
  <c r="BK53"/>
  <c r="BJ53"/>
  <c r="BH53"/>
  <c r="BD53"/>
  <c r="AX53"/>
  <c r="AR53"/>
  <c r="AQ53"/>
  <c r="AO53"/>
  <c r="AK53"/>
  <c r="AE53"/>
  <c r="X53"/>
  <c r="V53"/>
  <c r="R53"/>
  <c r="L53"/>
  <c r="CD52"/>
  <c r="CC52"/>
  <c r="CA52"/>
  <c r="BW52"/>
  <c r="BQ52"/>
  <c r="BK52"/>
  <c r="BJ52"/>
  <c r="BH52"/>
  <c r="BD52"/>
  <c r="AX52"/>
  <c r="AR52"/>
  <c r="AQ52"/>
  <c r="AO52"/>
  <c r="AK52"/>
  <c r="AE52"/>
  <c r="X52"/>
  <c r="V52"/>
  <c r="R52"/>
  <c r="L52"/>
  <c r="Y52" s="1"/>
  <c r="CE52" s="1"/>
  <c r="CG52" s="1"/>
  <c r="CH52" s="1"/>
  <c r="CD51"/>
  <c r="CC51"/>
  <c r="CA51"/>
  <c r="BW51"/>
  <c r="BQ51"/>
  <c r="BK51"/>
  <c r="BJ51"/>
  <c r="BH51"/>
  <c r="BD51"/>
  <c r="AX51"/>
  <c r="AR51"/>
  <c r="AQ51"/>
  <c r="AO51"/>
  <c r="AK51"/>
  <c r="AE51"/>
  <c r="X51"/>
  <c r="V51"/>
  <c r="R51"/>
  <c r="L51"/>
  <c r="Y51" s="1"/>
  <c r="CE51" s="1"/>
  <c r="CG51" s="1"/>
  <c r="CH51" s="1"/>
  <c r="CD50"/>
  <c r="CC50"/>
  <c r="CA50"/>
  <c r="BW50"/>
  <c r="BQ50"/>
  <c r="BK50"/>
  <c r="BJ50"/>
  <c r="BH50"/>
  <c r="BD50"/>
  <c r="AX50"/>
  <c r="AR50"/>
  <c r="AQ50"/>
  <c r="AO50"/>
  <c r="AK50"/>
  <c r="AE50"/>
  <c r="X50"/>
  <c r="V50"/>
  <c r="R50"/>
  <c r="L50"/>
  <c r="CD49"/>
  <c r="CC49"/>
  <c r="CA49"/>
  <c r="BW49"/>
  <c r="BQ49"/>
  <c r="BK49"/>
  <c r="BJ49"/>
  <c r="BH49"/>
  <c r="BD49"/>
  <c r="AX49"/>
  <c r="AR49"/>
  <c r="AQ49"/>
  <c r="AO49"/>
  <c r="AK49"/>
  <c r="AE49"/>
  <c r="X49"/>
  <c r="V49"/>
  <c r="R49"/>
  <c r="L49"/>
  <c r="CD48"/>
  <c r="CC48"/>
  <c r="CA48"/>
  <c r="BW48"/>
  <c r="BQ48"/>
  <c r="BK48"/>
  <c r="BJ48"/>
  <c r="BH48"/>
  <c r="BD48"/>
  <c r="AX48"/>
  <c r="AR48"/>
  <c r="AQ48"/>
  <c r="AO48"/>
  <c r="AK48"/>
  <c r="AE48"/>
  <c r="X48"/>
  <c r="V48"/>
  <c r="R48"/>
  <c r="L48"/>
  <c r="Y48" s="1"/>
  <c r="CE48" s="1"/>
  <c r="CG48" s="1"/>
  <c r="CH48" s="1"/>
  <c r="CD47"/>
  <c r="CC47"/>
  <c r="CA47"/>
  <c r="BW47"/>
  <c r="BQ47"/>
  <c r="BK47"/>
  <c r="BJ47"/>
  <c r="BH47"/>
  <c r="BD47"/>
  <c r="AX47"/>
  <c r="AR47"/>
  <c r="AQ47"/>
  <c r="AO47"/>
  <c r="AK47"/>
  <c r="AE47"/>
  <c r="X47"/>
  <c r="V47"/>
  <c r="R47"/>
  <c r="L47"/>
  <c r="Y47" s="1"/>
  <c r="CE47" s="1"/>
  <c r="CG47" s="1"/>
  <c r="CH47" s="1"/>
  <c r="CD46"/>
  <c r="CC46"/>
  <c r="CA46"/>
  <c r="BW46"/>
  <c r="BQ46"/>
  <c r="BK46"/>
  <c r="BJ46"/>
  <c r="BH46"/>
  <c r="BD46"/>
  <c r="AX46"/>
  <c r="AR46"/>
  <c r="AQ46"/>
  <c r="AO46"/>
  <c r="AK46"/>
  <c r="AE46"/>
  <c r="X46"/>
  <c r="V46"/>
  <c r="R46"/>
  <c r="L46"/>
  <c r="CD45"/>
  <c r="CC45"/>
  <c r="CA45"/>
  <c r="BW45"/>
  <c r="BQ45"/>
  <c r="BK45"/>
  <c r="BJ45"/>
  <c r="BH45"/>
  <c r="BD45"/>
  <c r="AX45"/>
  <c r="AR45"/>
  <c r="AQ45"/>
  <c r="AO45"/>
  <c r="AK45"/>
  <c r="AE45"/>
  <c r="X45"/>
  <c r="V45"/>
  <c r="R45"/>
  <c r="L45"/>
  <c r="CD44"/>
  <c r="CC44"/>
  <c r="CA44"/>
  <c r="BW44"/>
  <c r="BQ44"/>
  <c r="BK44"/>
  <c r="BJ44"/>
  <c r="BH44"/>
  <c r="BD44"/>
  <c r="AX44"/>
  <c r="AR44"/>
  <c r="AQ44"/>
  <c r="AO44"/>
  <c r="AK44"/>
  <c r="AE44"/>
  <c r="X44"/>
  <c r="V44"/>
  <c r="R44"/>
  <c r="L44"/>
  <c r="Y44" s="1"/>
  <c r="CE44" s="1"/>
  <c r="CG44" s="1"/>
  <c r="CH44" s="1"/>
  <c r="CD43"/>
  <c r="CC43"/>
  <c r="CA43"/>
  <c r="BW43"/>
  <c r="BQ43"/>
  <c r="BK43"/>
  <c r="BJ43"/>
  <c r="BH43"/>
  <c r="BD43"/>
  <c r="AX43"/>
  <c r="AR43"/>
  <c r="AQ43"/>
  <c r="AO43"/>
  <c r="AK43"/>
  <c r="AE43"/>
  <c r="X43"/>
  <c r="V43"/>
  <c r="R43"/>
  <c r="L43"/>
  <c r="Y43" s="1"/>
  <c r="CE43" s="1"/>
  <c r="CG43" s="1"/>
  <c r="CH43" s="1"/>
  <c r="CD42"/>
  <c r="CC42"/>
  <c r="CA42"/>
  <c r="BW42"/>
  <c r="BQ42"/>
  <c r="BK42"/>
  <c r="BJ42"/>
  <c r="BH42"/>
  <c r="BD42"/>
  <c r="AX42"/>
  <c r="AR42"/>
  <c r="AQ42"/>
  <c r="AO42"/>
  <c r="AK42"/>
  <c r="AE42"/>
  <c r="X42"/>
  <c r="V42"/>
  <c r="R42"/>
  <c r="L42"/>
  <c r="CD41"/>
  <c r="CC41"/>
  <c r="CA41"/>
  <c r="BW41"/>
  <c r="BQ41"/>
  <c r="BK41"/>
  <c r="BJ41"/>
  <c r="BH41"/>
  <c r="BD41"/>
  <c r="AX41"/>
  <c r="AR41"/>
  <c r="AQ41"/>
  <c r="AO41"/>
  <c r="AK41"/>
  <c r="AE41"/>
  <c r="X41"/>
  <c r="V41"/>
  <c r="R41"/>
  <c r="L41"/>
  <c r="CD40"/>
  <c r="CC40"/>
  <c r="CA40"/>
  <c r="BW40"/>
  <c r="BQ40"/>
  <c r="BK40"/>
  <c r="BJ40"/>
  <c r="BH40"/>
  <c r="BD40"/>
  <c r="AX40"/>
  <c r="AR40"/>
  <c r="AQ40"/>
  <c r="AO40"/>
  <c r="AK40"/>
  <c r="AE40"/>
  <c r="X40"/>
  <c r="V40"/>
  <c r="R40"/>
  <c r="L40"/>
  <c r="Y40" s="1"/>
  <c r="CE40" s="1"/>
  <c r="CG40" s="1"/>
  <c r="CH40" s="1"/>
  <c r="CD39"/>
  <c r="CC39"/>
  <c r="CA39"/>
  <c r="BW39"/>
  <c r="BQ39"/>
  <c r="BK39"/>
  <c r="BJ39"/>
  <c r="BH39"/>
  <c r="BD39"/>
  <c r="AX39"/>
  <c r="AR39"/>
  <c r="AQ39"/>
  <c r="AO39"/>
  <c r="AK39"/>
  <c r="AE39"/>
  <c r="X39"/>
  <c r="V39"/>
  <c r="R39"/>
  <c r="L39"/>
  <c r="Y39" s="1"/>
  <c r="CE39" s="1"/>
  <c r="CG39" s="1"/>
  <c r="CH39" s="1"/>
  <c r="CD38"/>
  <c r="CC38"/>
  <c r="CA38"/>
  <c r="BW38"/>
  <c r="BQ38"/>
  <c r="BK38"/>
  <c r="BJ38"/>
  <c r="BH38"/>
  <c r="BD38"/>
  <c r="AX38"/>
  <c r="AR38"/>
  <c r="AQ38"/>
  <c r="AO38"/>
  <c r="AK38"/>
  <c r="AE38"/>
  <c r="X38"/>
  <c r="V38"/>
  <c r="R38"/>
  <c r="L38"/>
  <c r="CD37"/>
  <c r="CC37"/>
  <c r="CA37"/>
  <c r="BW37"/>
  <c r="BQ37"/>
  <c r="BK37"/>
  <c r="BJ37"/>
  <c r="BH37"/>
  <c r="BD37"/>
  <c r="AX37"/>
  <c r="AR37"/>
  <c r="AQ37"/>
  <c r="AO37"/>
  <c r="AK37"/>
  <c r="AE37"/>
  <c r="X37"/>
  <c r="V37"/>
  <c r="R37"/>
  <c r="L37"/>
  <c r="CD36"/>
  <c r="CC36"/>
  <c r="CA36"/>
  <c r="BW36"/>
  <c r="BQ36"/>
  <c r="BK36"/>
  <c r="BJ36"/>
  <c r="BH36"/>
  <c r="BD36"/>
  <c r="AX36"/>
  <c r="AR36"/>
  <c r="AQ36"/>
  <c r="AO36"/>
  <c r="AK36"/>
  <c r="AE36"/>
  <c r="X36"/>
  <c r="V36"/>
  <c r="R36"/>
  <c r="L36"/>
  <c r="Y36" s="1"/>
  <c r="CE36" s="1"/>
  <c r="CG36" s="1"/>
  <c r="CH36" s="1"/>
  <c r="CD35"/>
  <c r="CC35"/>
  <c r="CA35"/>
  <c r="BW35"/>
  <c r="BQ35"/>
  <c r="BK35"/>
  <c r="BJ35"/>
  <c r="BH35"/>
  <c r="BD35"/>
  <c r="AX35"/>
  <c r="AR35"/>
  <c r="AQ35"/>
  <c r="AO35"/>
  <c r="AK35"/>
  <c r="AE35"/>
  <c r="X35"/>
  <c r="V35"/>
  <c r="R35"/>
  <c r="L35"/>
  <c r="Y35" s="1"/>
  <c r="CE35" s="1"/>
  <c r="CG35" s="1"/>
  <c r="CH35" s="1"/>
  <c r="CD34"/>
  <c r="CC34"/>
  <c r="CA34"/>
  <c r="BW34"/>
  <c r="BQ34"/>
  <c r="BK34"/>
  <c r="BJ34"/>
  <c r="BH34"/>
  <c r="BD34"/>
  <c r="AX34"/>
  <c r="AR34"/>
  <c r="AQ34"/>
  <c r="AO34"/>
  <c r="AK34"/>
  <c r="AE34"/>
  <c r="X34"/>
  <c r="V34"/>
  <c r="R34"/>
  <c r="L34"/>
  <c r="CD33"/>
  <c r="CC33"/>
  <c r="CA33"/>
  <c r="BW33"/>
  <c r="BQ33"/>
  <c r="BK33"/>
  <c r="BJ33"/>
  <c r="BH33"/>
  <c r="BD33"/>
  <c r="AX33"/>
  <c r="AR33"/>
  <c r="AQ33"/>
  <c r="AO33"/>
  <c r="AK33"/>
  <c r="AE33"/>
  <c r="X33"/>
  <c r="V33"/>
  <c r="R33"/>
  <c r="L33"/>
  <c r="CD32"/>
  <c r="CC32"/>
  <c r="CA32"/>
  <c r="BW32"/>
  <c r="BQ32"/>
  <c r="BK32"/>
  <c r="BJ32"/>
  <c r="BH32"/>
  <c r="BD32"/>
  <c r="AX32"/>
  <c r="AR32"/>
  <c r="AQ32"/>
  <c r="AO32"/>
  <c r="AK32"/>
  <c r="AE32"/>
  <c r="X32"/>
  <c r="V32"/>
  <c r="R32"/>
  <c r="L32"/>
  <c r="Y32" s="1"/>
  <c r="CE32" s="1"/>
  <c r="CG32" s="1"/>
  <c r="CH32" s="1"/>
  <c r="CD31"/>
  <c r="CC31"/>
  <c r="CA31"/>
  <c r="BW31"/>
  <c r="BQ31"/>
  <c r="BK31"/>
  <c r="BJ31"/>
  <c r="BH31"/>
  <c r="BD31"/>
  <c r="AX31"/>
  <c r="AR31"/>
  <c r="AQ31"/>
  <c r="AO31"/>
  <c r="AK31"/>
  <c r="AE31"/>
  <c r="X31"/>
  <c r="V31"/>
  <c r="R31"/>
  <c r="L31"/>
  <c r="Y31" s="1"/>
  <c r="CE31" s="1"/>
  <c r="CG31" s="1"/>
  <c r="CH31" s="1"/>
  <c r="CD30"/>
  <c r="CC30"/>
  <c r="CA30"/>
  <c r="BW30"/>
  <c r="BQ30"/>
  <c r="BK30"/>
  <c r="BJ30"/>
  <c r="BH30"/>
  <c r="BD30"/>
  <c r="AX30"/>
  <c r="AR30"/>
  <c r="AQ30"/>
  <c r="AO30"/>
  <c r="AK30"/>
  <c r="AE30"/>
  <c r="X30"/>
  <c r="V30"/>
  <c r="R30"/>
  <c r="L30"/>
  <c r="CD29"/>
  <c r="CC29"/>
  <c r="CA29"/>
  <c r="BW29"/>
  <c r="BQ29"/>
  <c r="BK29"/>
  <c r="BJ29"/>
  <c r="BH29"/>
  <c r="BD29"/>
  <c r="AX29"/>
  <c r="AR29"/>
  <c r="AQ29"/>
  <c r="AO29"/>
  <c r="AK29"/>
  <c r="AE29"/>
  <c r="X29"/>
  <c r="V29"/>
  <c r="R29"/>
  <c r="L29"/>
  <c r="CD28"/>
  <c r="CC28"/>
  <c r="CA28"/>
  <c r="BW28"/>
  <c r="BQ28"/>
  <c r="BK28"/>
  <c r="BJ28"/>
  <c r="BH28"/>
  <c r="BD28"/>
  <c r="AX28"/>
  <c r="AR28"/>
  <c r="AQ28"/>
  <c r="AO28"/>
  <c r="AK28"/>
  <c r="AE28"/>
  <c r="X28"/>
  <c r="V28"/>
  <c r="R28"/>
  <c r="L28"/>
  <c r="Y28" s="1"/>
  <c r="CE28" s="1"/>
  <c r="CG28" s="1"/>
  <c r="CH28" s="1"/>
  <c r="CD27"/>
  <c r="CC27"/>
  <c r="CA27"/>
  <c r="BW27"/>
  <c r="BQ27"/>
  <c r="BK27"/>
  <c r="BJ27"/>
  <c r="BH27"/>
  <c r="BD27"/>
  <c r="AX27"/>
  <c r="AR27"/>
  <c r="AQ27"/>
  <c r="AO27"/>
  <c r="AK27"/>
  <c r="AE27"/>
  <c r="X27"/>
  <c r="V27"/>
  <c r="R27"/>
  <c r="L27"/>
  <c r="Y27" s="1"/>
  <c r="CE27" s="1"/>
  <c r="CG27" s="1"/>
  <c r="CH27" s="1"/>
  <c r="CD26"/>
  <c r="CC26"/>
  <c r="CA26"/>
  <c r="BW26"/>
  <c r="BQ26"/>
  <c r="BK26"/>
  <c r="BJ26"/>
  <c r="BH26"/>
  <c r="BD26"/>
  <c r="AX26"/>
  <c r="AR26"/>
  <c r="AQ26"/>
  <c r="AO26"/>
  <c r="AK26"/>
  <c r="AE26"/>
  <c r="X26"/>
  <c r="V26"/>
  <c r="R26"/>
  <c r="L26"/>
  <c r="CD25"/>
  <c r="CC25"/>
  <c r="CA25"/>
  <c r="BW25"/>
  <c r="BQ25"/>
  <c r="BK25"/>
  <c r="BJ25"/>
  <c r="BH25"/>
  <c r="BD25"/>
  <c r="AX25"/>
  <c r="AR25"/>
  <c r="AQ25"/>
  <c r="AO25"/>
  <c r="AK25"/>
  <c r="AE25"/>
  <c r="X25"/>
  <c r="V25"/>
  <c r="R25"/>
  <c r="L25"/>
  <c r="CD24"/>
  <c r="CC24"/>
  <c r="CA24"/>
  <c r="BW24"/>
  <c r="BQ24"/>
  <c r="BK24"/>
  <c r="BJ24"/>
  <c r="BH24"/>
  <c r="BD24"/>
  <c r="AX24"/>
  <c r="AR24"/>
  <c r="AQ24"/>
  <c r="AO24"/>
  <c r="AK24"/>
  <c r="AE24"/>
  <c r="X24"/>
  <c r="V24"/>
  <c r="R24"/>
  <c r="L24"/>
  <c r="Y24" s="1"/>
  <c r="CE24" s="1"/>
  <c r="CG24" s="1"/>
  <c r="CH24" s="1"/>
  <c r="CD23"/>
  <c r="CC23"/>
  <c r="CA23"/>
  <c r="BW23"/>
  <c r="BQ23"/>
  <c r="BK23"/>
  <c r="BJ23"/>
  <c r="BH23"/>
  <c r="BD23"/>
  <c r="AX23"/>
  <c r="AR23"/>
  <c r="AQ23"/>
  <c r="AO23"/>
  <c r="AK23"/>
  <c r="AE23"/>
  <c r="X23"/>
  <c r="V23"/>
  <c r="R23"/>
  <c r="L23"/>
  <c r="Y23" s="1"/>
  <c r="CE23" s="1"/>
  <c r="CG23" s="1"/>
  <c r="CH23" s="1"/>
  <c r="CD22"/>
  <c r="CC22"/>
  <c r="CA22"/>
  <c r="BW22"/>
  <c r="BQ22"/>
  <c r="BK22"/>
  <c r="BJ22"/>
  <c r="BH22"/>
  <c r="BD22"/>
  <c r="AX22"/>
  <c r="AR22"/>
  <c r="AQ22"/>
  <c r="AO22"/>
  <c r="AK22"/>
  <c r="AE22"/>
  <c r="X22"/>
  <c r="V22"/>
  <c r="R22"/>
  <c r="L22"/>
  <c r="CD21"/>
  <c r="CC21"/>
  <c r="CA21"/>
  <c r="BW21"/>
  <c r="BQ21"/>
  <c r="BK21"/>
  <c r="BJ21"/>
  <c r="BH21"/>
  <c r="BD21"/>
  <c r="AX21"/>
  <c r="AR21"/>
  <c r="AQ21"/>
  <c r="AO21"/>
  <c r="AK21"/>
  <c r="AE21"/>
  <c r="X21"/>
  <c r="V21"/>
  <c r="R21"/>
  <c r="L21"/>
  <c r="CD20"/>
  <c r="CC20"/>
  <c r="CA20"/>
  <c r="BW20"/>
  <c r="BQ20"/>
  <c r="BK20"/>
  <c r="BJ20"/>
  <c r="BH20"/>
  <c r="BD20"/>
  <c r="AX20"/>
  <c r="AR20"/>
  <c r="AQ20"/>
  <c r="AO20"/>
  <c r="AK20"/>
  <c r="AE20"/>
  <c r="X20"/>
  <c r="V20"/>
  <c r="R20"/>
  <c r="L20"/>
  <c r="Y20" s="1"/>
  <c r="CE20" s="1"/>
  <c r="CG20" s="1"/>
  <c r="CH20" s="1"/>
  <c r="CD19"/>
  <c r="CC19"/>
  <c r="CA19"/>
  <c r="BW19"/>
  <c r="BQ19"/>
  <c r="BK19"/>
  <c r="BJ19"/>
  <c r="BH19"/>
  <c r="BD19"/>
  <c r="AX19"/>
  <c r="AR19"/>
  <c r="AQ19"/>
  <c r="AO19"/>
  <c r="AK19"/>
  <c r="AE19"/>
  <c r="X19"/>
  <c r="V19"/>
  <c r="R19"/>
  <c r="L19"/>
  <c r="CD18"/>
  <c r="CC18"/>
  <c r="CA18"/>
  <c r="BW18"/>
  <c r="BQ18"/>
  <c r="BK18"/>
  <c r="BJ18"/>
  <c r="BH18"/>
  <c r="BD18"/>
  <c r="AX18"/>
  <c r="AR18"/>
  <c r="AQ18"/>
  <c r="AO18"/>
  <c r="AK18"/>
  <c r="AE18"/>
  <c r="X18"/>
  <c r="V18"/>
  <c r="R18"/>
  <c r="L18"/>
  <c r="CD17"/>
  <c r="CC17"/>
  <c r="CA17"/>
  <c r="BW17"/>
  <c r="BQ17"/>
  <c r="BK17"/>
  <c r="BJ17"/>
  <c r="BH17"/>
  <c r="BD17"/>
  <c r="AX17"/>
  <c r="AR17"/>
  <c r="AQ17"/>
  <c r="AO17"/>
  <c r="AK17"/>
  <c r="AE17"/>
  <c r="X17"/>
  <c r="V17"/>
  <c r="R17"/>
  <c r="L17"/>
  <c r="CD16"/>
  <c r="CC16"/>
  <c r="CA16"/>
  <c r="BW16"/>
  <c r="BQ16"/>
  <c r="BK16"/>
  <c r="BJ16"/>
  <c r="BH16"/>
  <c r="BD16"/>
  <c r="AX16"/>
  <c r="AR16"/>
  <c r="AQ16"/>
  <c r="AO16"/>
  <c r="AK16"/>
  <c r="AE16"/>
  <c r="X16"/>
  <c r="V16"/>
  <c r="R16"/>
  <c r="L16"/>
  <c r="Y16" s="1"/>
  <c r="CE16" s="1"/>
  <c r="CG16" s="1"/>
  <c r="CH16" s="1"/>
  <c r="CD15"/>
  <c r="CC15"/>
  <c r="CA15"/>
  <c r="BW15"/>
  <c r="BQ15"/>
  <c r="BK15"/>
  <c r="BJ15"/>
  <c r="BH15"/>
  <c r="BD15"/>
  <c r="AX15"/>
  <c r="AR15"/>
  <c r="AQ15"/>
  <c r="AO15"/>
  <c r="AK15"/>
  <c r="AE15"/>
  <c r="X15"/>
  <c r="V15"/>
  <c r="R15"/>
  <c r="L15"/>
  <c r="CD14"/>
  <c r="CC14"/>
  <c r="CA14"/>
  <c r="BW14"/>
  <c r="BQ14"/>
  <c r="BK14"/>
  <c r="BJ14"/>
  <c r="BH14"/>
  <c r="BD14"/>
  <c r="AX14"/>
  <c r="AR14"/>
  <c r="AQ14"/>
  <c r="AO14"/>
  <c r="AK14"/>
  <c r="AE14"/>
  <c r="X14"/>
  <c r="V14"/>
  <c r="R14"/>
  <c r="L14"/>
  <c r="CD13"/>
  <c r="CC13"/>
  <c r="CA13"/>
  <c r="BW13"/>
  <c r="BQ13"/>
  <c r="BK13"/>
  <c r="BJ13"/>
  <c r="BH13"/>
  <c r="BD13"/>
  <c r="AX13"/>
  <c r="AR13"/>
  <c r="AQ13"/>
  <c r="AO13"/>
  <c r="AK13"/>
  <c r="AE13"/>
  <c r="X13"/>
  <c r="V13"/>
  <c r="R13"/>
  <c r="L13"/>
  <c r="CD11"/>
  <c r="CC11"/>
  <c r="CA11"/>
  <c r="BW11"/>
  <c r="BQ11"/>
  <c r="BK11"/>
  <c r="BJ11"/>
  <c r="BH11"/>
  <c r="BD11"/>
  <c r="AX11"/>
  <c r="AR11"/>
  <c r="AQ11"/>
  <c r="AO11"/>
  <c r="AK11"/>
  <c r="AE11"/>
  <c r="X11"/>
  <c r="V11"/>
  <c r="R11"/>
  <c r="L11"/>
  <c r="Y11" s="1"/>
  <c r="G6" s="1"/>
  <c r="BL6"/>
  <c r="AS6"/>
  <c r="Z6"/>
  <c r="CD82" i="3"/>
  <c r="CC82"/>
  <c r="CA82"/>
  <c r="BW82"/>
  <c r="BQ82"/>
  <c r="BK82"/>
  <c r="BJ82"/>
  <c r="BH82"/>
  <c r="BD82"/>
  <c r="AX82"/>
  <c r="AR82"/>
  <c r="AQ82"/>
  <c r="AO82"/>
  <c r="AK82"/>
  <c r="AE82"/>
  <c r="X82"/>
  <c r="V82"/>
  <c r="R82"/>
  <c r="L82"/>
  <c r="Y82" s="1"/>
  <c r="CE82" s="1"/>
  <c r="CG82" s="1"/>
  <c r="CH82" s="1"/>
  <c r="CD81"/>
  <c r="CC81"/>
  <c r="CA81"/>
  <c r="BW81"/>
  <c r="BQ81"/>
  <c r="BK81"/>
  <c r="BJ81"/>
  <c r="BH81"/>
  <c r="BD81"/>
  <c r="AX81"/>
  <c r="AR81"/>
  <c r="AQ81"/>
  <c r="AO81"/>
  <c r="AK81"/>
  <c r="AE81"/>
  <c r="X81"/>
  <c r="V81"/>
  <c r="R81"/>
  <c r="L81"/>
  <c r="CD80"/>
  <c r="CC80"/>
  <c r="CA80"/>
  <c r="BW80"/>
  <c r="BQ80"/>
  <c r="BK80"/>
  <c r="BJ80"/>
  <c r="BH80"/>
  <c r="BD80"/>
  <c r="AX80"/>
  <c r="AR80"/>
  <c r="AQ80"/>
  <c r="AO80"/>
  <c r="AK80"/>
  <c r="AE80"/>
  <c r="X80"/>
  <c r="V80"/>
  <c r="R80"/>
  <c r="L80"/>
  <c r="CD79"/>
  <c r="CC79"/>
  <c r="CA79"/>
  <c r="BW79"/>
  <c r="BQ79"/>
  <c r="BK79"/>
  <c r="BJ79"/>
  <c r="BH79"/>
  <c r="BD79"/>
  <c r="AX79"/>
  <c r="AR79"/>
  <c r="AQ79"/>
  <c r="AO79"/>
  <c r="AK79"/>
  <c r="AE79"/>
  <c r="X79"/>
  <c r="V79"/>
  <c r="R79"/>
  <c r="L79"/>
  <c r="CD78"/>
  <c r="CC78"/>
  <c r="CA78"/>
  <c r="BW78"/>
  <c r="BQ78"/>
  <c r="BK78"/>
  <c r="BJ78"/>
  <c r="BH78"/>
  <c r="BD78"/>
  <c r="AX78"/>
  <c r="AR78"/>
  <c r="AQ78"/>
  <c r="AO78"/>
  <c r="AK78"/>
  <c r="AE78"/>
  <c r="X78"/>
  <c r="V78"/>
  <c r="R78"/>
  <c r="L78"/>
  <c r="Y78" s="1"/>
  <c r="CE78" s="1"/>
  <c r="CG78" s="1"/>
  <c r="CH78" s="1"/>
  <c r="CD77"/>
  <c r="CC77"/>
  <c r="CA77"/>
  <c r="BW77"/>
  <c r="BQ77"/>
  <c r="BK77"/>
  <c r="BJ77"/>
  <c r="BH77"/>
  <c r="BD77"/>
  <c r="AX77"/>
  <c r="AR77"/>
  <c r="AQ77"/>
  <c r="AO77"/>
  <c r="AK77"/>
  <c r="AE77"/>
  <c r="X77"/>
  <c r="V77"/>
  <c r="R77"/>
  <c r="L77"/>
  <c r="CD76"/>
  <c r="CC76"/>
  <c r="CA76"/>
  <c r="BW76"/>
  <c r="BQ76"/>
  <c r="BK76"/>
  <c r="BJ76"/>
  <c r="BH76"/>
  <c r="BD76"/>
  <c r="AX76"/>
  <c r="AR76"/>
  <c r="AQ76"/>
  <c r="AO76"/>
  <c r="AK76"/>
  <c r="AE76"/>
  <c r="X76"/>
  <c r="V76"/>
  <c r="R76"/>
  <c r="L76"/>
  <c r="CD75"/>
  <c r="CC75"/>
  <c r="CA75"/>
  <c r="BW75"/>
  <c r="BQ75"/>
  <c r="BK75"/>
  <c r="BJ75"/>
  <c r="BH75"/>
  <c r="BD75"/>
  <c r="AX75"/>
  <c r="AR75"/>
  <c r="AQ75"/>
  <c r="AO75"/>
  <c r="AK75"/>
  <c r="AE75"/>
  <c r="X75"/>
  <c r="V75"/>
  <c r="R75"/>
  <c r="L75"/>
  <c r="CD74"/>
  <c r="CC74"/>
  <c r="CA74"/>
  <c r="BW74"/>
  <c r="BQ74"/>
  <c r="BK74"/>
  <c r="BJ74"/>
  <c r="BH74"/>
  <c r="BD74"/>
  <c r="AX74"/>
  <c r="AR74"/>
  <c r="AQ74"/>
  <c r="AO74"/>
  <c r="AK74"/>
  <c r="AE74"/>
  <c r="X74"/>
  <c r="V74"/>
  <c r="R74"/>
  <c r="L74"/>
  <c r="Y74" s="1"/>
  <c r="CE74" s="1"/>
  <c r="CG74" s="1"/>
  <c r="CH74" s="1"/>
  <c r="CD73"/>
  <c r="CC73"/>
  <c r="CA73"/>
  <c r="BW73"/>
  <c r="BQ73"/>
  <c r="BK73"/>
  <c r="BJ73"/>
  <c r="BH73"/>
  <c r="BD73"/>
  <c r="AX73"/>
  <c r="AR73"/>
  <c r="AQ73"/>
  <c r="AO73"/>
  <c r="AK73"/>
  <c r="AE73"/>
  <c r="X73"/>
  <c r="V73"/>
  <c r="R73"/>
  <c r="L73"/>
  <c r="CD72"/>
  <c r="CC72"/>
  <c r="CA72"/>
  <c r="BW72"/>
  <c r="BQ72"/>
  <c r="BK72"/>
  <c r="BJ72"/>
  <c r="BH72"/>
  <c r="BD72"/>
  <c r="AX72"/>
  <c r="AR72"/>
  <c r="AQ72"/>
  <c r="AO72"/>
  <c r="AK72"/>
  <c r="AE72"/>
  <c r="X72"/>
  <c r="V72"/>
  <c r="R72"/>
  <c r="L72"/>
  <c r="CD71"/>
  <c r="CC71"/>
  <c r="CA71"/>
  <c r="BW71"/>
  <c r="BQ71"/>
  <c r="BK71"/>
  <c r="BJ71"/>
  <c r="BH71"/>
  <c r="BD71"/>
  <c r="AX71"/>
  <c r="AR71"/>
  <c r="AQ71"/>
  <c r="AO71"/>
  <c r="AK71"/>
  <c r="AE71"/>
  <c r="X71"/>
  <c r="V71"/>
  <c r="R71"/>
  <c r="L71"/>
  <c r="CD70"/>
  <c r="CC70"/>
  <c r="CA70"/>
  <c r="BW70"/>
  <c r="BQ70"/>
  <c r="BK70"/>
  <c r="BJ70"/>
  <c r="BH70"/>
  <c r="BD70"/>
  <c r="AX70"/>
  <c r="AR70"/>
  <c r="AQ70"/>
  <c r="AO70"/>
  <c r="AK70"/>
  <c r="AE70"/>
  <c r="X70"/>
  <c r="V70"/>
  <c r="R70"/>
  <c r="L70"/>
  <c r="Y70" s="1"/>
  <c r="CE70" s="1"/>
  <c r="CG70" s="1"/>
  <c r="CH70" s="1"/>
  <c r="CD69"/>
  <c r="CC69"/>
  <c r="CA69"/>
  <c r="BW69"/>
  <c r="BQ69"/>
  <c r="BK69"/>
  <c r="BJ69"/>
  <c r="BH69"/>
  <c r="BD69"/>
  <c r="AX69"/>
  <c r="AR69"/>
  <c r="AQ69"/>
  <c r="AO69"/>
  <c r="AK69"/>
  <c r="AE69"/>
  <c r="X69"/>
  <c r="V69"/>
  <c r="R69"/>
  <c r="L69"/>
  <c r="CD68"/>
  <c r="CC68"/>
  <c r="CA68"/>
  <c r="BW68"/>
  <c r="BQ68"/>
  <c r="BK68"/>
  <c r="BJ68"/>
  <c r="BH68"/>
  <c r="BD68"/>
  <c r="AX68"/>
  <c r="AR68"/>
  <c r="AQ68"/>
  <c r="AO68"/>
  <c r="AK68"/>
  <c r="AE68"/>
  <c r="X68"/>
  <c r="V68"/>
  <c r="R68"/>
  <c r="L68"/>
  <c r="CD67"/>
  <c r="CC67"/>
  <c r="CA67"/>
  <c r="BW67"/>
  <c r="BQ67"/>
  <c r="BK67"/>
  <c r="BJ67"/>
  <c r="BH67"/>
  <c r="BD67"/>
  <c r="AX67"/>
  <c r="AR67"/>
  <c r="AQ67"/>
  <c r="AO67"/>
  <c r="AK67"/>
  <c r="AE67"/>
  <c r="X67"/>
  <c r="V67"/>
  <c r="R67"/>
  <c r="L67"/>
  <c r="CD66"/>
  <c r="CC66"/>
  <c r="CA66"/>
  <c r="BW66"/>
  <c r="BQ66"/>
  <c r="BK66"/>
  <c r="BJ66"/>
  <c r="BH66"/>
  <c r="BD66"/>
  <c r="AX66"/>
  <c r="AR66"/>
  <c r="AQ66"/>
  <c r="AO66"/>
  <c r="AK66"/>
  <c r="AE66"/>
  <c r="X66"/>
  <c r="V66"/>
  <c r="R66"/>
  <c r="L66"/>
  <c r="Y66" s="1"/>
  <c r="CE66" s="1"/>
  <c r="CG66" s="1"/>
  <c r="CH66" s="1"/>
  <c r="CD65"/>
  <c r="CC65"/>
  <c r="CA65"/>
  <c r="BW65"/>
  <c r="BQ65"/>
  <c r="BK65"/>
  <c r="BJ65"/>
  <c r="BH65"/>
  <c r="BD65"/>
  <c r="AX65"/>
  <c r="AR65"/>
  <c r="AQ65"/>
  <c r="AO65"/>
  <c r="AK65"/>
  <c r="AE65"/>
  <c r="X65"/>
  <c r="V65"/>
  <c r="R65"/>
  <c r="L65"/>
  <c r="CD64"/>
  <c r="CC64"/>
  <c r="CA64"/>
  <c r="BW64"/>
  <c r="BQ64"/>
  <c r="BK64"/>
  <c r="BJ64"/>
  <c r="BH64"/>
  <c r="BD64"/>
  <c r="AX64"/>
  <c r="AR64"/>
  <c r="AQ64"/>
  <c r="AO64"/>
  <c r="AK64"/>
  <c r="AE64"/>
  <c r="X64"/>
  <c r="V64"/>
  <c r="R64"/>
  <c r="L64"/>
  <c r="CD63"/>
  <c r="CC63"/>
  <c r="CA63"/>
  <c r="BW63"/>
  <c r="BQ63"/>
  <c r="BK63"/>
  <c r="BJ63"/>
  <c r="BH63"/>
  <c r="BD63"/>
  <c r="AX63"/>
  <c r="AR63"/>
  <c r="AQ63"/>
  <c r="AO63"/>
  <c r="AK63"/>
  <c r="AE63"/>
  <c r="X63"/>
  <c r="V63"/>
  <c r="R63"/>
  <c r="L63"/>
  <c r="CD62"/>
  <c r="CC62"/>
  <c r="CA62"/>
  <c r="BW62"/>
  <c r="BQ62"/>
  <c r="BK62"/>
  <c r="BJ62"/>
  <c r="BH62"/>
  <c r="BD62"/>
  <c r="AX62"/>
  <c r="AR62"/>
  <c r="AQ62"/>
  <c r="AO62"/>
  <c r="AK62"/>
  <c r="AE62"/>
  <c r="X62"/>
  <c r="V62"/>
  <c r="R62"/>
  <c r="L62"/>
  <c r="Y62" s="1"/>
  <c r="CE62" s="1"/>
  <c r="CG62" s="1"/>
  <c r="CH62" s="1"/>
  <c r="CD61"/>
  <c r="CC61"/>
  <c r="CA61"/>
  <c r="BW61"/>
  <c r="BQ61"/>
  <c r="BK61"/>
  <c r="BJ61"/>
  <c r="BH61"/>
  <c r="BD61"/>
  <c r="AX61"/>
  <c r="AR61"/>
  <c r="AQ61"/>
  <c r="AO61"/>
  <c r="AK61"/>
  <c r="AE61"/>
  <c r="X61"/>
  <c r="V61"/>
  <c r="R61"/>
  <c r="L61"/>
  <c r="CD60"/>
  <c r="CC60"/>
  <c r="CA60"/>
  <c r="BW60"/>
  <c r="BQ60"/>
  <c r="BK60"/>
  <c r="BJ60"/>
  <c r="BH60"/>
  <c r="BD60"/>
  <c r="AX60"/>
  <c r="AR60"/>
  <c r="AQ60"/>
  <c r="AO60"/>
  <c r="AK60"/>
  <c r="AE60"/>
  <c r="X60"/>
  <c r="V60"/>
  <c r="R60"/>
  <c r="L60"/>
  <c r="CD59"/>
  <c r="CC59"/>
  <c r="CA59"/>
  <c r="BW59"/>
  <c r="BQ59"/>
  <c r="BK59"/>
  <c r="BJ59"/>
  <c r="BH59"/>
  <c r="BD59"/>
  <c r="AX59"/>
  <c r="AR59"/>
  <c r="AQ59"/>
  <c r="AO59"/>
  <c r="AK59"/>
  <c r="AE59"/>
  <c r="X59"/>
  <c r="V59"/>
  <c r="R59"/>
  <c r="L59"/>
  <c r="CD58"/>
  <c r="CC58"/>
  <c r="CA58"/>
  <c r="BW58"/>
  <c r="BQ58"/>
  <c r="BK58"/>
  <c r="BJ58"/>
  <c r="BH58"/>
  <c r="BD58"/>
  <c r="AX58"/>
  <c r="AR58"/>
  <c r="AQ58"/>
  <c r="AO58"/>
  <c r="AK58"/>
  <c r="AE58"/>
  <c r="X58"/>
  <c r="V58"/>
  <c r="R58"/>
  <c r="L58"/>
  <c r="Y58" s="1"/>
  <c r="CE58" s="1"/>
  <c r="CG58" s="1"/>
  <c r="CH58" s="1"/>
  <c r="CD57"/>
  <c r="CC57"/>
  <c r="CA57"/>
  <c r="BW57"/>
  <c r="BQ57"/>
  <c r="BK57"/>
  <c r="BJ57"/>
  <c r="BH57"/>
  <c r="BD57"/>
  <c r="AX57"/>
  <c r="AR57"/>
  <c r="AQ57"/>
  <c r="AO57"/>
  <c r="AK57"/>
  <c r="AE57"/>
  <c r="X57"/>
  <c r="V57"/>
  <c r="R57"/>
  <c r="L57"/>
  <c r="CD56"/>
  <c r="CC56"/>
  <c r="CA56"/>
  <c r="BW56"/>
  <c r="BQ56"/>
  <c r="BK56"/>
  <c r="BJ56"/>
  <c r="BH56"/>
  <c r="BD56"/>
  <c r="AX56"/>
  <c r="AR56"/>
  <c r="AQ56"/>
  <c r="AO56"/>
  <c r="AK56"/>
  <c r="AE56"/>
  <c r="X56"/>
  <c r="V56"/>
  <c r="R56"/>
  <c r="L56"/>
  <c r="CD55"/>
  <c r="CC55"/>
  <c r="CA55"/>
  <c r="BW55"/>
  <c r="BQ55"/>
  <c r="BK55"/>
  <c r="BJ55"/>
  <c r="BH55"/>
  <c r="BD55"/>
  <c r="AX55"/>
  <c r="AR55"/>
  <c r="AQ55"/>
  <c r="AO55"/>
  <c r="AK55"/>
  <c r="AE55"/>
  <c r="X55"/>
  <c r="V55"/>
  <c r="R55"/>
  <c r="L55"/>
  <c r="CD54"/>
  <c r="CC54"/>
  <c r="CA54"/>
  <c r="BW54"/>
  <c r="BQ54"/>
  <c r="BK54"/>
  <c r="BJ54"/>
  <c r="BH54"/>
  <c r="BD54"/>
  <c r="AX54"/>
  <c r="AR54"/>
  <c r="AQ54"/>
  <c r="AO54"/>
  <c r="AK54"/>
  <c r="AE54"/>
  <c r="X54"/>
  <c r="V54"/>
  <c r="R54"/>
  <c r="L54"/>
  <c r="Y54" s="1"/>
  <c r="CE54" s="1"/>
  <c r="CG54" s="1"/>
  <c r="CH54" s="1"/>
  <c r="CD53"/>
  <c r="CC53"/>
  <c r="CA53"/>
  <c r="BW53"/>
  <c r="BQ53"/>
  <c r="BK53"/>
  <c r="BJ53"/>
  <c r="BH53"/>
  <c r="BD53"/>
  <c r="AX53"/>
  <c r="AR53"/>
  <c r="AQ53"/>
  <c r="AO53"/>
  <c r="AK53"/>
  <c r="AE53"/>
  <c r="X53"/>
  <c r="V53"/>
  <c r="R53"/>
  <c r="L53"/>
  <c r="CD52"/>
  <c r="CC52"/>
  <c r="CA52"/>
  <c r="BW52"/>
  <c r="BQ52"/>
  <c r="BK52"/>
  <c r="BJ52"/>
  <c r="BH52"/>
  <c r="BD52"/>
  <c r="AX52"/>
  <c r="AR52"/>
  <c r="AQ52"/>
  <c r="AO52"/>
  <c r="AK52"/>
  <c r="AE52"/>
  <c r="X52"/>
  <c r="V52"/>
  <c r="R52"/>
  <c r="L52"/>
  <c r="CD51"/>
  <c r="CC51"/>
  <c r="CA51"/>
  <c r="BW51"/>
  <c r="BQ51"/>
  <c r="BK51"/>
  <c r="BJ51"/>
  <c r="BH51"/>
  <c r="BD51"/>
  <c r="AX51"/>
  <c r="AR51"/>
  <c r="AQ51"/>
  <c r="AO51"/>
  <c r="AK51"/>
  <c r="AE51"/>
  <c r="X51"/>
  <c r="V51"/>
  <c r="R51"/>
  <c r="L51"/>
  <c r="CD50"/>
  <c r="CC50"/>
  <c r="CA50"/>
  <c r="BW50"/>
  <c r="BQ50"/>
  <c r="BK50"/>
  <c r="BJ50"/>
  <c r="BH50"/>
  <c r="BD50"/>
  <c r="AX50"/>
  <c r="AR50"/>
  <c r="AQ50"/>
  <c r="AO50"/>
  <c r="AK50"/>
  <c r="AE50"/>
  <c r="X50"/>
  <c r="V50"/>
  <c r="R50"/>
  <c r="L50"/>
  <c r="Y50" s="1"/>
  <c r="CE50" s="1"/>
  <c r="CG50" s="1"/>
  <c r="CH50" s="1"/>
  <c r="CD49"/>
  <c r="CC49"/>
  <c r="CA49"/>
  <c r="BW49"/>
  <c r="BQ49"/>
  <c r="BK49"/>
  <c r="BJ49"/>
  <c r="BH49"/>
  <c r="BD49"/>
  <c r="AX49"/>
  <c r="AR49"/>
  <c r="AQ49"/>
  <c r="AO49"/>
  <c r="AK49"/>
  <c r="AE49"/>
  <c r="X49"/>
  <c r="V49"/>
  <c r="R49"/>
  <c r="L49"/>
  <c r="CD48"/>
  <c r="CC48"/>
  <c r="CA48"/>
  <c r="BW48"/>
  <c r="BQ48"/>
  <c r="BK48"/>
  <c r="BJ48"/>
  <c r="BH48"/>
  <c r="BD48"/>
  <c r="AX48"/>
  <c r="AR48"/>
  <c r="AQ48"/>
  <c r="AO48"/>
  <c r="AK48"/>
  <c r="AE48"/>
  <c r="X48"/>
  <c r="V48"/>
  <c r="R48"/>
  <c r="L48"/>
  <c r="CD47"/>
  <c r="CC47"/>
  <c r="CA47"/>
  <c r="BW47"/>
  <c r="BQ47"/>
  <c r="BK47"/>
  <c r="BJ47"/>
  <c r="BH47"/>
  <c r="BD47"/>
  <c r="AX47"/>
  <c r="AR47"/>
  <c r="AQ47"/>
  <c r="AO47"/>
  <c r="AK47"/>
  <c r="AE47"/>
  <c r="X47"/>
  <c r="V47"/>
  <c r="R47"/>
  <c r="L47"/>
  <c r="CD46"/>
  <c r="CC46"/>
  <c r="CA46"/>
  <c r="BW46"/>
  <c r="BQ46"/>
  <c r="BK46"/>
  <c r="BJ46"/>
  <c r="BH46"/>
  <c r="BD46"/>
  <c r="AX46"/>
  <c r="AR46"/>
  <c r="AQ46"/>
  <c r="AO46"/>
  <c r="AK46"/>
  <c r="AE46"/>
  <c r="X46"/>
  <c r="V46"/>
  <c r="R46"/>
  <c r="L46"/>
  <c r="Y46" s="1"/>
  <c r="CE46" s="1"/>
  <c r="CG46" s="1"/>
  <c r="CH46" s="1"/>
  <c r="CD45"/>
  <c r="CC45"/>
  <c r="CA45"/>
  <c r="BW45"/>
  <c r="BQ45"/>
  <c r="BK45"/>
  <c r="BJ45"/>
  <c r="BH45"/>
  <c r="BD45"/>
  <c r="AX45"/>
  <c r="AR45"/>
  <c r="AQ45"/>
  <c r="AO45"/>
  <c r="AK45"/>
  <c r="AE45"/>
  <c r="X45"/>
  <c r="V45"/>
  <c r="R45"/>
  <c r="L45"/>
  <c r="CD44"/>
  <c r="CC44"/>
  <c r="CA44"/>
  <c r="BW44"/>
  <c r="BQ44"/>
  <c r="BK44"/>
  <c r="BJ44"/>
  <c r="BH44"/>
  <c r="BD44"/>
  <c r="AX44"/>
  <c r="AR44"/>
  <c r="AQ44"/>
  <c r="AO44"/>
  <c r="AK44"/>
  <c r="AE44"/>
  <c r="X44"/>
  <c r="V44"/>
  <c r="R44"/>
  <c r="L44"/>
  <c r="CD43"/>
  <c r="CC43"/>
  <c r="CA43"/>
  <c r="BW43"/>
  <c r="BQ43"/>
  <c r="BK43"/>
  <c r="BJ43"/>
  <c r="BH43"/>
  <c r="BD43"/>
  <c r="AX43"/>
  <c r="AR43"/>
  <c r="AQ43"/>
  <c r="AO43"/>
  <c r="AK43"/>
  <c r="AE43"/>
  <c r="X43"/>
  <c r="V43"/>
  <c r="R43"/>
  <c r="L43"/>
  <c r="CD42"/>
  <c r="CC42"/>
  <c r="CA42"/>
  <c r="BW42"/>
  <c r="BQ42"/>
  <c r="BK42"/>
  <c r="BJ42"/>
  <c r="BH42"/>
  <c r="BD42"/>
  <c r="AX42"/>
  <c r="AR42"/>
  <c r="AQ42"/>
  <c r="AO42"/>
  <c r="AK42"/>
  <c r="AE42"/>
  <c r="X42"/>
  <c r="V42"/>
  <c r="R42"/>
  <c r="L42"/>
  <c r="CD41"/>
  <c r="CC41"/>
  <c r="CA41"/>
  <c r="BW41"/>
  <c r="BQ41"/>
  <c r="BK41"/>
  <c r="BJ41"/>
  <c r="BH41"/>
  <c r="BD41"/>
  <c r="AX41"/>
  <c r="AR41"/>
  <c r="AQ41"/>
  <c r="AO41"/>
  <c r="AK41"/>
  <c r="AE41"/>
  <c r="X41"/>
  <c r="V41"/>
  <c r="R41"/>
  <c r="L41"/>
  <c r="CD40"/>
  <c r="CC40"/>
  <c r="CA40"/>
  <c r="BW40"/>
  <c r="BQ40"/>
  <c r="BK40"/>
  <c r="BJ40"/>
  <c r="BH40"/>
  <c r="BD40"/>
  <c r="AX40"/>
  <c r="AR40"/>
  <c r="AQ40"/>
  <c r="AO40"/>
  <c r="AK40"/>
  <c r="AE40"/>
  <c r="X40"/>
  <c r="V40"/>
  <c r="R40"/>
  <c r="L40"/>
  <c r="CD39"/>
  <c r="CC39"/>
  <c r="CA39"/>
  <c r="BW39"/>
  <c r="BQ39"/>
  <c r="BK39"/>
  <c r="BJ39"/>
  <c r="BH39"/>
  <c r="BD39"/>
  <c r="AX39"/>
  <c r="AR39"/>
  <c r="AQ39"/>
  <c r="AO39"/>
  <c r="AK39"/>
  <c r="AE39"/>
  <c r="X39"/>
  <c r="V39"/>
  <c r="R39"/>
  <c r="L39"/>
  <c r="CD38"/>
  <c r="CC38"/>
  <c r="CA38"/>
  <c r="BW38"/>
  <c r="BQ38"/>
  <c r="BK38"/>
  <c r="BJ38"/>
  <c r="BH38"/>
  <c r="BD38"/>
  <c r="AX38"/>
  <c r="AR38"/>
  <c r="AQ38"/>
  <c r="AO38"/>
  <c r="AK38"/>
  <c r="AE38"/>
  <c r="X38"/>
  <c r="V38"/>
  <c r="R38"/>
  <c r="L38"/>
  <c r="Y38" s="1"/>
  <c r="CE38" s="1"/>
  <c r="CG38" s="1"/>
  <c r="CH38" s="1"/>
  <c r="CD37"/>
  <c r="CC37"/>
  <c r="CA37"/>
  <c r="BW37"/>
  <c r="BQ37"/>
  <c r="BK37"/>
  <c r="BJ37"/>
  <c r="BH37"/>
  <c r="BD37"/>
  <c r="AX37"/>
  <c r="AR37"/>
  <c r="AQ37"/>
  <c r="AO37"/>
  <c r="AK37"/>
  <c r="AE37"/>
  <c r="X37"/>
  <c r="V37"/>
  <c r="R37"/>
  <c r="L37"/>
  <c r="CD36"/>
  <c r="CC36"/>
  <c r="CA36"/>
  <c r="BW36"/>
  <c r="BQ36"/>
  <c r="BK36"/>
  <c r="BJ36"/>
  <c r="BH36"/>
  <c r="BD36"/>
  <c r="AX36"/>
  <c r="AR36"/>
  <c r="AQ36"/>
  <c r="AO36"/>
  <c r="AK36"/>
  <c r="AE36"/>
  <c r="X36"/>
  <c r="V36"/>
  <c r="R36"/>
  <c r="L36"/>
  <c r="CD35"/>
  <c r="CC35"/>
  <c r="CA35"/>
  <c r="BW35"/>
  <c r="BQ35"/>
  <c r="BK35"/>
  <c r="BJ35"/>
  <c r="BH35"/>
  <c r="BD35"/>
  <c r="AX35"/>
  <c r="AR35"/>
  <c r="AQ35"/>
  <c r="AO35"/>
  <c r="AK35"/>
  <c r="AE35"/>
  <c r="X35"/>
  <c r="V35"/>
  <c r="R35"/>
  <c r="L35"/>
  <c r="CD34"/>
  <c r="CC34"/>
  <c r="CA34"/>
  <c r="BW34"/>
  <c r="BQ34"/>
  <c r="BK34"/>
  <c r="BJ34"/>
  <c r="BH34"/>
  <c r="BD34"/>
  <c r="AX34"/>
  <c r="AR34"/>
  <c r="AQ34"/>
  <c r="AO34"/>
  <c r="AK34"/>
  <c r="AE34"/>
  <c r="X34"/>
  <c r="V34"/>
  <c r="R34"/>
  <c r="L34"/>
  <c r="CD33"/>
  <c r="CC33"/>
  <c r="CA33"/>
  <c r="BW33"/>
  <c r="BQ33"/>
  <c r="BK33"/>
  <c r="BJ33"/>
  <c r="BH33"/>
  <c r="BD33"/>
  <c r="AX33"/>
  <c r="AR33"/>
  <c r="AQ33"/>
  <c r="AO33"/>
  <c r="AK33"/>
  <c r="AE33"/>
  <c r="X33"/>
  <c r="V33"/>
  <c r="R33"/>
  <c r="L33"/>
  <c r="CD32"/>
  <c r="CC32"/>
  <c r="CA32"/>
  <c r="BW32"/>
  <c r="BQ32"/>
  <c r="BK32"/>
  <c r="BJ32"/>
  <c r="BH32"/>
  <c r="BD32"/>
  <c r="AX32"/>
  <c r="AR32"/>
  <c r="AQ32"/>
  <c r="AO32"/>
  <c r="AK32"/>
  <c r="AE32"/>
  <c r="X32"/>
  <c r="V32"/>
  <c r="R32"/>
  <c r="L32"/>
  <c r="CD31"/>
  <c r="CC31"/>
  <c r="CA31"/>
  <c r="BW31"/>
  <c r="BQ31"/>
  <c r="BK31"/>
  <c r="BJ31"/>
  <c r="BH31"/>
  <c r="BD31"/>
  <c r="AX31"/>
  <c r="AR31"/>
  <c r="AQ31"/>
  <c r="AO31"/>
  <c r="AK31"/>
  <c r="AE31"/>
  <c r="X31"/>
  <c r="V31"/>
  <c r="R31"/>
  <c r="L31"/>
  <c r="CD30"/>
  <c r="CC30"/>
  <c r="CA30"/>
  <c r="BW30"/>
  <c r="BQ30"/>
  <c r="BK30"/>
  <c r="BJ30"/>
  <c r="BH30"/>
  <c r="BD30"/>
  <c r="AX30"/>
  <c r="AR30"/>
  <c r="AQ30"/>
  <c r="AO30"/>
  <c r="AK30"/>
  <c r="AE30"/>
  <c r="X30"/>
  <c r="V30"/>
  <c r="R30"/>
  <c r="L30"/>
  <c r="CD29"/>
  <c r="CC29"/>
  <c r="CA29"/>
  <c r="BW29"/>
  <c r="BQ29"/>
  <c r="BK29"/>
  <c r="BJ29"/>
  <c r="BH29"/>
  <c r="BD29"/>
  <c r="AX29"/>
  <c r="AR29"/>
  <c r="AQ29"/>
  <c r="AO29"/>
  <c r="AK29"/>
  <c r="AE29"/>
  <c r="X29"/>
  <c r="V29"/>
  <c r="R29"/>
  <c r="L29"/>
  <c r="CD28"/>
  <c r="CC28"/>
  <c r="CA28"/>
  <c r="BW28"/>
  <c r="BQ28"/>
  <c r="BK28"/>
  <c r="BJ28"/>
  <c r="BH28"/>
  <c r="BD28"/>
  <c r="AX28"/>
  <c r="AR28"/>
  <c r="AQ28"/>
  <c r="AO28"/>
  <c r="AK28"/>
  <c r="AE28"/>
  <c r="X28"/>
  <c r="V28"/>
  <c r="R28"/>
  <c r="L28"/>
  <c r="CD27"/>
  <c r="CC27"/>
  <c r="CA27"/>
  <c r="BW27"/>
  <c r="BQ27"/>
  <c r="BK27"/>
  <c r="BJ27"/>
  <c r="BH27"/>
  <c r="BD27"/>
  <c r="AX27"/>
  <c r="AR27"/>
  <c r="AQ27"/>
  <c r="AO27"/>
  <c r="AK27"/>
  <c r="AE27"/>
  <c r="X27"/>
  <c r="V27"/>
  <c r="R27"/>
  <c r="L27"/>
  <c r="CD26"/>
  <c r="CC26"/>
  <c r="CA26"/>
  <c r="BW26"/>
  <c r="BQ26"/>
  <c r="BK26"/>
  <c r="BJ26"/>
  <c r="BH26"/>
  <c r="BD26"/>
  <c r="AX26"/>
  <c r="AR26"/>
  <c r="AQ26"/>
  <c r="AO26"/>
  <c r="AK26"/>
  <c r="AE26"/>
  <c r="X26"/>
  <c r="V26"/>
  <c r="R26"/>
  <c r="L26"/>
  <c r="CD25"/>
  <c r="CC25"/>
  <c r="CA25"/>
  <c r="BW25"/>
  <c r="BQ25"/>
  <c r="BK25"/>
  <c r="BJ25"/>
  <c r="BH25"/>
  <c r="BD25"/>
  <c r="AX25"/>
  <c r="AR25"/>
  <c r="AQ25"/>
  <c r="AO25"/>
  <c r="AK25"/>
  <c r="AE25"/>
  <c r="X25"/>
  <c r="V25"/>
  <c r="R25"/>
  <c r="L25"/>
  <c r="CD24"/>
  <c r="CC24"/>
  <c r="CA24"/>
  <c r="BW24"/>
  <c r="BQ24"/>
  <c r="BK24"/>
  <c r="BJ24"/>
  <c r="BH24"/>
  <c r="BD24"/>
  <c r="AX24"/>
  <c r="AR24"/>
  <c r="AQ24"/>
  <c r="AO24"/>
  <c r="AK24"/>
  <c r="AE24"/>
  <c r="X24"/>
  <c r="V24"/>
  <c r="R24"/>
  <c r="L24"/>
  <c r="CD23"/>
  <c r="CC23"/>
  <c r="CA23"/>
  <c r="BW23"/>
  <c r="BQ23"/>
  <c r="BK23"/>
  <c r="BJ23"/>
  <c r="BH23"/>
  <c r="BD23"/>
  <c r="AX23"/>
  <c r="AR23"/>
  <c r="AQ23"/>
  <c r="AO23"/>
  <c r="AK23"/>
  <c r="AE23"/>
  <c r="X23"/>
  <c r="V23"/>
  <c r="R23"/>
  <c r="L23"/>
  <c r="CD22"/>
  <c r="CC22"/>
  <c r="CA22"/>
  <c r="BW22"/>
  <c r="BQ22"/>
  <c r="BK22"/>
  <c r="BJ22"/>
  <c r="BH22"/>
  <c r="BD22"/>
  <c r="AX22"/>
  <c r="AR22"/>
  <c r="AQ22"/>
  <c r="AO22"/>
  <c r="AK22"/>
  <c r="AE22"/>
  <c r="X22"/>
  <c r="V22"/>
  <c r="R22"/>
  <c r="L22"/>
  <c r="CD21"/>
  <c r="CC21"/>
  <c r="CA21"/>
  <c r="BW21"/>
  <c r="BQ21"/>
  <c r="BK21"/>
  <c r="BJ21"/>
  <c r="BH21"/>
  <c r="BD21"/>
  <c r="AX21"/>
  <c r="AR21"/>
  <c r="AQ21"/>
  <c r="AO21"/>
  <c r="AK21"/>
  <c r="AE21"/>
  <c r="X21"/>
  <c r="V21"/>
  <c r="R21"/>
  <c r="L21"/>
  <c r="CD20"/>
  <c r="CC20"/>
  <c r="CA20"/>
  <c r="BW20"/>
  <c r="BQ20"/>
  <c r="BK20"/>
  <c r="BJ20"/>
  <c r="BH20"/>
  <c r="BD20"/>
  <c r="AX20"/>
  <c r="AR20"/>
  <c r="AQ20"/>
  <c r="AO20"/>
  <c r="AK20"/>
  <c r="AE20"/>
  <c r="X20"/>
  <c r="V20"/>
  <c r="R20"/>
  <c r="L20"/>
  <c r="CD19"/>
  <c r="CC19"/>
  <c r="CA19"/>
  <c r="BW19"/>
  <c r="BQ19"/>
  <c r="BK19"/>
  <c r="BJ19"/>
  <c r="BH19"/>
  <c r="BD19"/>
  <c r="AX19"/>
  <c r="AR19"/>
  <c r="AQ19"/>
  <c r="AO19"/>
  <c r="AK19"/>
  <c r="AE19"/>
  <c r="X19"/>
  <c r="V19"/>
  <c r="R19"/>
  <c r="L19"/>
  <c r="CD18"/>
  <c r="CC18"/>
  <c r="CA18"/>
  <c r="BW18"/>
  <c r="BQ18"/>
  <c r="BK18"/>
  <c r="BJ18"/>
  <c r="BH18"/>
  <c r="BD18"/>
  <c r="AX18"/>
  <c r="AR18"/>
  <c r="AQ18"/>
  <c r="AO18"/>
  <c r="AK18"/>
  <c r="AE18"/>
  <c r="X18"/>
  <c r="V18"/>
  <c r="R18"/>
  <c r="L18"/>
  <c r="CD17"/>
  <c r="CC17"/>
  <c r="CA17"/>
  <c r="BW17"/>
  <c r="BQ17"/>
  <c r="BK17"/>
  <c r="BJ17"/>
  <c r="BH17"/>
  <c r="BD17"/>
  <c r="AX17"/>
  <c r="AR17"/>
  <c r="AQ17"/>
  <c r="AO17"/>
  <c r="AK17"/>
  <c r="AE17"/>
  <c r="X17"/>
  <c r="V17"/>
  <c r="R17"/>
  <c r="L17"/>
  <c r="CD16"/>
  <c r="CC16"/>
  <c r="CA16"/>
  <c r="BW16"/>
  <c r="BQ16"/>
  <c r="BK16"/>
  <c r="BJ16"/>
  <c r="BH16"/>
  <c r="BD16"/>
  <c r="AX16"/>
  <c r="AR16"/>
  <c r="AQ16"/>
  <c r="AO16"/>
  <c r="AK16"/>
  <c r="AE16"/>
  <c r="X16"/>
  <c r="V16"/>
  <c r="R16"/>
  <c r="L16"/>
  <c r="CD15"/>
  <c r="CC15"/>
  <c r="CA15"/>
  <c r="BW15"/>
  <c r="BQ15"/>
  <c r="BK15"/>
  <c r="BJ15"/>
  <c r="BH15"/>
  <c r="BD15"/>
  <c r="AX15"/>
  <c r="AR15"/>
  <c r="AQ15"/>
  <c r="AO15"/>
  <c r="AK15"/>
  <c r="AE15"/>
  <c r="X15"/>
  <c r="V15"/>
  <c r="R15"/>
  <c r="L15"/>
  <c r="CD14"/>
  <c r="CC14"/>
  <c r="CA14"/>
  <c r="BW14"/>
  <c r="BQ14"/>
  <c r="BK14"/>
  <c r="BJ14"/>
  <c r="BH14"/>
  <c r="BD14"/>
  <c r="AX14"/>
  <c r="AR14"/>
  <c r="AQ14"/>
  <c r="AO14"/>
  <c r="AK14"/>
  <c r="AE14"/>
  <c r="X14"/>
  <c r="V14"/>
  <c r="R14"/>
  <c r="L14"/>
  <c r="Y14" s="1"/>
  <c r="CE14" s="1"/>
  <c r="CG14" s="1"/>
  <c r="CH14" s="1"/>
  <c r="CD13"/>
  <c r="CC13"/>
  <c r="CA13"/>
  <c r="BW13"/>
  <c r="BQ13"/>
  <c r="BK13"/>
  <c r="BJ13"/>
  <c r="BH13"/>
  <c r="BD13"/>
  <c r="AX13"/>
  <c r="AR13"/>
  <c r="AQ13"/>
  <c r="AO13"/>
  <c r="AK13"/>
  <c r="AE13"/>
  <c r="X13"/>
  <c r="V13"/>
  <c r="R13"/>
  <c r="L13"/>
  <c r="CD11"/>
  <c r="CC11"/>
  <c r="CA11"/>
  <c r="BW11"/>
  <c r="BQ11"/>
  <c r="BK11"/>
  <c r="BJ11"/>
  <c r="BH11"/>
  <c r="BD11"/>
  <c r="AX11"/>
  <c r="AR11"/>
  <c r="AQ11"/>
  <c r="AO11"/>
  <c r="AK11"/>
  <c r="AE11"/>
  <c r="X11"/>
  <c r="V11"/>
  <c r="R11"/>
  <c r="L11"/>
  <c r="BL6"/>
  <c r="AS6"/>
  <c r="Z6"/>
  <c r="CD82" i="2"/>
  <c r="CC82"/>
  <c r="CA82"/>
  <c r="BW82"/>
  <c r="BQ82"/>
  <c r="BK82"/>
  <c r="BJ82"/>
  <c r="BH82"/>
  <c r="BD82"/>
  <c r="AX82"/>
  <c r="AR82"/>
  <c r="AQ82"/>
  <c r="AO82"/>
  <c r="AK82"/>
  <c r="AE82"/>
  <c r="X82"/>
  <c r="V82"/>
  <c r="R82"/>
  <c r="L82"/>
  <c r="CD81"/>
  <c r="CC81"/>
  <c r="CA81"/>
  <c r="BW81"/>
  <c r="BQ81"/>
  <c r="BK81"/>
  <c r="BJ81"/>
  <c r="BH81"/>
  <c r="BD81"/>
  <c r="AX81"/>
  <c r="AR81"/>
  <c r="AQ81"/>
  <c r="AO81"/>
  <c r="AK81"/>
  <c r="AE81"/>
  <c r="X81"/>
  <c r="V81"/>
  <c r="R81"/>
  <c r="L81"/>
  <c r="CD80"/>
  <c r="CC80"/>
  <c r="CA80"/>
  <c r="BW80"/>
  <c r="BQ80"/>
  <c r="BK80"/>
  <c r="BJ80"/>
  <c r="BH80"/>
  <c r="BD80"/>
  <c r="AX80"/>
  <c r="AR80"/>
  <c r="AQ80"/>
  <c r="AO80"/>
  <c r="AK80"/>
  <c r="AE80"/>
  <c r="X80"/>
  <c r="V80"/>
  <c r="R80"/>
  <c r="L80"/>
  <c r="Y80" s="1"/>
  <c r="CE80" s="1"/>
  <c r="CG80" s="1"/>
  <c r="CH80" s="1"/>
  <c r="CD79"/>
  <c r="CC79"/>
  <c r="CA79"/>
  <c r="BW79"/>
  <c r="BQ79"/>
  <c r="BK79"/>
  <c r="BJ79"/>
  <c r="BH79"/>
  <c r="BD79"/>
  <c r="AX79"/>
  <c r="AR79"/>
  <c r="AQ79"/>
  <c r="AO79"/>
  <c r="AK79"/>
  <c r="AE79"/>
  <c r="X79"/>
  <c r="V79"/>
  <c r="R79"/>
  <c r="L79"/>
  <c r="CD78"/>
  <c r="CC78"/>
  <c r="CA78"/>
  <c r="BW78"/>
  <c r="BQ78"/>
  <c r="BK78"/>
  <c r="BJ78"/>
  <c r="BH78"/>
  <c r="BD78"/>
  <c r="AX78"/>
  <c r="AR78"/>
  <c r="AQ78"/>
  <c r="AO78"/>
  <c r="AK78"/>
  <c r="AE78"/>
  <c r="X78"/>
  <c r="V78"/>
  <c r="R78"/>
  <c r="L78"/>
  <c r="CD77"/>
  <c r="CC77"/>
  <c r="CA77"/>
  <c r="BW77"/>
  <c r="BQ77"/>
  <c r="BK77"/>
  <c r="BJ77"/>
  <c r="BH77"/>
  <c r="BD77"/>
  <c r="AX77"/>
  <c r="AR77"/>
  <c r="AQ77"/>
  <c r="AO77"/>
  <c r="AK77"/>
  <c r="AE77"/>
  <c r="X77"/>
  <c r="V77"/>
  <c r="R77"/>
  <c r="L77"/>
  <c r="CD76"/>
  <c r="CC76"/>
  <c r="CA76"/>
  <c r="BW76"/>
  <c r="BQ76"/>
  <c r="BK76"/>
  <c r="BJ76"/>
  <c r="BH76"/>
  <c r="BD76"/>
  <c r="AX76"/>
  <c r="AR76"/>
  <c r="AQ76"/>
  <c r="AO76"/>
  <c r="AK76"/>
  <c r="AE76"/>
  <c r="X76"/>
  <c r="V76"/>
  <c r="R76"/>
  <c r="Y76" s="1"/>
  <c r="CE76" s="1"/>
  <c r="CG76" s="1"/>
  <c r="CH76" s="1"/>
  <c r="L76"/>
  <c r="CD75"/>
  <c r="CC75"/>
  <c r="CA75"/>
  <c r="BW75"/>
  <c r="BQ75"/>
  <c r="BK75"/>
  <c r="BJ75"/>
  <c r="BH75"/>
  <c r="BD75"/>
  <c r="AX75"/>
  <c r="AR75"/>
  <c r="AQ75"/>
  <c r="AO75"/>
  <c r="AK75"/>
  <c r="AE75"/>
  <c r="X75"/>
  <c r="V75"/>
  <c r="R75"/>
  <c r="L75"/>
  <c r="Y75" s="1"/>
  <c r="CE75" s="1"/>
  <c r="CG75" s="1"/>
  <c r="CH75" s="1"/>
  <c r="CD74"/>
  <c r="CC74"/>
  <c r="CA74"/>
  <c r="BW74"/>
  <c r="BQ74"/>
  <c r="BK74"/>
  <c r="BJ74"/>
  <c r="BH74"/>
  <c r="BD74"/>
  <c r="AX74"/>
  <c r="AR74"/>
  <c r="AQ74"/>
  <c r="AO74"/>
  <c r="AK74"/>
  <c r="AE74"/>
  <c r="X74"/>
  <c r="V74"/>
  <c r="R74"/>
  <c r="L74"/>
  <c r="CD73"/>
  <c r="CC73"/>
  <c r="CA73"/>
  <c r="BW73"/>
  <c r="BQ73"/>
  <c r="BK73"/>
  <c r="BJ73"/>
  <c r="BH73"/>
  <c r="BD73"/>
  <c r="AX73"/>
  <c r="AR73"/>
  <c r="AQ73"/>
  <c r="AO73"/>
  <c r="AK73"/>
  <c r="AE73"/>
  <c r="X73"/>
  <c r="V73"/>
  <c r="R73"/>
  <c r="L73"/>
  <c r="CD72"/>
  <c r="CC72"/>
  <c r="CA72"/>
  <c r="BW72"/>
  <c r="BQ72"/>
  <c r="BK72"/>
  <c r="BJ72"/>
  <c r="BH72"/>
  <c r="BD72"/>
  <c r="AX72"/>
  <c r="AR72"/>
  <c r="AQ72"/>
  <c r="AO72"/>
  <c r="AK72"/>
  <c r="AE72"/>
  <c r="X72"/>
  <c r="V72"/>
  <c r="R72"/>
  <c r="L72"/>
  <c r="CD71"/>
  <c r="CC71"/>
  <c r="CA71"/>
  <c r="BW71"/>
  <c r="BQ71"/>
  <c r="BK71"/>
  <c r="BJ71"/>
  <c r="BH71"/>
  <c r="BD71"/>
  <c r="AX71"/>
  <c r="AR71"/>
  <c r="AQ71"/>
  <c r="AO71"/>
  <c r="AK71"/>
  <c r="AE71"/>
  <c r="X71"/>
  <c r="V71"/>
  <c r="R71"/>
  <c r="L71"/>
  <c r="Y71" s="1"/>
  <c r="CE71" s="1"/>
  <c r="CG71" s="1"/>
  <c r="CH71" s="1"/>
  <c r="CD70"/>
  <c r="CC70"/>
  <c r="CA70"/>
  <c r="BW70"/>
  <c r="BQ70"/>
  <c r="BK70"/>
  <c r="BJ70"/>
  <c r="BH70"/>
  <c r="BD70"/>
  <c r="AX70"/>
  <c r="AR70"/>
  <c r="AQ70"/>
  <c r="AO70"/>
  <c r="AK70"/>
  <c r="AE70"/>
  <c r="X70"/>
  <c r="V70"/>
  <c r="R70"/>
  <c r="L70"/>
  <c r="CD69"/>
  <c r="CC69"/>
  <c r="CA69"/>
  <c r="BW69"/>
  <c r="BQ69"/>
  <c r="BK69"/>
  <c r="BJ69"/>
  <c r="BH69"/>
  <c r="BD69"/>
  <c r="AX69"/>
  <c r="AR69"/>
  <c r="AQ69"/>
  <c r="AO69"/>
  <c r="AK69"/>
  <c r="AE69"/>
  <c r="X69"/>
  <c r="V69"/>
  <c r="R69"/>
  <c r="L69"/>
  <c r="CD68"/>
  <c r="CC68"/>
  <c r="CA68"/>
  <c r="BW68"/>
  <c r="BQ68"/>
  <c r="BK68"/>
  <c r="BJ68"/>
  <c r="BH68"/>
  <c r="BD68"/>
  <c r="AX68"/>
  <c r="AR68"/>
  <c r="AQ68"/>
  <c r="AO68"/>
  <c r="AK68"/>
  <c r="AE68"/>
  <c r="X68"/>
  <c r="V68"/>
  <c r="R68"/>
  <c r="L68"/>
  <c r="CD67"/>
  <c r="CC67"/>
  <c r="CA67"/>
  <c r="BW67"/>
  <c r="BQ67"/>
  <c r="BK67"/>
  <c r="BJ67"/>
  <c r="BH67"/>
  <c r="BD67"/>
  <c r="AX67"/>
  <c r="AR67"/>
  <c r="AQ67"/>
  <c r="AO67"/>
  <c r="AK67"/>
  <c r="AE67"/>
  <c r="X67"/>
  <c r="V67"/>
  <c r="R67"/>
  <c r="L67"/>
  <c r="Y67" s="1"/>
  <c r="CE67" s="1"/>
  <c r="CG67" s="1"/>
  <c r="CH67" s="1"/>
  <c r="CD66"/>
  <c r="CC66"/>
  <c r="CA66"/>
  <c r="BW66"/>
  <c r="BQ66"/>
  <c r="BK66"/>
  <c r="BJ66"/>
  <c r="BH66"/>
  <c r="BD66"/>
  <c r="AX66"/>
  <c r="AR66"/>
  <c r="AQ66"/>
  <c r="AO66"/>
  <c r="AK66"/>
  <c r="AE66"/>
  <c r="X66"/>
  <c r="V66"/>
  <c r="R66"/>
  <c r="L66"/>
  <c r="CD65"/>
  <c r="CC65"/>
  <c r="CA65"/>
  <c r="BW65"/>
  <c r="BQ65"/>
  <c r="BK65"/>
  <c r="BJ65"/>
  <c r="BH65"/>
  <c r="BD65"/>
  <c r="AX65"/>
  <c r="AR65"/>
  <c r="AQ65"/>
  <c r="AO65"/>
  <c r="AK65"/>
  <c r="AE65"/>
  <c r="X65"/>
  <c r="V65"/>
  <c r="R65"/>
  <c r="L65"/>
  <c r="CD64"/>
  <c r="CC64"/>
  <c r="CA64"/>
  <c r="BW64"/>
  <c r="BQ64"/>
  <c r="BK64"/>
  <c r="BJ64"/>
  <c r="BH64"/>
  <c r="BD64"/>
  <c r="AX64"/>
  <c r="AR64"/>
  <c r="AQ64"/>
  <c r="AO64"/>
  <c r="AK64"/>
  <c r="AE64"/>
  <c r="X64"/>
  <c r="V64"/>
  <c r="R64"/>
  <c r="L64"/>
  <c r="CD63"/>
  <c r="CC63"/>
  <c r="CA63"/>
  <c r="BW63"/>
  <c r="BQ63"/>
  <c r="BK63"/>
  <c r="BJ63"/>
  <c r="BH63"/>
  <c r="BD63"/>
  <c r="AX63"/>
  <c r="AR63"/>
  <c r="AQ63"/>
  <c r="AO63"/>
  <c r="AK63"/>
  <c r="AE63"/>
  <c r="X63"/>
  <c r="V63"/>
  <c r="R63"/>
  <c r="L63"/>
  <c r="Y63" s="1"/>
  <c r="CE63" s="1"/>
  <c r="CG63" s="1"/>
  <c r="CH63" s="1"/>
  <c r="CD62"/>
  <c r="CC62"/>
  <c r="CA62"/>
  <c r="BW62"/>
  <c r="BQ62"/>
  <c r="BK62"/>
  <c r="BJ62"/>
  <c r="BH62"/>
  <c r="BD62"/>
  <c r="AX62"/>
  <c r="AR62"/>
  <c r="AQ62"/>
  <c r="AO62"/>
  <c r="AK62"/>
  <c r="AE62"/>
  <c r="X62"/>
  <c r="V62"/>
  <c r="R62"/>
  <c r="L62"/>
  <c r="CD61"/>
  <c r="CC61"/>
  <c r="CA61"/>
  <c r="BW61"/>
  <c r="BQ61"/>
  <c r="BK61"/>
  <c r="BJ61"/>
  <c r="BH61"/>
  <c r="BD61"/>
  <c r="AX61"/>
  <c r="AR61"/>
  <c r="AQ61"/>
  <c r="AO61"/>
  <c r="AK61"/>
  <c r="AE61"/>
  <c r="X61"/>
  <c r="V61"/>
  <c r="R61"/>
  <c r="L61"/>
  <c r="CD60"/>
  <c r="CC60"/>
  <c r="CA60"/>
  <c r="BW60"/>
  <c r="BQ60"/>
  <c r="BK60"/>
  <c r="BJ60"/>
  <c r="BH60"/>
  <c r="BD60"/>
  <c r="AX60"/>
  <c r="AR60"/>
  <c r="AQ60"/>
  <c r="AO60"/>
  <c r="AK60"/>
  <c r="AE60"/>
  <c r="X60"/>
  <c r="V60"/>
  <c r="R60"/>
  <c r="L60"/>
  <c r="CD59"/>
  <c r="CC59"/>
  <c r="CA59"/>
  <c r="BW59"/>
  <c r="BQ59"/>
  <c r="BK59"/>
  <c r="BJ59"/>
  <c r="BH59"/>
  <c r="BD59"/>
  <c r="AX59"/>
  <c r="AR59"/>
  <c r="AQ59"/>
  <c r="AO59"/>
  <c r="AK59"/>
  <c r="AE59"/>
  <c r="X59"/>
  <c r="V59"/>
  <c r="R59"/>
  <c r="L59"/>
  <c r="Y59" s="1"/>
  <c r="CE59" s="1"/>
  <c r="CG59" s="1"/>
  <c r="CH59" s="1"/>
  <c r="CD58"/>
  <c r="CC58"/>
  <c r="CA58"/>
  <c r="BW58"/>
  <c r="BQ58"/>
  <c r="BK58"/>
  <c r="BJ58"/>
  <c r="BH58"/>
  <c r="BD58"/>
  <c r="AX58"/>
  <c r="AR58"/>
  <c r="AQ58"/>
  <c r="AO58"/>
  <c r="AK58"/>
  <c r="AE58"/>
  <c r="X58"/>
  <c r="V58"/>
  <c r="R58"/>
  <c r="L58"/>
  <c r="CD57"/>
  <c r="CC57"/>
  <c r="CA57"/>
  <c r="BW57"/>
  <c r="BQ57"/>
  <c r="BK57"/>
  <c r="BJ57"/>
  <c r="BH57"/>
  <c r="BD57"/>
  <c r="AX57"/>
  <c r="AR57"/>
  <c r="AQ57"/>
  <c r="AO57"/>
  <c r="AK57"/>
  <c r="AE57"/>
  <c r="X57"/>
  <c r="V57"/>
  <c r="R57"/>
  <c r="L57"/>
  <c r="CD56"/>
  <c r="CC56"/>
  <c r="CA56"/>
  <c r="BW56"/>
  <c r="BQ56"/>
  <c r="BK56"/>
  <c r="BJ56"/>
  <c r="BH56"/>
  <c r="BD56"/>
  <c r="AX56"/>
  <c r="AR56"/>
  <c r="AQ56"/>
  <c r="AO56"/>
  <c r="AK56"/>
  <c r="AE56"/>
  <c r="X56"/>
  <c r="V56"/>
  <c r="R56"/>
  <c r="L56"/>
  <c r="CD55"/>
  <c r="CC55"/>
  <c r="CA55"/>
  <c r="BW55"/>
  <c r="BQ55"/>
  <c r="BK55"/>
  <c r="BJ55"/>
  <c r="BH55"/>
  <c r="BD55"/>
  <c r="AX55"/>
  <c r="AR55"/>
  <c r="AQ55"/>
  <c r="AO55"/>
  <c r="AK55"/>
  <c r="AE55"/>
  <c r="X55"/>
  <c r="V55"/>
  <c r="R55"/>
  <c r="L55"/>
  <c r="Y55" s="1"/>
  <c r="CE55" s="1"/>
  <c r="CG55" s="1"/>
  <c r="CH55" s="1"/>
  <c r="CD54"/>
  <c r="CC54"/>
  <c r="CA54"/>
  <c r="BW54"/>
  <c r="BQ54"/>
  <c r="BK54"/>
  <c r="BJ54"/>
  <c r="BH54"/>
  <c r="BD54"/>
  <c r="AX54"/>
  <c r="AR54"/>
  <c r="AQ54"/>
  <c r="AO54"/>
  <c r="AK54"/>
  <c r="AE54"/>
  <c r="X54"/>
  <c r="V54"/>
  <c r="R54"/>
  <c r="L54"/>
  <c r="CD53"/>
  <c r="CC53"/>
  <c r="CA53"/>
  <c r="BW53"/>
  <c r="BQ53"/>
  <c r="BK53"/>
  <c r="BJ53"/>
  <c r="BH53"/>
  <c r="BD53"/>
  <c r="AX53"/>
  <c r="AR53"/>
  <c r="AQ53"/>
  <c r="AO53"/>
  <c r="AK53"/>
  <c r="AE53"/>
  <c r="X53"/>
  <c r="V53"/>
  <c r="R53"/>
  <c r="L53"/>
  <c r="CD52"/>
  <c r="CC52"/>
  <c r="CA52"/>
  <c r="BW52"/>
  <c r="BQ52"/>
  <c r="BK52"/>
  <c r="BJ52"/>
  <c r="BH52"/>
  <c r="BD52"/>
  <c r="AX52"/>
  <c r="AR52"/>
  <c r="AQ52"/>
  <c r="AO52"/>
  <c r="AK52"/>
  <c r="AE52"/>
  <c r="X52"/>
  <c r="V52"/>
  <c r="R52"/>
  <c r="L52"/>
  <c r="CD51"/>
  <c r="CC51"/>
  <c r="CA51"/>
  <c r="BW51"/>
  <c r="BQ51"/>
  <c r="BK51"/>
  <c r="BJ51"/>
  <c r="BH51"/>
  <c r="BD51"/>
  <c r="AX51"/>
  <c r="AR51"/>
  <c r="AQ51"/>
  <c r="AO51"/>
  <c r="AK51"/>
  <c r="AE51"/>
  <c r="X51"/>
  <c r="V51"/>
  <c r="R51"/>
  <c r="L51"/>
  <c r="Y51" s="1"/>
  <c r="CE51" s="1"/>
  <c r="CG51" s="1"/>
  <c r="CH51" s="1"/>
  <c r="CD50"/>
  <c r="CC50"/>
  <c r="CA50"/>
  <c r="BW50"/>
  <c r="BQ50"/>
  <c r="BK50"/>
  <c r="BJ50"/>
  <c r="BH50"/>
  <c r="BD50"/>
  <c r="AX50"/>
  <c r="AR50"/>
  <c r="AQ50"/>
  <c r="AO50"/>
  <c r="AK50"/>
  <c r="AE50"/>
  <c r="X50"/>
  <c r="V50"/>
  <c r="R50"/>
  <c r="L50"/>
  <c r="CD49"/>
  <c r="CC49"/>
  <c r="CA49"/>
  <c r="BW49"/>
  <c r="BQ49"/>
  <c r="BK49"/>
  <c r="BJ49"/>
  <c r="BH49"/>
  <c r="BD49"/>
  <c r="AX49"/>
  <c r="AR49"/>
  <c r="AQ49"/>
  <c r="AO49"/>
  <c r="AK49"/>
  <c r="AE49"/>
  <c r="X49"/>
  <c r="V49"/>
  <c r="R49"/>
  <c r="L49"/>
  <c r="CD48"/>
  <c r="CC48"/>
  <c r="CA48"/>
  <c r="BW48"/>
  <c r="BQ48"/>
  <c r="BK48"/>
  <c r="BJ48"/>
  <c r="BH48"/>
  <c r="BD48"/>
  <c r="AX48"/>
  <c r="AR48"/>
  <c r="AQ48"/>
  <c r="AO48"/>
  <c r="AK48"/>
  <c r="AE48"/>
  <c r="X48"/>
  <c r="V48"/>
  <c r="R48"/>
  <c r="L48"/>
  <c r="CD47"/>
  <c r="CC47"/>
  <c r="CA47"/>
  <c r="BW47"/>
  <c r="BQ47"/>
  <c r="BK47"/>
  <c r="BJ47"/>
  <c r="BH47"/>
  <c r="BD47"/>
  <c r="AX47"/>
  <c r="AR47"/>
  <c r="AQ47"/>
  <c r="AO47"/>
  <c r="AK47"/>
  <c r="AE47"/>
  <c r="X47"/>
  <c r="V47"/>
  <c r="R47"/>
  <c r="L47"/>
  <c r="Y47" s="1"/>
  <c r="CE47" s="1"/>
  <c r="CG47" s="1"/>
  <c r="CH47" s="1"/>
  <c r="CD46"/>
  <c r="CC46"/>
  <c r="CA46"/>
  <c r="BW46"/>
  <c r="BQ46"/>
  <c r="BK46"/>
  <c r="BJ46"/>
  <c r="BH46"/>
  <c r="BD46"/>
  <c r="AX46"/>
  <c r="AR46"/>
  <c r="AQ46"/>
  <c r="AO46"/>
  <c r="AK46"/>
  <c r="AE46"/>
  <c r="X46"/>
  <c r="V46"/>
  <c r="R46"/>
  <c r="L46"/>
  <c r="CD45"/>
  <c r="CC45"/>
  <c r="CA45"/>
  <c r="BW45"/>
  <c r="BQ45"/>
  <c r="BK45"/>
  <c r="BJ45"/>
  <c r="BH45"/>
  <c r="BD45"/>
  <c r="AX45"/>
  <c r="AR45"/>
  <c r="AQ45"/>
  <c r="AO45"/>
  <c r="AK45"/>
  <c r="AE45"/>
  <c r="X45"/>
  <c r="V45"/>
  <c r="R45"/>
  <c r="L45"/>
  <c r="CD44"/>
  <c r="CC44"/>
  <c r="CA44"/>
  <c r="BW44"/>
  <c r="BQ44"/>
  <c r="BK44"/>
  <c r="BJ44"/>
  <c r="BH44"/>
  <c r="BD44"/>
  <c r="AX44"/>
  <c r="AR44"/>
  <c r="AQ44"/>
  <c r="AO44"/>
  <c r="AK44"/>
  <c r="AE44"/>
  <c r="X44"/>
  <c r="V44"/>
  <c r="R44"/>
  <c r="L44"/>
  <c r="CD43"/>
  <c r="CC43"/>
  <c r="CA43"/>
  <c r="BW43"/>
  <c r="BQ43"/>
  <c r="BK43"/>
  <c r="BJ43"/>
  <c r="BH43"/>
  <c r="BD43"/>
  <c r="AX43"/>
  <c r="AR43"/>
  <c r="AQ43"/>
  <c r="AO43"/>
  <c r="AK43"/>
  <c r="AE43"/>
  <c r="X43"/>
  <c r="V43"/>
  <c r="R43"/>
  <c r="L43"/>
  <c r="Y43" s="1"/>
  <c r="CE43" s="1"/>
  <c r="CG43" s="1"/>
  <c r="CH43" s="1"/>
  <c r="CD42"/>
  <c r="CC42"/>
  <c r="CA42"/>
  <c r="BW42"/>
  <c r="BQ42"/>
  <c r="BK42"/>
  <c r="BJ42"/>
  <c r="BH42"/>
  <c r="BD42"/>
  <c r="AX42"/>
  <c r="AR42"/>
  <c r="AQ42"/>
  <c r="AO42"/>
  <c r="AK42"/>
  <c r="AE42"/>
  <c r="X42"/>
  <c r="V42"/>
  <c r="R42"/>
  <c r="L42"/>
  <c r="CD41"/>
  <c r="CC41"/>
  <c r="CA41"/>
  <c r="BW41"/>
  <c r="BQ41"/>
  <c r="BK41"/>
  <c r="BJ41"/>
  <c r="BH41"/>
  <c r="BD41"/>
  <c r="AX41"/>
  <c r="AR41"/>
  <c r="AQ41"/>
  <c r="AO41"/>
  <c r="AK41"/>
  <c r="AE41"/>
  <c r="X41"/>
  <c r="V41"/>
  <c r="R41"/>
  <c r="L41"/>
  <c r="CD40"/>
  <c r="CC40"/>
  <c r="CA40"/>
  <c r="BW40"/>
  <c r="BQ40"/>
  <c r="BK40"/>
  <c r="BJ40"/>
  <c r="BH40"/>
  <c r="BD40"/>
  <c r="AX40"/>
  <c r="AR40"/>
  <c r="AQ40"/>
  <c r="AO40"/>
  <c r="AK40"/>
  <c r="AE40"/>
  <c r="X40"/>
  <c r="V40"/>
  <c r="R40"/>
  <c r="L40"/>
  <c r="CD39"/>
  <c r="CC39"/>
  <c r="CA39"/>
  <c r="BW39"/>
  <c r="BQ39"/>
  <c r="BK39"/>
  <c r="BJ39"/>
  <c r="BH39"/>
  <c r="BD39"/>
  <c r="AX39"/>
  <c r="AR39"/>
  <c r="AQ39"/>
  <c r="AO39"/>
  <c r="AK39"/>
  <c r="AE39"/>
  <c r="X39"/>
  <c r="V39"/>
  <c r="R39"/>
  <c r="L39"/>
  <c r="Y39" s="1"/>
  <c r="CE39" s="1"/>
  <c r="CG39" s="1"/>
  <c r="CH39" s="1"/>
  <c r="CD38"/>
  <c r="CC38"/>
  <c r="CA38"/>
  <c r="BW38"/>
  <c r="BQ38"/>
  <c r="BK38"/>
  <c r="BJ38"/>
  <c r="BH38"/>
  <c r="BD38"/>
  <c r="AX38"/>
  <c r="AR38"/>
  <c r="AQ38"/>
  <c r="AO38"/>
  <c r="AK38"/>
  <c r="AE38"/>
  <c r="X38"/>
  <c r="V38"/>
  <c r="R38"/>
  <c r="L38"/>
  <c r="CD37"/>
  <c r="CC37"/>
  <c r="CA37"/>
  <c r="BW37"/>
  <c r="BQ37"/>
  <c r="BK37"/>
  <c r="BJ37"/>
  <c r="BH37"/>
  <c r="BD37"/>
  <c r="AX37"/>
  <c r="AR37"/>
  <c r="AQ37"/>
  <c r="AO37"/>
  <c r="AK37"/>
  <c r="AE37"/>
  <c r="X37"/>
  <c r="V37"/>
  <c r="R37"/>
  <c r="L37"/>
  <c r="CD36"/>
  <c r="CC36"/>
  <c r="CA36"/>
  <c r="BW36"/>
  <c r="BQ36"/>
  <c r="BK36"/>
  <c r="BJ36"/>
  <c r="BH36"/>
  <c r="BD36"/>
  <c r="AX36"/>
  <c r="AR36"/>
  <c r="AQ36"/>
  <c r="AO36"/>
  <c r="AK36"/>
  <c r="AE36"/>
  <c r="X36"/>
  <c r="V36"/>
  <c r="R36"/>
  <c r="L36"/>
  <c r="CD35"/>
  <c r="CC35"/>
  <c r="CA35"/>
  <c r="BW35"/>
  <c r="BQ35"/>
  <c r="BK35"/>
  <c r="BJ35"/>
  <c r="BH35"/>
  <c r="BD35"/>
  <c r="AX35"/>
  <c r="AR35"/>
  <c r="AQ35"/>
  <c r="AO35"/>
  <c r="AK35"/>
  <c r="AE35"/>
  <c r="X35"/>
  <c r="V35"/>
  <c r="R35"/>
  <c r="L35"/>
  <c r="Y35" s="1"/>
  <c r="CE35" s="1"/>
  <c r="CG35" s="1"/>
  <c r="CH35" s="1"/>
  <c r="CD34"/>
  <c r="CC34"/>
  <c r="CA34"/>
  <c r="BW34"/>
  <c r="BQ34"/>
  <c r="BK34"/>
  <c r="BJ34"/>
  <c r="BH34"/>
  <c r="BD34"/>
  <c r="AX34"/>
  <c r="AR34"/>
  <c r="AQ34"/>
  <c r="AO34"/>
  <c r="AK34"/>
  <c r="AE34"/>
  <c r="X34"/>
  <c r="V34"/>
  <c r="R34"/>
  <c r="L34"/>
  <c r="CD33"/>
  <c r="CC33"/>
  <c r="CA33"/>
  <c r="BW33"/>
  <c r="BQ33"/>
  <c r="BK33"/>
  <c r="BJ33"/>
  <c r="BH33"/>
  <c r="BD33"/>
  <c r="AX33"/>
  <c r="AR33"/>
  <c r="AQ33"/>
  <c r="AO33"/>
  <c r="AK33"/>
  <c r="AE33"/>
  <c r="X33"/>
  <c r="V33"/>
  <c r="R33"/>
  <c r="L33"/>
  <c r="CD32"/>
  <c r="CC32"/>
  <c r="CA32"/>
  <c r="BW32"/>
  <c r="BQ32"/>
  <c r="BK32"/>
  <c r="BJ32"/>
  <c r="BH32"/>
  <c r="BD32"/>
  <c r="AX32"/>
  <c r="AR32"/>
  <c r="AQ32"/>
  <c r="AO32"/>
  <c r="AK32"/>
  <c r="AE32"/>
  <c r="X32"/>
  <c r="V32"/>
  <c r="R32"/>
  <c r="L32"/>
  <c r="CD31"/>
  <c r="CC31"/>
  <c r="CA31"/>
  <c r="BW31"/>
  <c r="BQ31"/>
  <c r="BK31"/>
  <c r="BJ31"/>
  <c r="BH31"/>
  <c r="BD31"/>
  <c r="AX31"/>
  <c r="AR31"/>
  <c r="AQ31"/>
  <c r="AO31"/>
  <c r="AK31"/>
  <c r="AE31"/>
  <c r="X31"/>
  <c r="V31"/>
  <c r="R31"/>
  <c r="L31"/>
  <c r="CD30"/>
  <c r="CC30"/>
  <c r="CA30"/>
  <c r="BW30"/>
  <c r="BQ30"/>
  <c r="BK30"/>
  <c r="BJ30"/>
  <c r="BH30"/>
  <c r="BD30"/>
  <c r="AX30"/>
  <c r="AR30"/>
  <c r="AQ30"/>
  <c r="AO30"/>
  <c r="AK30"/>
  <c r="AE30"/>
  <c r="X30"/>
  <c r="V30"/>
  <c r="R30"/>
  <c r="L30"/>
  <c r="CD29"/>
  <c r="CC29"/>
  <c r="CA29"/>
  <c r="BW29"/>
  <c r="BQ29"/>
  <c r="BK29"/>
  <c r="BJ29"/>
  <c r="BH29"/>
  <c r="BD29"/>
  <c r="AX29"/>
  <c r="AR29"/>
  <c r="AQ29"/>
  <c r="AO29"/>
  <c r="AK29"/>
  <c r="AE29"/>
  <c r="X29"/>
  <c r="V29"/>
  <c r="R29"/>
  <c r="L29"/>
  <c r="CD28"/>
  <c r="CC28"/>
  <c r="CA28"/>
  <c r="BW28"/>
  <c r="BQ28"/>
  <c r="BK28"/>
  <c r="BJ28"/>
  <c r="BH28"/>
  <c r="BD28"/>
  <c r="AX28"/>
  <c r="AR28"/>
  <c r="AQ28"/>
  <c r="AO28"/>
  <c r="AK28"/>
  <c r="AE28"/>
  <c r="X28"/>
  <c r="V28"/>
  <c r="R28"/>
  <c r="L28"/>
  <c r="CD27"/>
  <c r="CC27"/>
  <c r="CA27"/>
  <c r="BW27"/>
  <c r="BQ27"/>
  <c r="BK27"/>
  <c r="BJ27"/>
  <c r="BH27"/>
  <c r="BD27"/>
  <c r="AX27"/>
  <c r="AR27"/>
  <c r="AQ27"/>
  <c r="AO27"/>
  <c r="AK27"/>
  <c r="AE27"/>
  <c r="X27"/>
  <c r="V27"/>
  <c r="R27"/>
  <c r="L27"/>
  <c r="CD26"/>
  <c r="CC26"/>
  <c r="CA26"/>
  <c r="BW26"/>
  <c r="BQ26"/>
  <c r="BK26"/>
  <c r="BJ26"/>
  <c r="BH26"/>
  <c r="BD26"/>
  <c r="AX26"/>
  <c r="AR26"/>
  <c r="AQ26"/>
  <c r="AO26"/>
  <c r="AK26"/>
  <c r="AE26"/>
  <c r="X26"/>
  <c r="V26"/>
  <c r="R26"/>
  <c r="L26"/>
  <c r="CD25"/>
  <c r="CC25"/>
  <c r="CA25"/>
  <c r="BW25"/>
  <c r="BQ25"/>
  <c r="BK25"/>
  <c r="BJ25"/>
  <c r="BH25"/>
  <c r="BD25"/>
  <c r="AX25"/>
  <c r="AR25"/>
  <c r="AQ25"/>
  <c r="AO25"/>
  <c r="AK25"/>
  <c r="AE25"/>
  <c r="X25"/>
  <c r="V25"/>
  <c r="R25"/>
  <c r="L25"/>
  <c r="CD24"/>
  <c r="CC24"/>
  <c r="CA24"/>
  <c r="BW24"/>
  <c r="BQ24"/>
  <c r="BK24"/>
  <c r="BJ24"/>
  <c r="BH24"/>
  <c r="BD24"/>
  <c r="AX24"/>
  <c r="AR24"/>
  <c r="AQ24"/>
  <c r="AO24"/>
  <c r="AK24"/>
  <c r="AE24"/>
  <c r="X24"/>
  <c r="V24"/>
  <c r="R24"/>
  <c r="L24"/>
  <c r="CD23"/>
  <c r="CC23"/>
  <c r="CA23"/>
  <c r="BW23"/>
  <c r="BQ23"/>
  <c r="BK23"/>
  <c r="BJ23"/>
  <c r="BH23"/>
  <c r="BD23"/>
  <c r="AX23"/>
  <c r="AR23"/>
  <c r="AQ23"/>
  <c r="AO23"/>
  <c r="AK23"/>
  <c r="AE23"/>
  <c r="X23"/>
  <c r="V23"/>
  <c r="R23"/>
  <c r="L23"/>
  <c r="CD22"/>
  <c r="CC22"/>
  <c r="CA22"/>
  <c r="BW22"/>
  <c r="BQ22"/>
  <c r="BK22"/>
  <c r="BJ22"/>
  <c r="BH22"/>
  <c r="BD22"/>
  <c r="AX22"/>
  <c r="AR22"/>
  <c r="AQ22"/>
  <c r="AO22"/>
  <c r="AK22"/>
  <c r="AE22"/>
  <c r="X22"/>
  <c r="V22"/>
  <c r="R22"/>
  <c r="L22"/>
  <c r="CD21"/>
  <c r="CC21"/>
  <c r="CA21"/>
  <c r="BW21"/>
  <c r="BQ21"/>
  <c r="BK21"/>
  <c r="BJ21"/>
  <c r="BH21"/>
  <c r="BD21"/>
  <c r="AX21"/>
  <c r="AR21"/>
  <c r="AQ21"/>
  <c r="AO21"/>
  <c r="AK21"/>
  <c r="AE21"/>
  <c r="X21"/>
  <c r="V21"/>
  <c r="R21"/>
  <c r="L21"/>
  <c r="CD20"/>
  <c r="CC20"/>
  <c r="CA20"/>
  <c r="BW20"/>
  <c r="BQ20"/>
  <c r="BK20"/>
  <c r="BJ20"/>
  <c r="BH20"/>
  <c r="BD20"/>
  <c r="AX20"/>
  <c r="AR20"/>
  <c r="AQ20"/>
  <c r="AO20"/>
  <c r="AK20"/>
  <c r="AE20"/>
  <c r="X20"/>
  <c r="V20"/>
  <c r="R20"/>
  <c r="L20"/>
  <c r="CD19"/>
  <c r="CC19"/>
  <c r="CA19"/>
  <c r="BW19"/>
  <c r="BQ19"/>
  <c r="BK19"/>
  <c r="BJ19"/>
  <c r="BH19"/>
  <c r="BD19"/>
  <c r="AX19"/>
  <c r="AR19"/>
  <c r="AQ19"/>
  <c r="AO19"/>
  <c r="AK19"/>
  <c r="AE19"/>
  <c r="X19"/>
  <c r="V19"/>
  <c r="R19"/>
  <c r="L19"/>
  <c r="CD18"/>
  <c r="CC18"/>
  <c r="CA18"/>
  <c r="BW18"/>
  <c r="BQ18"/>
  <c r="BK18"/>
  <c r="BJ18"/>
  <c r="BH18"/>
  <c r="BD18"/>
  <c r="AX18"/>
  <c r="AR18"/>
  <c r="AQ18"/>
  <c r="AO18"/>
  <c r="AK18"/>
  <c r="AE18"/>
  <c r="X18"/>
  <c r="V18"/>
  <c r="R18"/>
  <c r="L18"/>
  <c r="CD17"/>
  <c r="CC17"/>
  <c r="CA17"/>
  <c r="BW17"/>
  <c r="BQ17"/>
  <c r="BK17"/>
  <c r="BJ17"/>
  <c r="BH17"/>
  <c r="BD17"/>
  <c r="AX17"/>
  <c r="AR17"/>
  <c r="AQ17"/>
  <c r="AO17"/>
  <c r="AK17"/>
  <c r="AE17"/>
  <c r="X17"/>
  <c r="V17"/>
  <c r="R17"/>
  <c r="L17"/>
  <c r="CD16"/>
  <c r="CC16"/>
  <c r="CA16"/>
  <c r="BW16"/>
  <c r="BQ16"/>
  <c r="BK16"/>
  <c r="BJ16"/>
  <c r="BH16"/>
  <c r="BD16"/>
  <c r="AX16"/>
  <c r="AR16"/>
  <c r="AQ16"/>
  <c r="AO16"/>
  <c r="AK16"/>
  <c r="AE16"/>
  <c r="X16"/>
  <c r="V16"/>
  <c r="R16"/>
  <c r="L16"/>
  <c r="CD15"/>
  <c r="CC15"/>
  <c r="CA15"/>
  <c r="BW15"/>
  <c r="BQ15"/>
  <c r="BK15"/>
  <c r="BJ15"/>
  <c r="BH15"/>
  <c r="BD15"/>
  <c r="AX15"/>
  <c r="AR15"/>
  <c r="AQ15"/>
  <c r="AO15"/>
  <c r="AK15"/>
  <c r="AE15"/>
  <c r="X15"/>
  <c r="V15"/>
  <c r="R15"/>
  <c r="L15"/>
  <c r="CD14"/>
  <c r="CC14"/>
  <c r="CA14"/>
  <c r="BW14"/>
  <c r="BQ14"/>
  <c r="BK14"/>
  <c r="BJ14"/>
  <c r="BH14"/>
  <c r="BD14"/>
  <c r="AX14"/>
  <c r="AR14"/>
  <c r="AQ14"/>
  <c r="AO14"/>
  <c r="AK14"/>
  <c r="AE14"/>
  <c r="X14"/>
  <c r="V14"/>
  <c r="R14"/>
  <c r="L14"/>
  <c r="CD13"/>
  <c r="CC13"/>
  <c r="CA13"/>
  <c r="BW13"/>
  <c r="BQ13"/>
  <c r="BK13"/>
  <c r="BJ13"/>
  <c r="BH13"/>
  <c r="BD13"/>
  <c r="AX13"/>
  <c r="AR13"/>
  <c r="AQ13"/>
  <c r="AO13"/>
  <c r="AK13"/>
  <c r="AE13"/>
  <c r="X13"/>
  <c r="V13"/>
  <c r="R13"/>
  <c r="L13"/>
  <c r="CD11"/>
  <c r="CC11"/>
  <c r="CA11"/>
  <c r="BW11"/>
  <c r="BQ11"/>
  <c r="BK11"/>
  <c r="BJ11"/>
  <c r="BH11"/>
  <c r="BD11"/>
  <c r="AX11"/>
  <c r="AR11"/>
  <c r="AQ11"/>
  <c r="AO11"/>
  <c r="AK11"/>
  <c r="AE11"/>
  <c r="X11"/>
  <c r="V11"/>
  <c r="R11"/>
  <c r="L11"/>
  <c r="BL6"/>
  <c r="AS6"/>
  <c r="Z6"/>
  <c r="CD82" i="1"/>
  <c r="CC82"/>
  <c r="CA82"/>
  <c r="BW82"/>
  <c r="BQ82"/>
  <c r="BK82"/>
  <c r="BJ82"/>
  <c r="BH82"/>
  <c r="BD82"/>
  <c r="AX82"/>
  <c r="AR82"/>
  <c r="AQ82"/>
  <c r="AO82"/>
  <c r="AK82"/>
  <c r="AE82"/>
  <c r="X82"/>
  <c r="V82"/>
  <c r="R82"/>
  <c r="L82"/>
  <c r="Y82" s="1"/>
  <c r="CE82" s="1"/>
  <c r="CG82" s="1"/>
  <c r="CH82" s="1"/>
  <c r="CD81"/>
  <c r="CC81"/>
  <c r="CA81"/>
  <c r="BW81"/>
  <c r="BQ81"/>
  <c r="BK81"/>
  <c r="BJ81"/>
  <c r="BH81"/>
  <c r="BD81"/>
  <c r="AX81"/>
  <c r="AR81"/>
  <c r="AQ81"/>
  <c r="AO81"/>
  <c r="AK81"/>
  <c r="AE81"/>
  <c r="X81"/>
  <c r="V81"/>
  <c r="R81"/>
  <c r="L81"/>
  <c r="CD80"/>
  <c r="CC80"/>
  <c r="CA80"/>
  <c r="BW80"/>
  <c r="BQ80"/>
  <c r="BK80"/>
  <c r="BJ80"/>
  <c r="BH80"/>
  <c r="BD80"/>
  <c r="AX80"/>
  <c r="AR80"/>
  <c r="AQ80"/>
  <c r="AO80"/>
  <c r="AK80"/>
  <c r="AE80"/>
  <c r="X80"/>
  <c r="V80"/>
  <c r="R80"/>
  <c r="L80"/>
  <c r="CD79"/>
  <c r="CC79"/>
  <c r="CA79"/>
  <c r="BW79"/>
  <c r="BQ79"/>
  <c r="BK79"/>
  <c r="BJ79"/>
  <c r="BH79"/>
  <c r="BD79"/>
  <c r="AX79"/>
  <c r="AR79"/>
  <c r="AQ79"/>
  <c r="AO79"/>
  <c r="AK79"/>
  <c r="AE79"/>
  <c r="X79"/>
  <c r="V79"/>
  <c r="R79"/>
  <c r="L79"/>
  <c r="CD78"/>
  <c r="CC78"/>
  <c r="CA78"/>
  <c r="BW78"/>
  <c r="BQ78"/>
  <c r="BK78"/>
  <c r="BJ78"/>
  <c r="BH78"/>
  <c r="BD78"/>
  <c r="AX78"/>
  <c r="AR78"/>
  <c r="AQ78"/>
  <c r="AO78"/>
  <c r="AK78"/>
  <c r="AE78"/>
  <c r="X78"/>
  <c r="V78"/>
  <c r="R78"/>
  <c r="L78"/>
  <c r="Y78" s="1"/>
  <c r="CE78" s="1"/>
  <c r="CG78" s="1"/>
  <c r="CH78" s="1"/>
  <c r="CD77"/>
  <c r="CC77"/>
  <c r="CA77"/>
  <c r="BW77"/>
  <c r="BQ77"/>
  <c r="BK77"/>
  <c r="BJ77"/>
  <c r="BH77"/>
  <c r="BD77"/>
  <c r="AX77"/>
  <c r="AR77"/>
  <c r="AQ77"/>
  <c r="AO77"/>
  <c r="AK77"/>
  <c r="AE77"/>
  <c r="X77"/>
  <c r="V77"/>
  <c r="R77"/>
  <c r="L77"/>
  <c r="Y77" s="1"/>
  <c r="CE77" s="1"/>
  <c r="CG77" s="1"/>
  <c r="CH77" s="1"/>
  <c r="CD76"/>
  <c r="CC76"/>
  <c r="CA76"/>
  <c r="BW76"/>
  <c r="BQ76"/>
  <c r="BK76"/>
  <c r="BJ76"/>
  <c r="BH76"/>
  <c r="BD76"/>
  <c r="AX76"/>
  <c r="AR76"/>
  <c r="AQ76"/>
  <c r="AO76"/>
  <c r="AK76"/>
  <c r="AE76"/>
  <c r="X76"/>
  <c r="V76"/>
  <c r="R76"/>
  <c r="L76"/>
  <c r="CD75"/>
  <c r="CC75"/>
  <c r="CA75"/>
  <c r="BW75"/>
  <c r="BQ75"/>
  <c r="BK75"/>
  <c r="BJ75"/>
  <c r="BH75"/>
  <c r="BD75"/>
  <c r="AX75"/>
  <c r="AR75"/>
  <c r="AQ75"/>
  <c r="AO75"/>
  <c r="AK75"/>
  <c r="AE75"/>
  <c r="X75"/>
  <c r="V75"/>
  <c r="R75"/>
  <c r="L75"/>
  <c r="CD74"/>
  <c r="CC74"/>
  <c r="CA74"/>
  <c r="BW74"/>
  <c r="BQ74"/>
  <c r="BK74"/>
  <c r="BJ74"/>
  <c r="BH74"/>
  <c r="BD74"/>
  <c r="AX74"/>
  <c r="AR74"/>
  <c r="AQ74"/>
  <c r="AO74"/>
  <c r="AK74"/>
  <c r="AE74"/>
  <c r="X74"/>
  <c r="V74"/>
  <c r="R74"/>
  <c r="L74"/>
  <c r="Y74" s="1"/>
  <c r="CE74" s="1"/>
  <c r="CG74" s="1"/>
  <c r="CH74" s="1"/>
  <c r="CD73"/>
  <c r="CC73"/>
  <c r="CA73"/>
  <c r="BW73"/>
  <c r="BQ73"/>
  <c r="BK73"/>
  <c r="BJ73"/>
  <c r="BH73"/>
  <c r="BD73"/>
  <c r="AX73"/>
  <c r="AR73"/>
  <c r="AQ73"/>
  <c r="AO73"/>
  <c r="AK73"/>
  <c r="AE73"/>
  <c r="X73"/>
  <c r="V73"/>
  <c r="R73"/>
  <c r="L73"/>
  <c r="Y73" s="1"/>
  <c r="CE73" s="1"/>
  <c r="CG73" s="1"/>
  <c r="CH73" s="1"/>
  <c r="CD72"/>
  <c r="CC72"/>
  <c r="CA72"/>
  <c r="BW72"/>
  <c r="BQ72"/>
  <c r="BK72"/>
  <c r="BJ72"/>
  <c r="BH72"/>
  <c r="BD72"/>
  <c r="AX72"/>
  <c r="AR72"/>
  <c r="AQ72"/>
  <c r="AO72"/>
  <c r="AK72"/>
  <c r="AE72"/>
  <c r="X72"/>
  <c r="V72"/>
  <c r="R72"/>
  <c r="L72"/>
  <c r="CD71"/>
  <c r="CC71"/>
  <c r="CA71"/>
  <c r="BW71"/>
  <c r="BQ71"/>
  <c r="BK71"/>
  <c r="BJ71"/>
  <c r="BH71"/>
  <c r="BD71"/>
  <c r="AX71"/>
  <c r="AR71"/>
  <c r="AQ71"/>
  <c r="AO71"/>
  <c r="AK71"/>
  <c r="AE71"/>
  <c r="X71"/>
  <c r="V71"/>
  <c r="R71"/>
  <c r="L71"/>
  <c r="CD70"/>
  <c r="CC70"/>
  <c r="CA70"/>
  <c r="BW70"/>
  <c r="BQ70"/>
  <c r="BK70"/>
  <c r="BJ70"/>
  <c r="BH70"/>
  <c r="BD70"/>
  <c r="AX70"/>
  <c r="AR70"/>
  <c r="AQ70"/>
  <c r="AO70"/>
  <c r="AK70"/>
  <c r="AE70"/>
  <c r="X70"/>
  <c r="V70"/>
  <c r="R70"/>
  <c r="L70"/>
  <c r="Y70" s="1"/>
  <c r="CE70" s="1"/>
  <c r="CG70" s="1"/>
  <c r="CH70" s="1"/>
  <c r="CD69"/>
  <c r="CC69"/>
  <c r="CA69"/>
  <c r="BW69"/>
  <c r="BQ69"/>
  <c r="BK69"/>
  <c r="BJ69"/>
  <c r="BH69"/>
  <c r="BD69"/>
  <c r="AX69"/>
  <c r="AR69"/>
  <c r="AQ69"/>
  <c r="AO69"/>
  <c r="AK69"/>
  <c r="AE69"/>
  <c r="X69"/>
  <c r="V69"/>
  <c r="R69"/>
  <c r="L69"/>
  <c r="Y69" s="1"/>
  <c r="CE69" s="1"/>
  <c r="CG69" s="1"/>
  <c r="CH69" s="1"/>
  <c r="CD68"/>
  <c r="CC68"/>
  <c r="CA68"/>
  <c r="BW68"/>
  <c r="BQ68"/>
  <c r="BK68"/>
  <c r="BJ68"/>
  <c r="BH68"/>
  <c r="BD68"/>
  <c r="AX68"/>
  <c r="AR68"/>
  <c r="AQ68"/>
  <c r="AO68"/>
  <c r="AK68"/>
  <c r="AE68"/>
  <c r="Y68"/>
  <c r="CE68" s="1"/>
  <c r="CG68" s="1"/>
  <c r="CH68" s="1"/>
  <c r="X68"/>
  <c r="V68"/>
  <c r="R68"/>
  <c r="L68"/>
  <c r="CD67"/>
  <c r="CC67"/>
  <c r="CA67"/>
  <c r="BW67"/>
  <c r="BQ67"/>
  <c r="BK67"/>
  <c r="BJ67"/>
  <c r="BH67"/>
  <c r="BD67"/>
  <c r="AX67"/>
  <c r="AR67"/>
  <c r="AQ67"/>
  <c r="AO67"/>
  <c r="AK67"/>
  <c r="AE67"/>
  <c r="X67"/>
  <c r="V67"/>
  <c r="R67"/>
  <c r="L67"/>
  <c r="CD66"/>
  <c r="CC66"/>
  <c r="CA66"/>
  <c r="BW66"/>
  <c r="BQ66"/>
  <c r="BK66"/>
  <c r="BJ66"/>
  <c r="BH66"/>
  <c r="BD66"/>
  <c r="AX66"/>
  <c r="AR66"/>
  <c r="AQ66"/>
  <c r="AO66"/>
  <c r="AK66"/>
  <c r="AE66"/>
  <c r="X66"/>
  <c r="V66"/>
  <c r="R66"/>
  <c r="L66"/>
  <c r="CD65"/>
  <c r="CC65"/>
  <c r="CA65"/>
  <c r="BW65"/>
  <c r="BQ65"/>
  <c r="BK65"/>
  <c r="BJ65"/>
  <c r="BH65"/>
  <c r="BD65"/>
  <c r="AX65"/>
  <c r="AR65"/>
  <c r="AQ65"/>
  <c r="AO65"/>
  <c r="AK65"/>
  <c r="AE65"/>
  <c r="X65"/>
  <c r="V65"/>
  <c r="R65"/>
  <c r="L65"/>
  <c r="Y65" s="1"/>
  <c r="CE65" s="1"/>
  <c r="CG65" s="1"/>
  <c r="CH65" s="1"/>
  <c r="CD64"/>
  <c r="CC64"/>
  <c r="CA64"/>
  <c r="BW64"/>
  <c r="BQ64"/>
  <c r="BK64"/>
  <c r="BJ64"/>
  <c r="BH64"/>
  <c r="BD64"/>
  <c r="AX64"/>
  <c r="AR64"/>
  <c r="AQ64"/>
  <c r="AO64"/>
  <c r="AK64"/>
  <c r="AE64"/>
  <c r="X64"/>
  <c r="V64"/>
  <c r="R64"/>
  <c r="L64"/>
  <c r="Y64" s="1"/>
  <c r="CE64" s="1"/>
  <c r="CG64" s="1"/>
  <c r="CH64" s="1"/>
  <c r="CD63"/>
  <c r="CC63"/>
  <c r="CA63"/>
  <c r="BW63"/>
  <c r="BQ63"/>
  <c r="BK63"/>
  <c r="BJ63"/>
  <c r="BH63"/>
  <c r="BD63"/>
  <c r="AX63"/>
  <c r="AR63"/>
  <c r="AQ63"/>
  <c r="AO63"/>
  <c r="AK63"/>
  <c r="AE63"/>
  <c r="X63"/>
  <c r="V63"/>
  <c r="R63"/>
  <c r="L63"/>
  <c r="CD62"/>
  <c r="CC62"/>
  <c r="CA62"/>
  <c r="BW62"/>
  <c r="BQ62"/>
  <c r="BK62"/>
  <c r="BJ62"/>
  <c r="BH62"/>
  <c r="BD62"/>
  <c r="AX62"/>
  <c r="AR62"/>
  <c r="AQ62"/>
  <c r="AO62"/>
  <c r="AK62"/>
  <c r="AE62"/>
  <c r="X62"/>
  <c r="V62"/>
  <c r="R62"/>
  <c r="L62"/>
  <c r="CD61"/>
  <c r="CC61"/>
  <c r="CA61"/>
  <c r="BW61"/>
  <c r="BQ61"/>
  <c r="BK61"/>
  <c r="BJ61"/>
  <c r="BH61"/>
  <c r="BD61"/>
  <c r="AX61"/>
  <c r="AR61"/>
  <c r="AQ61"/>
  <c r="AO61"/>
  <c r="AK61"/>
  <c r="AE61"/>
  <c r="X61"/>
  <c r="V61"/>
  <c r="R61"/>
  <c r="L61"/>
  <c r="Y61" s="1"/>
  <c r="CE61" s="1"/>
  <c r="CG61" s="1"/>
  <c r="CH61" s="1"/>
  <c r="CD60"/>
  <c r="CC60"/>
  <c r="CA60"/>
  <c r="BW60"/>
  <c r="BQ60"/>
  <c r="BK60"/>
  <c r="BJ60"/>
  <c r="BH60"/>
  <c r="BD60"/>
  <c r="AX60"/>
  <c r="AR60"/>
  <c r="AQ60"/>
  <c r="AO60"/>
  <c r="AK60"/>
  <c r="AE60"/>
  <c r="X60"/>
  <c r="V60"/>
  <c r="R60"/>
  <c r="L60"/>
  <c r="Y60" s="1"/>
  <c r="CE60" s="1"/>
  <c r="CG60" s="1"/>
  <c r="CH60" s="1"/>
  <c r="CD59"/>
  <c r="CC59"/>
  <c r="CA59"/>
  <c r="BW59"/>
  <c r="BQ59"/>
  <c r="BK59"/>
  <c r="BJ59"/>
  <c r="BH59"/>
  <c r="BD59"/>
  <c r="AX59"/>
  <c r="AR59"/>
  <c r="AQ59"/>
  <c r="AO59"/>
  <c r="AK59"/>
  <c r="AE59"/>
  <c r="X59"/>
  <c r="V59"/>
  <c r="R59"/>
  <c r="L59"/>
  <c r="CD58"/>
  <c r="CC58"/>
  <c r="CA58"/>
  <c r="BW58"/>
  <c r="BQ58"/>
  <c r="BK58"/>
  <c r="BJ58"/>
  <c r="BH58"/>
  <c r="BD58"/>
  <c r="AX58"/>
  <c r="AR58"/>
  <c r="AQ58"/>
  <c r="AO58"/>
  <c r="AK58"/>
  <c r="AE58"/>
  <c r="X58"/>
  <c r="V58"/>
  <c r="R58"/>
  <c r="L58"/>
  <c r="CD57"/>
  <c r="CC57"/>
  <c r="CA57"/>
  <c r="BW57"/>
  <c r="BQ57"/>
  <c r="BK57"/>
  <c r="BJ57"/>
  <c r="BH57"/>
  <c r="BD57"/>
  <c r="AX57"/>
  <c r="AR57"/>
  <c r="AQ57"/>
  <c r="AO57"/>
  <c r="AK57"/>
  <c r="AE57"/>
  <c r="X57"/>
  <c r="V57"/>
  <c r="R57"/>
  <c r="L57"/>
  <c r="Y57" s="1"/>
  <c r="CE57" s="1"/>
  <c r="CG57" s="1"/>
  <c r="CH57" s="1"/>
  <c r="CD56"/>
  <c r="CC56"/>
  <c r="CA56"/>
  <c r="BW56"/>
  <c r="BQ56"/>
  <c r="BK56"/>
  <c r="BJ56"/>
  <c r="BH56"/>
  <c r="BD56"/>
  <c r="AX56"/>
  <c r="AR56"/>
  <c r="AQ56"/>
  <c r="AO56"/>
  <c r="AK56"/>
  <c r="AE56"/>
  <c r="Y56"/>
  <c r="CE56" s="1"/>
  <c r="CG56" s="1"/>
  <c r="CH56" s="1"/>
  <c r="X56"/>
  <c r="V56"/>
  <c r="R56"/>
  <c r="L56"/>
  <c r="CD55"/>
  <c r="CC55"/>
  <c r="CA55"/>
  <c r="BW55"/>
  <c r="BQ55"/>
  <c r="BK55"/>
  <c r="BJ55"/>
  <c r="BH55"/>
  <c r="BD55"/>
  <c r="AX55"/>
  <c r="AR55"/>
  <c r="AQ55"/>
  <c r="AO55"/>
  <c r="AK55"/>
  <c r="AE55"/>
  <c r="X55"/>
  <c r="V55"/>
  <c r="R55"/>
  <c r="L55"/>
  <c r="Y55" s="1"/>
  <c r="CE55" s="1"/>
  <c r="CG55" s="1"/>
  <c r="CH55" s="1"/>
  <c r="CD54"/>
  <c r="CC54"/>
  <c r="CA54"/>
  <c r="BW54"/>
  <c r="BQ54"/>
  <c r="BK54"/>
  <c r="BJ54"/>
  <c r="BH54"/>
  <c r="BD54"/>
  <c r="AX54"/>
  <c r="AR54"/>
  <c r="AQ54"/>
  <c r="AO54"/>
  <c r="AK54"/>
  <c r="AE54"/>
  <c r="X54"/>
  <c r="V54"/>
  <c r="R54"/>
  <c r="L54"/>
  <c r="CD53"/>
  <c r="CC53"/>
  <c r="CA53"/>
  <c r="BW53"/>
  <c r="BQ53"/>
  <c r="BK53"/>
  <c r="BJ53"/>
  <c r="BH53"/>
  <c r="BD53"/>
  <c r="AX53"/>
  <c r="AR53"/>
  <c r="AQ53"/>
  <c r="AO53"/>
  <c r="AK53"/>
  <c r="AE53"/>
  <c r="X53"/>
  <c r="V53"/>
  <c r="R53"/>
  <c r="L53"/>
  <c r="CD52"/>
  <c r="CC52"/>
  <c r="CA52"/>
  <c r="BW52"/>
  <c r="BQ52"/>
  <c r="BK52"/>
  <c r="BJ52"/>
  <c r="BH52"/>
  <c r="BD52"/>
  <c r="AX52"/>
  <c r="AR52"/>
  <c r="AQ52"/>
  <c r="AO52"/>
  <c r="AK52"/>
  <c r="AE52"/>
  <c r="X52"/>
  <c r="V52"/>
  <c r="R52"/>
  <c r="L52"/>
  <c r="Y52" s="1"/>
  <c r="CE52" s="1"/>
  <c r="CG52" s="1"/>
  <c r="CH52" s="1"/>
  <c r="CD51"/>
  <c r="CC51"/>
  <c r="CA51"/>
  <c r="BW51"/>
  <c r="BQ51"/>
  <c r="BK51"/>
  <c r="BJ51"/>
  <c r="BH51"/>
  <c r="BD51"/>
  <c r="AX51"/>
  <c r="AR51"/>
  <c r="AQ51"/>
  <c r="AO51"/>
  <c r="AK51"/>
  <c r="AE51"/>
  <c r="X51"/>
  <c r="V51"/>
  <c r="R51"/>
  <c r="L51"/>
  <c r="Y51" s="1"/>
  <c r="CE51" s="1"/>
  <c r="CG51" s="1"/>
  <c r="CH51" s="1"/>
  <c r="CD50"/>
  <c r="CC50"/>
  <c r="CA50"/>
  <c r="BW50"/>
  <c r="BQ50"/>
  <c r="BK50"/>
  <c r="BJ50"/>
  <c r="BH50"/>
  <c r="BD50"/>
  <c r="AX50"/>
  <c r="AR50"/>
  <c r="AQ50"/>
  <c r="AO50"/>
  <c r="AK50"/>
  <c r="AE50"/>
  <c r="X50"/>
  <c r="V50"/>
  <c r="R50"/>
  <c r="L50"/>
  <c r="CD49"/>
  <c r="CC49"/>
  <c r="CA49"/>
  <c r="BW49"/>
  <c r="BQ49"/>
  <c r="BK49"/>
  <c r="BJ49"/>
  <c r="BH49"/>
  <c r="BD49"/>
  <c r="AX49"/>
  <c r="AR49"/>
  <c r="AQ49"/>
  <c r="AO49"/>
  <c r="AK49"/>
  <c r="AE49"/>
  <c r="X49"/>
  <c r="V49"/>
  <c r="R49"/>
  <c r="L49"/>
  <c r="CD48"/>
  <c r="CC48"/>
  <c r="CA48"/>
  <c r="BW48"/>
  <c r="BQ48"/>
  <c r="BK48"/>
  <c r="BJ48"/>
  <c r="BH48"/>
  <c r="BD48"/>
  <c r="AX48"/>
  <c r="AR48"/>
  <c r="AQ48"/>
  <c r="AO48"/>
  <c r="AK48"/>
  <c r="AE48"/>
  <c r="X48"/>
  <c r="V48"/>
  <c r="R48"/>
  <c r="Y48" s="1"/>
  <c r="CE48" s="1"/>
  <c r="CG48" s="1"/>
  <c r="CH48" s="1"/>
  <c r="L48"/>
  <c r="CD47"/>
  <c r="CC47"/>
  <c r="CA47"/>
  <c r="BW47"/>
  <c r="BQ47"/>
  <c r="BK47"/>
  <c r="BJ47"/>
  <c r="BH47"/>
  <c r="BD47"/>
  <c r="AX47"/>
  <c r="AR47"/>
  <c r="AQ47"/>
  <c r="AO47"/>
  <c r="AK47"/>
  <c r="AE47"/>
  <c r="X47"/>
  <c r="V47"/>
  <c r="R47"/>
  <c r="L47"/>
  <c r="Y47" s="1"/>
  <c r="CE47" s="1"/>
  <c r="CG47" s="1"/>
  <c r="CH47" s="1"/>
  <c r="CD46"/>
  <c r="CC46"/>
  <c r="CA46"/>
  <c r="BW46"/>
  <c r="BQ46"/>
  <c r="BK46"/>
  <c r="BJ46"/>
  <c r="BH46"/>
  <c r="BD46"/>
  <c r="AX46"/>
  <c r="AR46"/>
  <c r="AQ46"/>
  <c r="AO46"/>
  <c r="AK46"/>
  <c r="AE46"/>
  <c r="X46"/>
  <c r="V46"/>
  <c r="R46"/>
  <c r="L46"/>
  <c r="CD45"/>
  <c r="CC45"/>
  <c r="CA45"/>
  <c r="BW45"/>
  <c r="BQ45"/>
  <c r="BK45"/>
  <c r="BJ45"/>
  <c r="BH45"/>
  <c r="BD45"/>
  <c r="AX45"/>
  <c r="AR45"/>
  <c r="AQ45"/>
  <c r="AO45"/>
  <c r="AK45"/>
  <c r="AE45"/>
  <c r="X45"/>
  <c r="V45"/>
  <c r="R45"/>
  <c r="L45"/>
  <c r="CD44"/>
  <c r="CC44"/>
  <c r="CA44"/>
  <c r="BW44"/>
  <c r="BQ44"/>
  <c r="BK44"/>
  <c r="BJ44"/>
  <c r="BH44"/>
  <c r="BD44"/>
  <c r="AX44"/>
  <c r="AR44"/>
  <c r="AQ44"/>
  <c r="AO44"/>
  <c r="AK44"/>
  <c r="AE44"/>
  <c r="X44"/>
  <c r="V44"/>
  <c r="R44"/>
  <c r="L44"/>
  <c r="CD43"/>
  <c r="CC43"/>
  <c r="CA43"/>
  <c r="BW43"/>
  <c r="BQ43"/>
  <c r="BK43"/>
  <c r="BJ43"/>
  <c r="BH43"/>
  <c r="BD43"/>
  <c r="AX43"/>
  <c r="AR43"/>
  <c r="AQ43"/>
  <c r="AO43"/>
  <c r="AK43"/>
  <c r="AE43"/>
  <c r="X43"/>
  <c r="V43"/>
  <c r="R43"/>
  <c r="L43"/>
  <c r="Y43" s="1"/>
  <c r="CE43" s="1"/>
  <c r="CG43" s="1"/>
  <c r="CH43" s="1"/>
  <c r="CD42"/>
  <c r="CC42"/>
  <c r="CA42"/>
  <c r="BW42"/>
  <c r="BQ42"/>
  <c r="BK42"/>
  <c r="BJ42"/>
  <c r="BH42"/>
  <c r="BD42"/>
  <c r="AX42"/>
  <c r="AR42"/>
  <c r="AQ42"/>
  <c r="AO42"/>
  <c r="AK42"/>
  <c r="AE42"/>
  <c r="X42"/>
  <c r="V42"/>
  <c r="R42"/>
  <c r="L42"/>
  <c r="CD41"/>
  <c r="CC41"/>
  <c r="CA41"/>
  <c r="BW41"/>
  <c r="BQ41"/>
  <c r="BK41"/>
  <c r="BJ41"/>
  <c r="BH41"/>
  <c r="BD41"/>
  <c r="AX41"/>
  <c r="AR41"/>
  <c r="AQ41"/>
  <c r="AO41"/>
  <c r="AK41"/>
  <c r="AE41"/>
  <c r="X41"/>
  <c r="V41"/>
  <c r="R41"/>
  <c r="L41"/>
  <c r="CD40"/>
  <c r="CC40"/>
  <c r="CA40"/>
  <c r="BW40"/>
  <c r="BQ40"/>
  <c r="BK40"/>
  <c r="BJ40"/>
  <c r="BH40"/>
  <c r="BD40"/>
  <c r="AX40"/>
  <c r="AR40"/>
  <c r="AQ40"/>
  <c r="AO40"/>
  <c r="AK40"/>
  <c r="AE40"/>
  <c r="X40"/>
  <c r="V40"/>
  <c r="R40"/>
  <c r="L40"/>
  <c r="CD39"/>
  <c r="CC39"/>
  <c r="CA39"/>
  <c r="BW39"/>
  <c r="BQ39"/>
  <c r="BK39"/>
  <c r="BJ39"/>
  <c r="BH39"/>
  <c r="BD39"/>
  <c r="AX39"/>
  <c r="AR39"/>
  <c r="AQ39"/>
  <c r="AO39"/>
  <c r="AK39"/>
  <c r="AE39"/>
  <c r="X39"/>
  <c r="V39"/>
  <c r="R39"/>
  <c r="L39"/>
  <c r="Y39" s="1"/>
  <c r="CE39" s="1"/>
  <c r="CG39" s="1"/>
  <c r="CH39" s="1"/>
  <c r="CD38"/>
  <c r="CC38"/>
  <c r="CA38"/>
  <c r="BW38"/>
  <c r="BQ38"/>
  <c r="BK38"/>
  <c r="BJ38"/>
  <c r="BH38"/>
  <c r="BD38"/>
  <c r="AX38"/>
  <c r="AR38"/>
  <c r="AQ38"/>
  <c r="AO38"/>
  <c r="AK38"/>
  <c r="AE38"/>
  <c r="X38"/>
  <c r="V38"/>
  <c r="R38"/>
  <c r="L38"/>
  <c r="CD37"/>
  <c r="CC37"/>
  <c r="CA37"/>
  <c r="BW37"/>
  <c r="BQ37"/>
  <c r="BK37"/>
  <c r="BJ37"/>
  <c r="BH37"/>
  <c r="BD37"/>
  <c r="AX37"/>
  <c r="AR37"/>
  <c r="AQ37"/>
  <c r="AO37"/>
  <c r="AK37"/>
  <c r="AE37"/>
  <c r="X37"/>
  <c r="V37"/>
  <c r="R37"/>
  <c r="L37"/>
  <c r="CD36"/>
  <c r="CC36"/>
  <c r="CA36"/>
  <c r="BW36"/>
  <c r="BQ36"/>
  <c r="BK36"/>
  <c r="BJ36"/>
  <c r="BH36"/>
  <c r="BD36"/>
  <c r="AX36"/>
  <c r="AR36"/>
  <c r="AQ36"/>
  <c r="AO36"/>
  <c r="AK36"/>
  <c r="AE36"/>
  <c r="X36"/>
  <c r="V36"/>
  <c r="R36"/>
  <c r="L36"/>
  <c r="CD35"/>
  <c r="CC35"/>
  <c r="CA35"/>
  <c r="BW35"/>
  <c r="BQ35"/>
  <c r="BK35"/>
  <c r="BJ35"/>
  <c r="BH35"/>
  <c r="BD35"/>
  <c r="AX35"/>
  <c r="AR35"/>
  <c r="AQ35"/>
  <c r="AO35"/>
  <c r="AK35"/>
  <c r="AE35"/>
  <c r="X35"/>
  <c r="V35"/>
  <c r="R35"/>
  <c r="L35"/>
  <c r="Y35" s="1"/>
  <c r="CE35" s="1"/>
  <c r="CG35" s="1"/>
  <c r="CH35" s="1"/>
  <c r="CD34"/>
  <c r="CC34"/>
  <c r="CA34"/>
  <c r="BW34"/>
  <c r="BQ34"/>
  <c r="BK34"/>
  <c r="BJ34"/>
  <c r="BH34"/>
  <c r="BD34"/>
  <c r="AX34"/>
  <c r="AR34"/>
  <c r="AQ34"/>
  <c r="AO34"/>
  <c r="AK34"/>
  <c r="AE34"/>
  <c r="X34"/>
  <c r="V34"/>
  <c r="R34"/>
  <c r="L34"/>
  <c r="CD33"/>
  <c r="CC33"/>
  <c r="CA33"/>
  <c r="BW33"/>
  <c r="BQ33"/>
  <c r="BK33"/>
  <c r="BJ33"/>
  <c r="BH33"/>
  <c r="BD33"/>
  <c r="AX33"/>
  <c r="AR33"/>
  <c r="AQ33"/>
  <c r="AO33"/>
  <c r="AK33"/>
  <c r="AE33"/>
  <c r="X33"/>
  <c r="V33"/>
  <c r="R33"/>
  <c r="L33"/>
  <c r="CD32"/>
  <c r="CC32"/>
  <c r="CA32"/>
  <c r="BW32"/>
  <c r="BQ32"/>
  <c r="BK32"/>
  <c r="BJ32"/>
  <c r="BH32"/>
  <c r="BD32"/>
  <c r="AX32"/>
  <c r="AR32"/>
  <c r="AQ32"/>
  <c r="AO32"/>
  <c r="AK32"/>
  <c r="AE32"/>
  <c r="X32"/>
  <c r="V32"/>
  <c r="R32"/>
  <c r="L32"/>
  <c r="CD31"/>
  <c r="CC31"/>
  <c r="CA31"/>
  <c r="BW31"/>
  <c r="BQ31"/>
  <c r="BK31"/>
  <c r="BJ31"/>
  <c r="BH31"/>
  <c r="BD31"/>
  <c r="AX31"/>
  <c r="AR31"/>
  <c r="AQ31"/>
  <c r="AO31"/>
  <c r="AK31"/>
  <c r="AE31"/>
  <c r="X31"/>
  <c r="V31"/>
  <c r="R31"/>
  <c r="L31"/>
  <c r="CD30"/>
  <c r="CC30"/>
  <c r="CA30"/>
  <c r="BW30"/>
  <c r="BQ30"/>
  <c r="BK30"/>
  <c r="BJ30"/>
  <c r="BH30"/>
  <c r="BD30"/>
  <c r="AX30"/>
  <c r="AR30"/>
  <c r="AQ30"/>
  <c r="AO30"/>
  <c r="AK30"/>
  <c r="AE30"/>
  <c r="X30"/>
  <c r="V30"/>
  <c r="R30"/>
  <c r="L30"/>
  <c r="CD29"/>
  <c r="CC29"/>
  <c r="CA29"/>
  <c r="BW29"/>
  <c r="BQ29"/>
  <c r="BK29"/>
  <c r="BJ29"/>
  <c r="BH29"/>
  <c r="BD29"/>
  <c r="AX29"/>
  <c r="AR29"/>
  <c r="AQ29"/>
  <c r="AO29"/>
  <c r="AK29"/>
  <c r="AE29"/>
  <c r="X29"/>
  <c r="V29"/>
  <c r="R29"/>
  <c r="L29"/>
  <c r="CD28"/>
  <c r="CC28"/>
  <c r="CA28"/>
  <c r="BW28"/>
  <c r="BQ28"/>
  <c r="BK28"/>
  <c r="BJ28"/>
  <c r="BH28"/>
  <c r="BD28"/>
  <c r="AX28"/>
  <c r="AR28"/>
  <c r="AQ28"/>
  <c r="AO28"/>
  <c r="AK28"/>
  <c r="AE28"/>
  <c r="X28"/>
  <c r="V28"/>
  <c r="R28"/>
  <c r="L28"/>
  <c r="CD27"/>
  <c r="CC27"/>
  <c r="CA27"/>
  <c r="BW27"/>
  <c r="BQ27"/>
  <c r="BK27"/>
  <c r="BJ27"/>
  <c r="BH27"/>
  <c r="BD27"/>
  <c r="AX27"/>
  <c r="AR27"/>
  <c r="AQ27"/>
  <c r="AO27"/>
  <c r="AK27"/>
  <c r="AE27"/>
  <c r="X27"/>
  <c r="V27"/>
  <c r="R27"/>
  <c r="L27"/>
  <c r="CD26"/>
  <c r="CC26"/>
  <c r="CA26"/>
  <c r="BW26"/>
  <c r="BQ26"/>
  <c r="BK26"/>
  <c r="BJ26"/>
  <c r="BH26"/>
  <c r="BD26"/>
  <c r="AX26"/>
  <c r="AR26"/>
  <c r="AQ26"/>
  <c r="AO26"/>
  <c r="AK26"/>
  <c r="AE26"/>
  <c r="X26"/>
  <c r="V26"/>
  <c r="R26"/>
  <c r="L26"/>
  <c r="CD25"/>
  <c r="CC25"/>
  <c r="CA25"/>
  <c r="BW25"/>
  <c r="BQ25"/>
  <c r="BK25"/>
  <c r="BJ25"/>
  <c r="BH25"/>
  <c r="BD25"/>
  <c r="AX25"/>
  <c r="AR25"/>
  <c r="AQ25"/>
  <c r="AO25"/>
  <c r="AK25"/>
  <c r="AE25"/>
  <c r="X25"/>
  <c r="V25"/>
  <c r="R25"/>
  <c r="L25"/>
  <c r="CD24"/>
  <c r="CC24"/>
  <c r="CA24"/>
  <c r="BW24"/>
  <c r="BQ24"/>
  <c r="BK24"/>
  <c r="BJ24"/>
  <c r="BH24"/>
  <c r="BD24"/>
  <c r="AX24"/>
  <c r="AR24"/>
  <c r="AQ24"/>
  <c r="AO24"/>
  <c r="AK24"/>
  <c r="AE24"/>
  <c r="X24"/>
  <c r="V24"/>
  <c r="R24"/>
  <c r="L24"/>
  <c r="CD23"/>
  <c r="CC23"/>
  <c r="CA23"/>
  <c r="BW23"/>
  <c r="BQ23"/>
  <c r="BK23"/>
  <c r="BJ23"/>
  <c r="BH23"/>
  <c r="BD23"/>
  <c r="AX23"/>
  <c r="AR23"/>
  <c r="AQ23"/>
  <c r="AO23"/>
  <c r="AK23"/>
  <c r="AE23"/>
  <c r="X23"/>
  <c r="V23"/>
  <c r="R23"/>
  <c r="L23"/>
  <c r="CD22"/>
  <c r="CC22"/>
  <c r="CA22"/>
  <c r="BW22"/>
  <c r="BQ22"/>
  <c r="BK22"/>
  <c r="BJ22"/>
  <c r="BH22"/>
  <c r="BD22"/>
  <c r="AX22"/>
  <c r="AR22"/>
  <c r="AQ22"/>
  <c r="AO22"/>
  <c r="AK22"/>
  <c r="AE22"/>
  <c r="X22"/>
  <c r="V22"/>
  <c r="R22"/>
  <c r="L22"/>
  <c r="CD21"/>
  <c r="CC21"/>
  <c r="CA21"/>
  <c r="BW21"/>
  <c r="BQ21"/>
  <c r="BK21"/>
  <c r="BJ21"/>
  <c r="BH21"/>
  <c r="BD21"/>
  <c r="AX21"/>
  <c r="AR21"/>
  <c r="AQ21"/>
  <c r="AO21"/>
  <c r="AK21"/>
  <c r="AE21"/>
  <c r="X21"/>
  <c r="V21"/>
  <c r="R21"/>
  <c r="L21"/>
  <c r="CD20"/>
  <c r="CC20"/>
  <c r="CA20"/>
  <c r="BW20"/>
  <c r="BQ20"/>
  <c r="BK20"/>
  <c r="BJ20"/>
  <c r="BH20"/>
  <c r="BD20"/>
  <c r="AX20"/>
  <c r="AR20"/>
  <c r="AQ20"/>
  <c r="AO20"/>
  <c r="AK20"/>
  <c r="AE20"/>
  <c r="X20"/>
  <c r="V20"/>
  <c r="R20"/>
  <c r="L20"/>
  <c r="CD19"/>
  <c r="CC19"/>
  <c r="CA19"/>
  <c r="BW19"/>
  <c r="BQ19"/>
  <c r="BK19"/>
  <c r="BJ19"/>
  <c r="BH19"/>
  <c r="BD19"/>
  <c r="AX19"/>
  <c r="AR19"/>
  <c r="AQ19"/>
  <c r="AO19"/>
  <c r="AK19"/>
  <c r="AE19"/>
  <c r="X19"/>
  <c r="V19"/>
  <c r="R19"/>
  <c r="L19"/>
  <c r="CD18"/>
  <c r="CC18"/>
  <c r="CA18"/>
  <c r="BW18"/>
  <c r="BQ18"/>
  <c r="BK18"/>
  <c r="BJ18"/>
  <c r="BH18"/>
  <c r="BD18"/>
  <c r="AX18"/>
  <c r="AR18"/>
  <c r="AQ18"/>
  <c r="AO18"/>
  <c r="AK18"/>
  <c r="AE18"/>
  <c r="X18"/>
  <c r="V18"/>
  <c r="R18"/>
  <c r="L18"/>
  <c r="CD17"/>
  <c r="CC17"/>
  <c r="CA17"/>
  <c r="BW17"/>
  <c r="BQ17"/>
  <c r="BK17"/>
  <c r="BJ17"/>
  <c r="BH17"/>
  <c r="BD17"/>
  <c r="AX17"/>
  <c r="AR17"/>
  <c r="AQ17"/>
  <c r="AO17"/>
  <c r="AK17"/>
  <c r="AE17"/>
  <c r="X17"/>
  <c r="V17"/>
  <c r="R17"/>
  <c r="L17"/>
  <c r="CD16"/>
  <c r="CC16"/>
  <c r="CA16"/>
  <c r="BW16"/>
  <c r="BQ16"/>
  <c r="BK16"/>
  <c r="BJ16"/>
  <c r="BH16"/>
  <c r="BD16"/>
  <c r="AX16"/>
  <c r="AR16"/>
  <c r="AQ16"/>
  <c r="AO16"/>
  <c r="AK16"/>
  <c r="AE16"/>
  <c r="X16"/>
  <c r="V16"/>
  <c r="R16"/>
  <c r="L16"/>
  <c r="CD15"/>
  <c r="CC15"/>
  <c r="CA15"/>
  <c r="BW15"/>
  <c r="BQ15"/>
  <c r="BK15"/>
  <c r="BJ15"/>
  <c r="BH15"/>
  <c r="BD15"/>
  <c r="AX15"/>
  <c r="AR15"/>
  <c r="AQ15"/>
  <c r="AO15"/>
  <c r="AK15"/>
  <c r="AE15"/>
  <c r="X15"/>
  <c r="V15"/>
  <c r="R15"/>
  <c r="L15"/>
  <c r="CD14"/>
  <c r="CC14"/>
  <c r="CA14"/>
  <c r="BW14"/>
  <c r="BQ14"/>
  <c r="BK14"/>
  <c r="BJ14"/>
  <c r="BH14"/>
  <c r="BD14"/>
  <c r="AX14"/>
  <c r="AR14"/>
  <c r="AQ14"/>
  <c r="AO14"/>
  <c r="AK14"/>
  <c r="AE14"/>
  <c r="X14"/>
  <c r="V14"/>
  <c r="R14"/>
  <c r="L14"/>
  <c r="CD13"/>
  <c r="CC13"/>
  <c r="CA13"/>
  <c r="BW13"/>
  <c r="BQ13"/>
  <c r="BK13"/>
  <c r="BJ13"/>
  <c r="BH13"/>
  <c r="BD13"/>
  <c r="AX13"/>
  <c r="AR13"/>
  <c r="AQ13"/>
  <c r="AO13"/>
  <c r="AK13"/>
  <c r="AE13"/>
  <c r="X13"/>
  <c r="V13"/>
  <c r="R13"/>
  <c r="L13"/>
  <c r="CD11"/>
  <c r="CC11"/>
  <c r="CA11"/>
  <c r="BW11"/>
  <c r="BQ11"/>
  <c r="BK11"/>
  <c r="BJ11"/>
  <c r="BH11"/>
  <c r="BD11"/>
  <c r="AX11"/>
  <c r="AR11"/>
  <c r="AQ11"/>
  <c r="AO11"/>
  <c r="AK11"/>
  <c r="AE11"/>
  <c r="X11"/>
  <c r="V11"/>
  <c r="R11"/>
  <c r="L11"/>
  <c r="BL6"/>
  <c r="AS6"/>
  <c r="Z6"/>
  <c r="AR29" i="12" l="1"/>
  <c r="AR27"/>
  <c r="AR23"/>
  <c r="AR21"/>
  <c r="AR19"/>
  <c r="AR17"/>
  <c r="AR15"/>
  <c r="AR13"/>
  <c r="AR11"/>
  <c r="Z6" s="1"/>
  <c r="AR14"/>
  <c r="AR16"/>
  <c r="CE16" s="1"/>
  <c r="CG16" s="1"/>
  <c r="CH16" s="1"/>
  <c r="AR18"/>
  <c r="AR20"/>
  <c r="CE20" s="1"/>
  <c r="CG20" s="1"/>
  <c r="CH20" s="1"/>
  <c r="AR22"/>
  <c r="AR24"/>
  <c r="AR26"/>
  <c r="AR28"/>
  <c r="CE28" s="1"/>
  <c r="CG28" s="1"/>
  <c r="CH28" s="1"/>
  <c r="AR30"/>
  <c r="AR32"/>
  <c r="AR34"/>
  <c r="AR36"/>
  <c r="CE36" s="1"/>
  <c r="CG36" s="1"/>
  <c r="CH36" s="1"/>
  <c r="AR38"/>
  <c r="AR40"/>
  <c r="AR42"/>
  <c r="AR44"/>
  <c r="CE44" s="1"/>
  <c r="CG44" s="1"/>
  <c r="CH44" s="1"/>
  <c r="AR46"/>
  <c r="AR48"/>
  <c r="AR50"/>
  <c r="AR52"/>
  <c r="CE52" s="1"/>
  <c r="CG52" s="1"/>
  <c r="CH52" s="1"/>
  <c r="AR54"/>
  <c r="AR56"/>
  <c r="AR58"/>
  <c r="AR60"/>
  <c r="CE60" s="1"/>
  <c r="CG60" s="1"/>
  <c r="CH60" s="1"/>
  <c r="AR62"/>
  <c r="AR64"/>
  <c r="AR66"/>
  <c r="AR68"/>
  <c r="CE68" s="1"/>
  <c r="CG68" s="1"/>
  <c r="CH68" s="1"/>
  <c r="AR70"/>
  <c r="AR72"/>
  <c r="AR74"/>
  <c r="AR76"/>
  <c r="CE76" s="1"/>
  <c r="CG76" s="1"/>
  <c r="CH76" s="1"/>
  <c r="AR78"/>
  <c r="AR80"/>
  <c r="AR82"/>
  <c r="CE24"/>
  <c r="CG24" s="1"/>
  <c r="CH24" s="1"/>
  <c r="CE32"/>
  <c r="CG32" s="1"/>
  <c r="CH32" s="1"/>
  <c r="CE40"/>
  <c r="CG40" s="1"/>
  <c r="CH40" s="1"/>
  <c r="CE48"/>
  <c r="CG48" s="1"/>
  <c r="CH48" s="1"/>
  <c r="CE56"/>
  <c r="CG56" s="1"/>
  <c r="CH56" s="1"/>
  <c r="CE64"/>
  <c r="CG64" s="1"/>
  <c r="CH64" s="1"/>
  <c r="CE72"/>
  <c r="CG72" s="1"/>
  <c r="CH72" s="1"/>
  <c r="CE80"/>
  <c r="CG80" s="1"/>
  <c r="CH80" s="1"/>
  <c r="AR14" i="11"/>
  <c r="CE14" s="1"/>
  <c r="CG14" s="1"/>
  <c r="CH14" s="1"/>
  <c r="AR16"/>
  <c r="AR20"/>
  <c r="AR24"/>
  <c r="AR28"/>
  <c r="AR34"/>
  <c r="AR38"/>
  <c r="CE38" s="1"/>
  <c r="CG38" s="1"/>
  <c r="CH38" s="1"/>
  <c r="AR40"/>
  <c r="AR46"/>
  <c r="CE46" s="1"/>
  <c r="CG46" s="1"/>
  <c r="CH46" s="1"/>
  <c r="AR50"/>
  <c r="AR54"/>
  <c r="CE54" s="1"/>
  <c r="CG54" s="1"/>
  <c r="CH54" s="1"/>
  <c r="AR58"/>
  <c r="AR60"/>
  <c r="AR66"/>
  <c r="AR68"/>
  <c r="AR72"/>
  <c r="AR76"/>
  <c r="AR80"/>
  <c r="AR11"/>
  <c r="Z6" s="1"/>
  <c r="AR18"/>
  <c r="CE18" s="1"/>
  <c r="CG18" s="1"/>
  <c r="CH18" s="1"/>
  <c r="AR22"/>
  <c r="CE22" s="1"/>
  <c r="CG22" s="1"/>
  <c r="CH22" s="1"/>
  <c r="AR26"/>
  <c r="CE26" s="1"/>
  <c r="CG26" s="1"/>
  <c r="CH26" s="1"/>
  <c r="AR30"/>
  <c r="CE30" s="1"/>
  <c r="CG30" s="1"/>
  <c r="CH30" s="1"/>
  <c r="AR32"/>
  <c r="AR36"/>
  <c r="AR42"/>
  <c r="CE42" s="1"/>
  <c r="CG42" s="1"/>
  <c r="CH42" s="1"/>
  <c r="AR44"/>
  <c r="AR48"/>
  <c r="AR52"/>
  <c r="AR56"/>
  <c r="AR62"/>
  <c r="CE62" s="1"/>
  <c r="CG62" s="1"/>
  <c r="CH62" s="1"/>
  <c r="AR64"/>
  <c r="AR70"/>
  <c r="CE70" s="1"/>
  <c r="CG70" s="1"/>
  <c r="CH70" s="1"/>
  <c r="AR74"/>
  <c r="AR78"/>
  <c r="CE78" s="1"/>
  <c r="CG78" s="1"/>
  <c r="CH78" s="1"/>
  <c r="AR82"/>
  <c r="AR13"/>
  <c r="AR15"/>
  <c r="AR17"/>
  <c r="AR19"/>
  <c r="AR21"/>
  <c r="AR23"/>
  <c r="AR25"/>
  <c r="AR27"/>
  <c r="AR29"/>
  <c r="AR31"/>
  <c r="AR33"/>
  <c r="AR35"/>
  <c r="AR37"/>
  <c r="AR39"/>
  <c r="AR41"/>
  <c r="AR43"/>
  <c r="AR45"/>
  <c r="AR47"/>
  <c r="AR49"/>
  <c r="CE49" s="1"/>
  <c r="CG49" s="1"/>
  <c r="CH49" s="1"/>
  <c r="AR51"/>
  <c r="AR53"/>
  <c r="CE53" s="1"/>
  <c r="CG53" s="1"/>
  <c r="CH53" s="1"/>
  <c r="AR55"/>
  <c r="AR57"/>
  <c r="CE57" s="1"/>
  <c r="CG57" s="1"/>
  <c r="CH57" s="1"/>
  <c r="AR59"/>
  <c r="AR61"/>
  <c r="CE61" s="1"/>
  <c r="CG61" s="1"/>
  <c r="CH61" s="1"/>
  <c r="AR63"/>
  <c r="AR65"/>
  <c r="CE65" s="1"/>
  <c r="CG65" s="1"/>
  <c r="CH65" s="1"/>
  <c r="AR67"/>
  <c r="AR69"/>
  <c r="AR71"/>
  <c r="AR73"/>
  <c r="CE73" s="1"/>
  <c r="CG73" s="1"/>
  <c r="CH73" s="1"/>
  <c r="AR75"/>
  <c r="AR77"/>
  <c r="CE77" s="1"/>
  <c r="CG77" s="1"/>
  <c r="CH77" s="1"/>
  <c r="AR79"/>
  <c r="AR81"/>
  <c r="CE69"/>
  <c r="CG69" s="1"/>
  <c r="CH69" s="1"/>
  <c r="CE34"/>
  <c r="CG34" s="1"/>
  <c r="CH34" s="1"/>
  <c r="CE50"/>
  <c r="CG50" s="1"/>
  <c r="CH50" s="1"/>
  <c r="CE58"/>
  <c r="CG58" s="1"/>
  <c r="CH58" s="1"/>
  <c r="CE66"/>
  <c r="CG66" s="1"/>
  <c r="CH66" s="1"/>
  <c r="CE74"/>
  <c r="CG74" s="1"/>
  <c r="CH74" s="1"/>
  <c r="CE82"/>
  <c r="CG82" s="1"/>
  <c r="CH82" s="1"/>
  <c r="Y27" i="10"/>
  <c r="CE27" s="1"/>
  <c r="CG27" s="1"/>
  <c r="CH27" s="1"/>
  <c r="Y23"/>
  <c r="CE23" s="1"/>
  <c r="CG23" s="1"/>
  <c r="CH23" s="1"/>
  <c r="Y19"/>
  <c r="CE19" s="1"/>
  <c r="CG19" s="1"/>
  <c r="CH19" s="1"/>
  <c r="Y15"/>
  <c r="CE15" s="1"/>
  <c r="CG15" s="1"/>
  <c r="CH15" s="1"/>
  <c r="Y13"/>
  <c r="CE13" s="1"/>
  <c r="CG13" s="1"/>
  <c r="CH13" s="1"/>
  <c r="Y17"/>
  <c r="CE17" s="1"/>
  <c r="CG17" s="1"/>
  <c r="CH17" s="1"/>
  <c r="Y21"/>
  <c r="CE21" s="1"/>
  <c r="CG21" s="1"/>
  <c r="CH21" s="1"/>
  <c r="Y25"/>
  <c r="CE25" s="1"/>
  <c r="CG25" s="1"/>
  <c r="CH25" s="1"/>
  <c r="Y29"/>
  <c r="CE29" s="1"/>
  <c r="CG29" s="1"/>
  <c r="CH29" s="1"/>
  <c r="Y33"/>
  <c r="CE33" s="1"/>
  <c r="CG33" s="1"/>
  <c r="CH33" s="1"/>
  <c r="Y37"/>
  <c r="CE37" s="1"/>
  <c r="CG37" s="1"/>
  <c r="CH37" s="1"/>
  <c r="Y41"/>
  <c r="CE41" s="1"/>
  <c r="CG41" s="1"/>
  <c r="CH41" s="1"/>
  <c r="Y45"/>
  <c r="CE45" s="1"/>
  <c r="CG45" s="1"/>
  <c r="CH45" s="1"/>
  <c r="Y49"/>
  <c r="CE49" s="1"/>
  <c r="CG49" s="1"/>
  <c r="CH49" s="1"/>
  <c r="Y53"/>
  <c r="CE53" s="1"/>
  <c r="CG53" s="1"/>
  <c r="CH53" s="1"/>
  <c r="Y57"/>
  <c r="CE57" s="1"/>
  <c r="CG57" s="1"/>
  <c r="CH57" s="1"/>
  <c r="Y61"/>
  <c r="CE61" s="1"/>
  <c r="CG61" s="1"/>
  <c r="CH61" s="1"/>
  <c r="Y65"/>
  <c r="CE65" s="1"/>
  <c r="CG65" s="1"/>
  <c r="CH65" s="1"/>
  <c r="Y69"/>
  <c r="CE69" s="1"/>
  <c r="CG69" s="1"/>
  <c r="CH69" s="1"/>
  <c r="Y73"/>
  <c r="CE73" s="1"/>
  <c r="CG73" s="1"/>
  <c r="CH73" s="1"/>
  <c r="Y77"/>
  <c r="CE77" s="1"/>
  <c r="CG77" s="1"/>
  <c r="CH77" s="1"/>
  <c r="Y81"/>
  <c r="CE81" s="1"/>
  <c r="CG81" s="1"/>
  <c r="CH81" s="1"/>
  <c r="Y14"/>
  <c r="CE14" s="1"/>
  <c r="CG14" s="1"/>
  <c r="CH14" s="1"/>
  <c r="Y18"/>
  <c r="CE18" s="1"/>
  <c r="CG18" s="1"/>
  <c r="CH18" s="1"/>
  <c r="Y22"/>
  <c r="CE22" s="1"/>
  <c r="CG22" s="1"/>
  <c r="CH22" s="1"/>
  <c r="Y26"/>
  <c r="CE26" s="1"/>
  <c r="CG26" s="1"/>
  <c r="CH26" s="1"/>
  <c r="Y30"/>
  <c r="CE30" s="1"/>
  <c r="CG30" s="1"/>
  <c r="CH30" s="1"/>
  <c r="Y34"/>
  <c r="CE34" s="1"/>
  <c r="CG34" s="1"/>
  <c r="CH34" s="1"/>
  <c r="Y38"/>
  <c r="CE38" s="1"/>
  <c r="CG38" s="1"/>
  <c r="CH38" s="1"/>
  <c r="Y42"/>
  <c r="CE42" s="1"/>
  <c r="CG42" s="1"/>
  <c r="CH42" s="1"/>
  <c r="Y46"/>
  <c r="CE46" s="1"/>
  <c r="CG46" s="1"/>
  <c r="CH46" s="1"/>
  <c r="Y50"/>
  <c r="CE50" s="1"/>
  <c r="CG50" s="1"/>
  <c r="CH50" s="1"/>
  <c r="Y54"/>
  <c r="CE54" s="1"/>
  <c r="CG54" s="1"/>
  <c r="CH54" s="1"/>
  <c r="Y58"/>
  <c r="CE58" s="1"/>
  <c r="CG58" s="1"/>
  <c r="CH58" s="1"/>
  <c r="Y62"/>
  <c r="CE62" s="1"/>
  <c r="CG62" s="1"/>
  <c r="CH62" s="1"/>
  <c r="Y66"/>
  <c r="CE66" s="1"/>
  <c r="CG66" s="1"/>
  <c r="CH66" s="1"/>
  <c r="Y70"/>
  <c r="CE70" s="1"/>
  <c r="CG70" s="1"/>
  <c r="CH70" s="1"/>
  <c r="Y74"/>
  <c r="CE74" s="1"/>
  <c r="CG74" s="1"/>
  <c r="CH74" s="1"/>
  <c r="Y78"/>
  <c r="CE78" s="1"/>
  <c r="CG78" s="1"/>
  <c r="CH78" s="1"/>
  <c r="Y82"/>
  <c r="CE82" s="1"/>
  <c r="CG82" s="1"/>
  <c r="CH82" s="1"/>
  <c r="Y47"/>
  <c r="CE47" s="1"/>
  <c r="CG47" s="1"/>
  <c r="CH47" s="1"/>
  <c r="Y51"/>
  <c r="CE51" s="1"/>
  <c r="CG51" s="1"/>
  <c r="CH51" s="1"/>
  <c r="Y55"/>
  <c r="CE55" s="1"/>
  <c r="CG55" s="1"/>
  <c r="CH55" s="1"/>
  <c r="Y59"/>
  <c r="CE59" s="1"/>
  <c r="CG59" s="1"/>
  <c r="CH59" s="1"/>
  <c r="Y63"/>
  <c r="CE63" s="1"/>
  <c r="CG63" s="1"/>
  <c r="CH63" s="1"/>
  <c r="Y67"/>
  <c r="CE67" s="1"/>
  <c r="CG67" s="1"/>
  <c r="CH67" s="1"/>
  <c r="Y71"/>
  <c r="CE71" s="1"/>
  <c r="CG71" s="1"/>
  <c r="CH71" s="1"/>
  <c r="Y75"/>
  <c r="CE75" s="1"/>
  <c r="CG75" s="1"/>
  <c r="CH75" s="1"/>
  <c r="Y79"/>
  <c r="CE79" s="1"/>
  <c r="CG79" s="1"/>
  <c r="CH79" s="1"/>
  <c r="Y33" i="7"/>
  <c r="CE33" s="1"/>
  <c r="CG33" s="1"/>
  <c r="CH33" s="1"/>
  <c r="Y29"/>
  <c r="CE29" s="1"/>
  <c r="CG29" s="1"/>
  <c r="CH29" s="1"/>
  <c r="Y25"/>
  <c r="CE25" s="1"/>
  <c r="CG25" s="1"/>
  <c r="CH25" s="1"/>
  <c r="Y21"/>
  <c r="CE21" s="1"/>
  <c r="CG21" s="1"/>
  <c r="CH21" s="1"/>
  <c r="Y17"/>
  <c r="CE17" s="1"/>
  <c r="CG17" s="1"/>
  <c r="CH17" s="1"/>
  <c r="Y13"/>
  <c r="CE13" s="1"/>
  <c r="CG13" s="1"/>
  <c r="CH13" s="1"/>
  <c r="Y81"/>
  <c r="CE81" s="1"/>
  <c r="CG81" s="1"/>
  <c r="CH81" s="1"/>
  <c r="Y15"/>
  <c r="CE15" s="1"/>
  <c r="CG15" s="1"/>
  <c r="CH15" s="1"/>
  <c r="Y19"/>
  <c r="CE19" s="1"/>
  <c r="CG19" s="1"/>
  <c r="CH19" s="1"/>
  <c r="Y23"/>
  <c r="CE23" s="1"/>
  <c r="CG23" s="1"/>
  <c r="CH23" s="1"/>
  <c r="Y27"/>
  <c r="CE27" s="1"/>
  <c r="CG27" s="1"/>
  <c r="CH27" s="1"/>
  <c r="Y31"/>
  <c r="CE31" s="1"/>
  <c r="CG31" s="1"/>
  <c r="CH31" s="1"/>
  <c r="Y35"/>
  <c r="CE35" s="1"/>
  <c r="CG35" s="1"/>
  <c r="CH35" s="1"/>
  <c r="Y39"/>
  <c r="CE39" s="1"/>
  <c r="CG39" s="1"/>
  <c r="CH39" s="1"/>
  <c r="Y43"/>
  <c r="CE43" s="1"/>
  <c r="CG43" s="1"/>
  <c r="CH43" s="1"/>
  <c r="Y47"/>
  <c r="CE47" s="1"/>
  <c r="CG47" s="1"/>
  <c r="CH47" s="1"/>
  <c r="Y51"/>
  <c r="CE51" s="1"/>
  <c r="CG51" s="1"/>
  <c r="CH51" s="1"/>
  <c r="Y55"/>
  <c r="CE55" s="1"/>
  <c r="CG55" s="1"/>
  <c r="CH55" s="1"/>
  <c r="Y59"/>
  <c r="CE59" s="1"/>
  <c r="CG59" s="1"/>
  <c r="CH59" s="1"/>
  <c r="Y63"/>
  <c r="CE63" s="1"/>
  <c r="CG63" s="1"/>
  <c r="CH63" s="1"/>
  <c r="Y67"/>
  <c r="CE67" s="1"/>
  <c r="CG67" s="1"/>
  <c r="CH67" s="1"/>
  <c r="Y71"/>
  <c r="CE71" s="1"/>
  <c r="CG71" s="1"/>
  <c r="CH71" s="1"/>
  <c r="Y75"/>
  <c r="CE75" s="1"/>
  <c r="CG75" s="1"/>
  <c r="CH75" s="1"/>
  <c r="Y79"/>
  <c r="CE79" s="1"/>
  <c r="CG79" s="1"/>
  <c r="CH79" s="1"/>
  <c r="Y11"/>
  <c r="G6" s="1"/>
  <c r="Y16"/>
  <c r="CE16" s="1"/>
  <c r="CG16" s="1"/>
  <c r="CH16" s="1"/>
  <c r="Y20"/>
  <c r="CE20" s="1"/>
  <c r="CG20" s="1"/>
  <c r="CH20" s="1"/>
  <c r="Y24"/>
  <c r="CE24" s="1"/>
  <c r="CG24" s="1"/>
  <c r="CH24" s="1"/>
  <c r="Y28"/>
  <c r="CE28" s="1"/>
  <c r="CG28" s="1"/>
  <c r="CH28" s="1"/>
  <c r="Y32"/>
  <c r="CE32" s="1"/>
  <c r="CG32" s="1"/>
  <c r="CH32" s="1"/>
  <c r="Y36"/>
  <c r="CE36" s="1"/>
  <c r="CG36" s="1"/>
  <c r="CH36" s="1"/>
  <c r="Y40"/>
  <c r="CE40" s="1"/>
  <c r="CG40" s="1"/>
  <c r="CH40" s="1"/>
  <c r="Y44"/>
  <c r="CE44" s="1"/>
  <c r="CG44" s="1"/>
  <c r="CH44" s="1"/>
  <c r="Y48"/>
  <c r="CE48" s="1"/>
  <c r="CG48" s="1"/>
  <c r="CH48" s="1"/>
  <c r="Y52"/>
  <c r="CE52" s="1"/>
  <c r="CG52" s="1"/>
  <c r="CH52" s="1"/>
  <c r="Y56"/>
  <c r="CE56" s="1"/>
  <c r="CG56" s="1"/>
  <c r="CH56" s="1"/>
  <c r="Y60"/>
  <c r="CE60" s="1"/>
  <c r="CG60" s="1"/>
  <c r="CH60" s="1"/>
  <c r="Y64"/>
  <c r="CE64" s="1"/>
  <c r="CG64" s="1"/>
  <c r="CH64" s="1"/>
  <c r="Y68"/>
  <c r="CE68" s="1"/>
  <c r="CG68" s="1"/>
  <c r="CH68" s="1"/>
  <c r="Y72"/>
  <c r="CE72" s="1"/>
  <c r="CG72" s="1"/>
  <c r="CH72" s="1"/>
  <c r="Y76"/>
  <c r="CE76" s="1"/>
  <c r="CG76" s="1"/>
  <c r="CH76" s="1"/>
  <c r="Y80"/>
  <c r="CE80" s="1"/>
  <c r="CG80" s="1"/>
  <c r="CH80" s="1"/>
  <c r="Y42" i="3"/>
  <c r="CE42" s="1"/>
  <c r="CG42" s="1"/>
  <c r="CH42" s="1"/>
  <c r="Y34"/>
  <c r="CE34" s="1"/>
  <c r="CG34" s="1"/>
  <c r="CH34" s="1"/>
  <c r="Y30"/>
  <c r="CE30" s="1"/>
  <c r="CG30" s="1"/>
  <c r="CH30" s="1"/>
  <c r="Y26"/>
  <c r="CE26" s="1"/>
  <c r="CG26" s="1"/>
  <c r="CH26" s="1"/>
  <c r="Y22"/>
  <c r="CE22" s="1"/>
  <c r="CG22" s="1"/>
  <c r="CH22" s="1"/>
  <c r="Y18"/>
  <c r="CE18" s="1"/>
  <c r="CG18" s="1"/>
  <c r="CH18" s="1"/>
  <c r="Y25" i="8"/>
  <c r="CE25" s="1"/>
  <c r="CG25" s="1"/>
  <c r="CH25" s="1"/>
  <c r="Y17"/>
  <c r="CE17" s="1"/>
  <c r="CG17" s="1"/>
  <c r="CH17" s="1"/>
  <c r="Y13"/>
  <c r="CE13" s="1"/>
  <c r="CG13" s="1"/>
  <c r="CH13" s="1"/>
  <c r="Y11"/>
  <c r="G6" s="1"/>
  <c r="Y16"/>
  <c r="CE16" s="1"/>
  <c r="CG16" s="1"/>
  <c r="CH16" s="1"/>
  <c r="Y20"/>
  <c r="CE20" s="1"/>
  <c r="CG20" s="1"/>
  <c r="CH20" s="1"/>
  <c r="Y24"/>
  <c r="CE24" s="1"/>
  <c r="CG24" s="1"/>
  <c r="CH24" s="1"/>
  <c r="Y28"/>
  <c r="CE28" s="1"/>
  <c r="CG28" s="1"/>
  <c r="CH28" s="1"/>
  <c r="Y32"/>
  <c r="CE32" s="1"/>
  <c r="CG32" s="1"/>
  <c r="CH32" s="1"/>
  <c r="Y36"/>
  <c r="CE36" s="1"/>
  <c r="CG36" s="1"/>
  <c r="CH36" s="1"/>
  <c r="Y40"/>
  <c r="CE40" s="1"/>
  <c r="CG40" s="1"/>
  <c r="CH40" s="1"/>
  <c r="Y44"/>
  <c r="CE44" s="1"/>
  <c r="CG44" s="1"/>
  <c r="CH44" s="1"/>
  <c r="Y48"/>
  <c r="CE48" s="1"/>
  <c r="CG48" s="1"/>
  <c r="CH48" s="1"/>
  <c r="Y52"/>
  <c r="CE52" s="1"/>
  <c r="CG52" s="1"/>
  <c r="CH52" s="1"/>
  <c r="Y56"/>
  <c r="CE56" s="1"/>
  <c r="CG56" s="1"/>
  <c r="CH56" s="1"/>
  <c r="Y60"/>
  <c r="CE60" s="1"/>
  <c r="CG60" s="1"/>
  <c r="CH60" s="1"/>
  <c r="Y64"/>
  <c r="CE64" s="1"/>
  <c r="CG64" s="1"/>
  <c r="CH64" s="1"/>
  <c r="Y68"/>
  <c r="CE68" s="1"/>
  <c r="CG68" s="1"/>
  <c r="CH68" s="1"/>
  <c r="Y72"/>
  <c r="CE72" s="1"/>
  <c r="CG72" s="1"/>
  <c r="CH72" s="1"/>
  <c r="Y76"/>
  <c r="CE76" s="1"/>
  <c r="CG76" s="1"/>
  <c r="CH76" s="1"/>
  <c r="Y80"/>
  <c r="CE80" s="1"/>
  <c r="CG80" s="1"/>
  <c r="CH80" s="1"/>
  <c r="Y15"/>
  <c r="CE15" s="1"/>
  <c r="CG15" s="1"/>
  <c r="CH15" s="1"/>
  <c r="Y19"/>
  <c r="CE19" s="1"/>
  <c r="CG19" s="1"/>
  <c r="CH19" s="1"/>
  <c r="Y23"/>
  <c r="CE23" s="1"/>
  <c r="CG23" s="1"/>
  <c r="CH23" s="1"/>
  <c r="Y27"/>
  <c r="CE27" s="1"/>
  <c r="CG27" s="1"/>
  <c r="CH27" s="1"/>
  <c r="Y31"/>
  <c r="CE31" s="1"/>
  <c r="CG31" s="1"/>
  <c r="CH31" s="1"/>
  <c r="Y35"/>
  <c r="CE35" s="1"/>
  <c r="CG35" s="1"/>
  <c r="CH35" s="1"/>
  <c r="Y39"/>
  <c r="CE39" s="1"/>
  <c r="CG39" s="1"/>
  <c r="CH39" s="1"/>
  <c r="Y43"/>
  <c r="CE43" s="1"/>
  <c r="CG43" s="1"/>
  <c r="CH43" s="1"/>
  <c r="Y47"/>
  <c r="CE47" s="1"/>
  <c r="CG47" s="1"/>
  <c r="CH47" s="1"/>
  <c r="Y51"/>
  <c r="CE51" s="1"/>
  <c r="CG51" s="1"/>
  <c r="CH51" s="1"/>
  <c r="Y55"/>
  <c r="CE55" s="1"/>
  <c r="CG55" s="1"/>
  <c r="CH55" s="1"/>
  <c r="Y59"/>
  <c r="CE59" s="1"/>
  <c r="CG59" s="1"/>
  <c r="CH59" s="1"/>
  <c r="Y63"/>
  <c r="CE63" s="1"/>
  <c r="CG63" s="1"/>
  <c r="CH63" s="1"/>
  <c r="Y67"/>
  <c r="CE67" s="1"/>
  <c r="CG67" s="1"/>
  <c r="CH67" s="1"/>
  <c r="Y71"/>
  <c r="CE71" s="1"/>
  <c r="CG71" s="1"/>
  <c r="CH71" s="1"/>
  <c r="Y75"/>
  <c r="CE75" s="1"/>
  <c r="CG75" s="1"/>
  <c r="CH75" s="1"/>
  <c r="Y79"/>
  <c r="CE79" s="1"/>
  <c r="CG79" s="1"/>
  <c r="CH79" s="1"/>
  <c r="Y14" i="5"/>
  <c r="CE14" s="1"/>
  <c r="CG14" s="1"/>
  <c r="CH14" s="1"/>
  <c r="Y18"/>
  <c r="CE18" s="1"/>
  <c r="CG18" s="1"/>
  <c r="CH18" s="1"/>
  <c r="Y22"/>
  <c r="CE22" s="1"/>
  <c r="CG22" s="1"/>
  <c r="CH22" s="1"/>
  <c r="Y26"/>
  <c r="CE26" s="1"/>
  <c r="CG26" s="1"/>
  <c r="CH26" s="1"/>
  <c r="Y30"/>
  <c r="CE30" s="1"/>
  <c r="CG30" s="1"/>
  <c r="CH30" s="1"/>
  <c r="Y34"/>
  <c r="CE34" s="1"/>
  <c r="CG34" s="1"/>
  <c r="CH34" s="1"/>
  <c r="Y38"/>
  <c r="CE38" s="1"/>
  <c r="CG38" s="1"/>
  <c r="CH38" s="1"/>
  <c r="Y42"/>
  <c r="CE42" s="1"/>
  <c r="CG42" s="1"/>
  <c r="CH42" s="1"/>
  <c r="Y46"/>
  <c r="CE46" s="1"/>
  <c r="CG46" s="1"/>
  <c r="CH46" s="1"/>
  <c r="Y50"/>
  <c r="CE50" s="1"/>
  <c r="CG50" s="1"/>
  <c r="CH50" s="1"/>
  <c r="Y54"/>
  <c r="CE54" s="1"/>
  <c r="CG54" s="1"/>
  <c r="CH54" s="1"/>
  <c r="Y58"/>
  <c r="CE58" s="1"/>
  <c r="CG58" s="1"/>
  <c r="CH58" s="1"/>
  <c r="Y62"/>
  <c r="CE62" s="1"/>
  <c r="CG62" s="1"/>
  <c r="CH62" s="1"/>
  <c r="Y66"/>
  <c r="CE66" s="1"/>
  <c r="CG66" s="1"/>
  <c r="CH66" s="1"/>
  <c r="Y71"/>
  <c r="CE71" s="1"/>
  <c r="CG71" s="1"/>
  <c r="CH71" s="1"/>
  <c r="Y15"/>
  <c r="CE15" s="1"/>
  <c r="CG15" s="1"/>
  <c r="CH15" s="1"/>
  <c r="Y19"/>
  <c r="CE19" s="1"/>
  <c r="CG19" s="1"/>
  <c r="CH19" s="1"/>
  <c r="Y23"/>
  <c r="CE23" s="1"/>
  <c r="CG23" s="1"/>
  <c r="CH23" s="1"/>
  <c r="Y27"/>
  <c r="CE27" s="1"/>
  <c r="CG27" s="1"/>
  <c r="CH27" s="1"/>
  <c r="Y31"/>
  <c r="CE31" s="1"/>
  <c r="CG31" s="1"/>
  <c r="CH31" s="1"/>
  <c r="Y35"/>
  <c r="CE35" s="1"/>
  <c r="CG35" s="1"/>
  <c r="CH35" s="1"/>
  <c r="Y39"/>
  <c r="CE39" s="1"/>
  <c r="CG39" s="1"/>
  <c r="CH39" s="1"/>
  <c r="Y43"/>
  <c r="CE43" s="1"/>
  <c r="CG43" s="1"/>
  <c r="CH43" s="1"/>
  <c r="Y47"/>
  <c r="CE47" s="1"/>
  <c r="CG47" s="1"/>
  <c r="CH47" s="1"/>
  <c r="Y51"/>
  <c r="CE51" s="1"/>
  <c r="CG51" s="1"/>
  <c r="CH51" s="1"/>
  <c r="Y55"/>
  <c r="CE55" s="1"/>
  <c r="CG55" s="1"/>
  <c r="CH55" s="1"/>
  <c r="Y59"/>
  <c r="CE59" s="1"/>
  <c r="CG59" s="1"/>
  <c r="CH59" s="1"/>
  <c r="Y63"/>
  <c r="CE63" s="1"/>
  <c r="CG63" s="1"/>
  <c r="CH63" s="1"/>
  <c r="Y67"/>
  <c r="CE67" s="1"/>
  <c r="CG67" s="1"/>
  <c r="CH67" s="1"/>
  <c r="Y72"/>
  <c r="CE72" s="1"/>
  <c r="CG72" s="1"/>
  <c r="CH72" s="1"/>
  <c r="Y76"/>
  <c r="CE76" s="1"/>
  <c r="CG76" s="1"/>
  <c r="CH76" s="1"/>
  <c r="Y80"/>
  <c r="CE80" s="1"/>
  <c r="CG80" s="1"/>
  <c r="CH80" s="1"/>
  <c r="Y82"/>
  <c r="CE82" s="1"/>
  <c r="CG82" s="1"/>
  <c r="CH82" s="1"/>
  <c r="Y13"/>
  <c r="CE13" s="1"/>
  <c r="CG13" s="1"/>
  <c r="CH13" s="1"/>
  <c r="Y17"/>
  <c r="CE17" s="1"/>
  <c r="CG17" s="1"/>
  <c r="CH17" s="1"/>
  <c r="Y21"/>
  <c r="CE21" s="1"/>
  <c r="CG21" s="1"/>
  <c r="CH21" s="1"/>
  <c r="Y25"/>
  <c r="CE25" s="1"/>
  <c r="CG25" s="1"/>
  <c r="CH25" s="1"/>
  <c r="Y29"/>
  <c r="CE29" s="1"/>
  <c r="CG29" s="1"/>
  <c r="CH29" s="1"/>
  <c r="Y33"/>
  <c r="CE33" s="1"/>
  <c r="CG33" s="1"/>
  <c r="CH33" s="1"/>
  <c r="Y37"/>
  <c r="CE37" s="1"/>
  <c r="CG37" s="1"/>
  <c r="CH37" s="1"/>
  <c r="Y41"/>
  <c r="CE41" s="1"/>
  <c r="CG41" s="1"/>
  <c r="CH41" s="1"/>
  <c r="Y45"/>
  <c r="CE45" s="1"/>
  <c r="CG45" s="1"/>
  <c r="CH45" s="1"/>
  <c r="Y49"/>
  <c r="CE49" s="1"/>
  <c r="CG49" s="1"/>
  <c r="CH49" s="1"/>
  <c r="Y53"/>
  <c r="CE53" s="1"/>
  <c r="CG53" s="1"/>
  <c r="CH53" s="1"/>
  <c r="Y57"/>
  <c r="CE57" s="1"/>
  <c r="CG57" s="1"/>
  <c r="CH57" s="1"/>
  <c r="Y61"/>
  <c r="CE61" s="1"/>
  <c r="CG61" s="1"/>
  <c r="CH61" s="1"/>
  <c r="Y65"/>
  <c r="CE65" s="1"/>
  <c r="CG65" s="1"/>
  <c r="CH65" s="1"/>
  <c r="Y69"/>
  <c r="CE69" s="1"/>
  <c r="CG69" s="1"/>
  <c r="CH69" s="1"/>
  <c r="Y74"/>
  <c r="CE74" s="1"/>
  <c r="CG74" s="1"/>
  <c r="CH74" s="1"/>
  <c r="Y78"/>
  <c r="CE78" s="1"/>
  <c r="CG78" s="1"/>
  <c r="CH78" s="1"/>
  <c r="Y75"/>
  <c r="CE75" s="1"/>
  <c r="CG75" s="1"/>
  <c r="CH75" s="1"/>
  <c r="Y79"/>
  <c r="CE79" s="1"/>
  <c r="CG79" s="1"/>
  <c r="CH79" s="1"/>
  <c r="Y19" i="4"/>
  <c r="CE19" s="1"/>
  <c r="CG19" s="1"/>
  <c r="CH19" s="1"/>
  <c r="Y15"/>
  <c r="CE15" s="1"/>
  <c r="CG15" s="1"/>
  <c r="CH15" s="1"/>
  <c r="Y14"/>
  <c r="CE14" s="1"/>
  <c r="CG14" s="1"/>
  <c r="CH14" s="1"/>
  <c r="Y18"/>
  <c r="CE18" s="1"/>
  <c r="CG18" s="1"/>
  <c r="CH18" s="1"/>
  <c r="Y22"/>
  <c r="CE22" s="1"/>
  <c r="CG22" s="1"/>
  <c r="CH22" s="1"/>
  <c r="Y26"/>
  <c r="CE26" s="1"/>
  <c r="CG26" s="1"/>
  <c r="CH26" s="1"/>
  <c r="Y30"/>
  <c r="CE30" s="1"/>
  <c r="CG30" s="1"/>
  <c r="CH30" s="1"/>
  <c r="Y13"/>
  <c r="CE13" s="1"/>
  <c r="CG13" s="1"/>
  <c r="CH13" s="1"/>
  <c r="Y17"/>
  <c r="CE17" s="1"/>
  <c r="CG17" s="1"/>
  <c r="CH17" s="1"/>
  <c r="Y21"/>
  <c r="CE21" s="1"/>
  <c r="CG21" s="1"/>
  <c r="CH21" s="1"/>
  <c r="Y25"/>
  <c r="CE25" s="1"/>
  <c r="CG25" s="1"/>
  <c r="CH25" s="1"/>
  <c r="Y29"/>
  <c r="CE29" s="1"/>
  <c r="CG29" s="1"/>
  <c r="CH29" s="1"/>
  <c r="Y33"/>
  <c r="CE33" s="1"/>
  <c r="CG33" s="1"/>
  <c r="CH33" s="1"/>
  <c r="Y37"/>
  <c r="CE37" s="1"/>
  <c r="CG37" s="1"/>
  <c r="CH37" s="1"/>
  <c r="Y41"/>
  <c r="CE41" s="1"/>
  <c r="CG41" s="1"/>
  <c r="CH41" s="1"/>
  <c r="Y45"/>
  <c r="CE45" s="1"/>
  <c r="CG45" s="1"/>
  <c r="CH45" s="1"/>
  <c r="Y49"/>
  <c r="CE49" s="1"/>
  <c r="CG49" s="1"/>
  <c r="CH49" s="1"/>
  <c r="Y53"/>
  <c r="CE53" s="1"/>
  <c r="CG53" s="1"/>
  <c r="CH53" s="1"/>
  <c r="Y57"/>
  <c r="CE57" s="1"/>
  <c r="CG57" s="1"/>
  <c r="CH57" s="1"/>
  <c r="Y61"/>
  <c r="CE61" s="1"/>
  <c r="CG61" s="1"/>
  <c r="CH61" s="1"/>
  <c r="Y65"/>
  <c r="CE65" s="1"/>
  <c r="CG65" s="1"/>
  <c r="CH65" s="1"/>
  <c r="Y69"/>
  <c r="CE69" s="1"/>
  <c r="CG69" s="1"/>
  <c r="CH69" s="1"/>
  <c r="Y73"/>
  <c r="CE73" s="1"/>
  <c r="CG73" s="1"/>
  <c r="CH73" s="1"/>
  <c r="Y77"/>
  <c r="CE77" s="1"/>
  <c r="CG77" s="1"/>
  <c r="CH77" s="1"/>
  <c r="Y81"/>
  <c r="CE81" s="1"/>
  <c r="CG81" s="1"/>
  <c r="CH81" s="1"/>
  <c r="Y34"/>
  <c r="CE34" s="1"/>
  <c r="CG34" s="1"/>
  <c r="CH34" s="1"/>
  <c r="Y38"/>
  <c r="CE38" s="1"/>
  <c r="CG38" s="1"/>
  <c r="CH38" s="1"/>
  <c r="Y42"/>
  <c r="CE42" s="1"/>
  <c r="CG42" s="1"/>
  <c r="CH42" s="1"/>
  <c r="Y46"/>
  <c r="CE46" s="1"/>
  <c r="CG46" s="1"/>
  <c r="CH46" s="1"/>
  <c r="Y50"/>
  <c r="CE50" s="1"/>
  <c r="CG50" s="1"/>
  <c r="CH50" s="1"/>
  <c r="Y54"/>
  <c r="CE54" s="1"/>
  <c r="CG54" s="1"/>
  <c r="CH54" s="1"/>
  <c r="Y58"/>
  <c r="CE58" s="1"/>
  <c r="CG58" s="1"/>
  <c r="CH58" s="1"/>
  <c r="Y62"/>
  <c r="CE62" s="1"/>
  <c r="CG62" s="1"/>
  <c r="CH62" s="1"/>
  <c r="Y66"/>
  <c r="CE66" s="1"/>
  <c r="CG66" s="1"/>
  <c r="CH66" s="1"/>
  <c r="Y70"/>
  <c r="CE70" s="1"/>
  <c r="CG70" s="1"/>
  <c r="CH70" s="1"/>
  <c r="Y74"/>
  <c r="CE74" s="1"/>
  <c r="CG74" s="1"/>
  <c r="CH74" s="1"/>
  <c r="Y78"/>
  <c r="CE78" s="1"/>
  <c r="CG78" s="1"/>
  <c r="CH78" s="1"/>
  <c r="Y82"/>
  <c r="CE82" s="1"/>
  <c r="CG82" s="1"/>
  <c r="CH82" s="1"/>
  <c r="Y11" i="3"/>
  <c r="G6" s="1"/>
  <c r="Y16"/>
  <c r="CE16" s="1"/>
  <c r="CG16" s="1"/>
  <c r="CH16" s="1"/>
  <c r="Y20"/>
  <c r="CE20" s="1"/>
  <c r="CG20" s="1"/>
  <c r="CH20" s="1"/>
  <c r="Y24"/>
  <c r="CE24" s="1"/>
  <c r="CG24" s="1"/>
  <c r="CH24" s="1"/>
  <c r="Y28"/>
  <c r="CE28" s="1"/>
  <c r="CG28" s="1"/>
  <c r="CH28" s="1"/>
  <c r="Y32"/>
  <c r="CE32" s="1"/>
  <c r="CG32" s="1"/>
  <c r="CH32" s="1"/>
  <c r="Y36"/>
  <c r="CE36" s="1"/>
  <c r="CG36" s="1"/>
  <c r="CH36" s="1"/>
  <c r="Y40"/>
  <c r="CE40" s="1"/>
  <c r="CG40" s="1"/>
  <c r="CH40" s="1"/>
  <c r="Y44"/>
  <c r="CE44" s="1"/>
  <c r="CG44" s="1"/>
  <c r="CH44" s="1"/>
  <c r="Y48"/>
  <c r="CE48" s="1"/>
  <c r="CG48" s="1"/>
  <c r="CH48" s="1"/>
  <c r="Y52"/>
  <c r="CE52" s="1"/>
  <c r="CG52" s="1"/>
  <c r="CH52" s="1"/>
  <c r="Y56"/>
  <c r="CE56" s="1"/>
  <c r="CG56" s="1"/>
  <c r="CH56" s="1"/>
  <c r="Y60"/>
  <c r="CE60" s="1"/>
  <c r="CG60" s="1"/>
  <c r="CH60" s="1"/>
  <c r="Y64"/>
  <c r="CE64" s="1"/>
  <c r="CG64" s="1"/>
  <c r="CH64" s="1"/>
  <c r="Y68"/>
  <c r="CE68" s="1"/>
  <c r="CG68" s="1"/>
  <c r="CH68" s="1"/>
  <c r="Y72"/>
  <c r="CE72" s="1"/>
  <c r="CG72" s="1"/>
  <c r="CH72" s="1"/>
  <c r="Y76"/>
  <c r="CE76" s="1"/>
  <c r="CG76" s="1"/>
  <c r="CH76" s="1"/>
  <c r="Y80"/>
  <c r="CE80" s="1"/>
  <c r="CG80" s="1"/>
  <c r="CH80" s="1"/>
  <c r="Y13"/>
  <c r="CE13" s="1"/>
  <c r="CG13" s="1"/>
  <c r="CH13" s="1"/>
  <c r="Y17"/>
  <c r="CE17" s="1"/>
  <c r="CG17" s="1"/>
  <c r="CH17" s="1"/>
  <c r="Y21"/>
  <c r="CE21" s="1"/>
  <c r="CG21" s="1"/>
  <c r="CH21" s="1"/>
  <c r="Y25"/>
  <c r="CE25" s="1"/>
  <c r="CG25" s="1"/>
  <c r="CH25" s="1"/>
  <c r="Y29"/>
  <c r="CE29" s="1"/>
  <c r="CG29" s="1"/>
  <c r="CH29" s="1"/>
  <c r="Y33"/>
  <c r="CE33" s="1"/>
  <c r="CG33" s="1"/>
  <c r="CH33" s="1"/>
  <c r="Y37"/>
  <c r="CE37" s="1"/>
  <c r="CG37" s="1"/>
  <c r="CH37" s="1"/>
  <c r="Y41"/>
  <c r="CE41" s="1"/>
  <c r="CG41" s="1"/>
  <c r="CH41" s="1"/>
  <c r="Y45"/>
  <c r="CE45" s="1"/>
  <c r="CG45" s="1"/>
  <c r="CH45" s="1"/>
  <c r="Y49"/>
  <c r="CE49" s="1"/>
  <c r="CG49" s="1"/>
  <c r="CH49" s="1"/>
  <c r="Y53"/>
  <c r="CE53" s="1"/>
  <c r="CG53" s="1"/>
  <c r="CH53" s="1"/>
  <c r="Y57"/>
  <c r="CE57" s="1"/>
  <c r="CG57" s="1"/>
  <c r="CH57" s="1"/>
  <c r="Y61"/>
  <c r="CE61" s="1"/>
  <c r="CG61" s="1"/>
  <c r="CH61" s="1"/>
  <c r="Y65"/>
  <c r="CE65" s="1"/>
  <c r="CG65" s="1"/>
  <c r="CH65" s="1"/>
  <c r="Y69"/>
  <c r="CE69" s="1"/>
  <c r="CG69" s="1"/>
  <c r="CH69" s="1"/>
  <c r="Y73"/>
  <c r="CE73" s="1"/>
  <c r="CG73" s="1"/>
  <c r="CH73" s="1"/>
  <c r="Y77"/>
  <c r="CE77" s="1"/>
  <c r="CG77" s="1"/>
  <c r="CH77" s="1"/>
  <c r="Y81"/>
  <c r="CE81" s="1"/>
  <c r="CG81" s="1"/>
  <c r="CH81" s="1"/>
  <c r="Y15"/>
  <c r="CE15" s="1"/>
  <c r="CG15" s="1"/>
  <c r="CH15" s="1"/>
  <c r="Y19"/>
  <c r="CE19" s="1"/>
  <c r="CG19" s="1"/>
  <c r="CH19" s="1"/>
  <c r="Y23"/>
  <c r="CE23" s="1"/>
  <c r="CG23" s="1"/>
  <c r="CH23" s="1"/>
  <c r="Y27"/>
  <c r="CE27" s="1"/>
  <c r="CG27" s="1"/>
  <c r="CH27" s="1"/>
  <c r="Y31"/>
  <c r="CE31" s="1"/>
  <c r="CG31" s="1"/>
  <c r="CH31" s="1"/>
  <c r="Y35"/>
  <c r="CE35" s="1"/>
  <c r="CG35" s="1"/>
  <c r="CH35" s="1"/>
  <c r="Y39"/>
  <c r="CE39" s="1"/>
  <c r="CG39" s="1"/>
  <c r="CH39" s="1"/>
  <c r="Y43"/>
  <c r="CE43" s="1"/>
  <c r="CG43" s="1"/>
  <c r="CH43" s="1"/>
  <c r="Y47"/>
  <c r="CE47" s="1"/>
  <c r="CG47" s="1"/>
  <c r="CH47" s="1"/>
  <c r="Y51"/>
  <c r="CE51" s="1"/>
  <c r="CG51" s="1"/>
  <c r="CH51" s="1"/>
  <c r="Y55"/>
  <c r="CE55" s="1"/>
  <c r="CG55" s="1"/>
  <c r="CH55" s="1"/>
  <c r="Y59"/>
  <c r="CE59" s="1"/>
  <c r="CG59" s="1"/>
  <c r="CH59" s="1"/>
  <c r="Y63"/>
  <c r="CE63" s="1"/>
  <c r="CG63" s="1"/>
  <c r="CH63" s="1"/>
  <c r="Y67"/>
  <c r="CE67" s="1"/>
  <c r="CG67" s="1"/>
  <c r="CH67" s="1"/>
  <c r="Y71"/>
  <c r="CE71" s="1"/>
  <c r="CG71" s="1"/>
  <c r="CH71" s="1"/>
  <c r="Y75"/>
  <c r="CE75" s="1"/>
  <c r="CG75" s="1"/>
  <c r="CH75" s="1"/>
  <c r="Y79"/>
  <c r="CE79" s="1"/>
  <c r="CG79" s="1"/>
  <c r="CH79" s="1"/>
  <c r="Y31" i="2"/>
  <c r="CE31" s="1"/>
  <c r="CG31" s="1"/>
  <c r="CH31" s="1"/>
  <c r="Y27"/>
  <c r="CE27" s="1"/>
  <c r="CG27" s="1"/>
  <c r="CH27" s="1"/>
  <c r="Y23"/>
  <c r="CE23" s="1"/>
  <c r="CG23" s="1"/>
  <c r="CH23" s="1"/>
  <c r="Y19"/>
  <c r="CE19" s="1"/>
  <c r="CG19" s="1"/>
  <c r="CH19" s="1"/>
  <c r="Y15"/>
  <c r="CE15" s="1"/>
  <c r="CG15" s="1"/>
  <c r="CH15" s="1"/>
  <c r="Y14"/>
  <c r="CE14" s="1"/>
  <c r="CG14" s="1"/>
  <c r="CH14" s="1"/>
  <c r="Y18"/>
  <c r="CE18" s="1"/>
  <c r="CG18" s="1"/>
  <c r="CH18" s="1"/>
  <c r="Y22"/>
  <c r="CE22" s="1"/>
  <c r="CG22" s="1"/>
  <c r="CH22" s="1"/>
  <c r="Y26"/>
  <c r="CE26" s="1"/>
  <c r="CG26" s="1"/>
  <c r="CH26" s="1"/>
  <c r="Y30"/>
  <c r="CE30" s="1"/>
  <c r="CG30" s="1"/>
  <c r="CH30" s="1"/>
  <c r="Y34"/>
  <c r="CE34" s="1"/>
  <c r="CG34" s="1"/>
  <c r="CH34" s="1"/>
  <c r="Y38"/>
  <c r="CE38" s="1"/>
  <c r="CG38" s="1"/>
  <c r="CH38" s="1"/>
  <c r="Y42"/>
  <c r="CE42" s="1"/>
  <c r="CG42" s="1"/>
  <c r="CH42" s="1"/>
  <c r="Y46"/>
  <c r="CE46" s="1"/>
  <c r="CG46" s="1"/>
  <c r="CH46" s="1"/>
  <c r="Y50"/>
  <c r="CE50" s="1"/>
  <c r="CG50" s="1"/>
  <c r="CH50" s="1"/>
  <c r="Y54"/>
  <c r="CE54" s="1"/>
  <c r="CG54" s="1"/>
  <c r="CH54" s="1"/>
  <c r="Y58"/>
  <c r="CE58" s="1"/>
  <c r="CG58" s="1"/>
  <c r="CH58" s="1"/>
  <c r="Y62"/>
  <c r="CE62" s="1"/>
  <c r="CG62" s="1"/>
  <c r="CH62" s="1"/>
  <c r="Y16"/>
  <c r="CE16" s="1"/>
  <c r="CG16" s="1"/>
  <c r="CH16" s="1"/>
  <c r="Y20"/>
  <c r="CE20" s="1"/>
  <c r="CG20" s="1"/>
  <c r="CH20" s="1"/>
  <c r="Y28"/>
  <c r="CE28" s="1"/>
  <c r="CG28" s="1"/>
  <c r="CH28" s="1"/>
  <c r="Y32"/>
  <c r="CE32" s="1"/>
  <c r="CG32" s="1"/>
  <c r="CH32" s="1"/>
  <c r="Y36"/>
  <c r="CE36" s="1"/>
  <c r="CG36" s="1"/>
  <c r="CH36" s="1"/>
  <c r="Y40"/>
  <c r="CE40" s="1"/>
  <c r="CG40" s="1"/>
  <c r="CH40" s="1"/>
  <c r="Y44"/>
  <c r="CE44" s="1"/>
  <c r="CG44" s="1"/>
  <c r="CH44" s="1"/>
  <c r="Y48"/>
  <c r="CE48" s="1"/>
  <c r="CG48" s="1"/>
  <c r="CH48" s="1"/>
  <c r="Y52"/>
  <c r="CE52" s="1"/>
  <c r="CG52" s="1"/>
  <c r="CH52" s="1"/>
  <c r="Y56"/>
  <c r="CE56" s="1"/>
  <c r="CG56" s="1"/>
  <c r="CH56" s="1"/>
  <c r="Y60"/>
  <c r="CE60" s="1"/>
  <c r="CG60" s="1"/>
  <c r="CH60" s="1"/>
  <c r="Y64"/>
  <c r="CE64" s="1"/>
  <c r="CG64" s="1"/>
  <c r="CH64" s="1"/>
  <c r="Y68"/>
  <c r="CE68" s="1"/>
  <c r="CG68" s="1"/>
  <c r="CH68" s="1"/>
  <c r="Y72"/>
  <c r="CE72" s="1"/>
  <c r="CG72" s="1"/>
  <c r="CH72" s="1"/>
  <c r="Y77"/>
  <c r="CE77" s="1"/>
  <c r="CG77" s="1"/>
  <c r="CH77" s="1"/>
  <c r="Y81"/>
  <c r="CE81" s="1"/>
  <c r="CG81" s="1"/>
  <c r="CH81" s="1"/>
  <c r="Y11"/>
  <c r="G6" s="1"/>
  <c r="Y24"/>
  <c r="CE24" s="1"/>
  <c r="CG24" s="1"/>
  <c r="CH24" s="1"/>
  <c r="Y13"/>
  <c r="CE13" s="1"/>
  <c r="CG13" s="1"/>
  <c r="CH13" s="1"/>
  <c r="Y17"/>
  <c r="CE17" s="1"/>
  <c r="CG17" s="1"/>
  <c r="CH17" s="1"/>
  <c r="Y21"/>
  <c r="CE21" s="1"/>
  <c r="CG21" s="1"/>
  <c r="CH21" s="1"/>
  <c r="Y25"/>
  <c r="CE25" s="1"/>
  <c r="CG25" s="1"/>
  <c r="CH25" s="1"/>
  <c r="Y29"/>
  <c r="CE29" s="1"/>
  <c r="CG29" s="1"/>
  <c r="CH29" s="1"/>
  <c r="Y33"/>
  <c r="CE33" s="1"/>
  <c r="CG33" s="1"/>
  <c r="CH33" s="1"/>
  <c r="Y37"/>
  <c r="CE37" s="1"/>
  <c r="CG37" s="1"/>
  <c r="CH37" s="1"/>
  <c r="Y41"/>
  <c r="CE41" s="1"/>
  <c r="CG41" s="1"/>
  <c r="CH41" s="1"/>
  <c r="Y45"/>
  <c r="CE45" s="1"/>
  <c r="CG45" s="1"/>
  <c r="CH45" s="1"/>
  <c r="Y49"/>
  <c r="CE49" s="1"/>
  <c r="CG49" s="1"/>
  <c r="CH49" s="1"/>
  <c r="Y53"/>
  <c r="CE53" s="1"/>
  <c r="CG53" s="1"/>
  <c r="CH53" s="1"/>
  <c r="Y57"/>
  <c r="CE57" s="1"/>
  <c r="CG57" s="1"/>
  <c r="CH57" s="1"/>
  <c r="Y61"/>
  <c r="CE61" s="1"/>
  <c r="CG61" s="1"/>
  <c r="CH61" s="1"/>
  <c r="Y65"/>
  <c r="CE65" s="1"/>
  <c r="CG65" s="1"/>
  <c r="CH65" s="1"/>
  <c r="Y69"/>
  <c r="CE69" s="1"/>
  <c r="CG69" s="1"/>
  <c r="CH69" s="1"/>
  <c r="Y73"/>
  <c r="CE73" s="1"/>
  <c r="CG73" s="1"/>
  <c r="CH73" s="1"/>
  <c r="Y78"/>
  <c r="CE78" s="1"/>
  <c r="CG78" s="1"/>
  <c r="CH78" s="1"/>
  <c r="Y82"/>
  <c r="CE82" s="1"/>
  <c r="CG82" s="1"/>
  <c r="CH82" s="1"/>
  <c r="Y66"/>
  <c r="CE66" s="1"/>
  <c r="CG66" s="1"/>
  <c r="CH66" s="1"/>
  <c r="Y70"/>
  <c r="CE70" s="1"/>
  <c r="CG70" s="1"/>
  <c r="CH70" s="1"/>
  <c r="Y74"/>
  <c r="CE74" s="1"/>
  <c r="CG74" s="1"/>
  <c r="CH74" s="1"/>
  <c r="Y79"/>
  <c r="CE79" s="1"/>
  <c r="CG79" s="1"/>
  <c r="CH79" s="1"/>
  <c r="Y31" i="1"/>
  <c r="CE31" s="1"/>
  <c r="CG31" s="1"/>
  <c r="CH31" s="1"/>
  <c r="Y27"/>
  <c r="CE27" s="1"/>
  <c r="CG27" s="1"/>
  <c r="CH27" s="1"/>
  <c r="Y23"/>
  <c r="CE23" s="1"/>
  <c r="CG23" s="1"/>
  <c r="CH23" s="1"/>
  <c r="Y19"/>
  <c r="CE19" s="1"/>
  <c r="CG19" s="1"/>
  <c r="CH19" s="1"/>
  <c r="Y15"/>
  <c r="CE15" s="1"/>
  <c r="CG15" s="1"/>
  <c r="CH15" s="1"/>
  <c r="Y13"/>
  <c r="CE13" s="1"/>
  <c r="CG13" s="1"/>
  <c r="CH13" s="1"/>
  <c r="Y17"/>
  <c r="CE17" s="1"/>
  <c r="CG17" s="1"/>
  <c r="CH17" s="1"/>
  <c r="Y21"/>
  <c r="CE21" s="1"/>
  <c r="CG21" s="1"/>
  <c r="CH21" s="1"/>
  <c r="Y25"/>
  <c r="CE25" s="1"/>
  <c r="CG25" s="1"/>
  <c r="CH25" s="1"/>
  <c r="Y29"/>
  <c r="CE29" s="1"/>
  <c r="CG29" s="1"/>
  <c r="CH29" s="1"/>
  <c r="Y33"/>
  <c r="CE33" s="1"/>
  <c r="CG33" s="1"/>
  <c r="CH33" s="1"/>
  <c r="Y37"/>
  <c r="CE37" s="1"/>
  <c r="CG37" s="1"/>
  <c r="CH37" s="1"/>
  <c r="Y41"/>
  <c r="CE41" s="1"/>
  <c r="CG41" s="1"/>
  <c r="CH41" s="1"/>
  <c r="Y45"/>
  <c r="CE45" s="1"/>
  <c r="CG45" s="1"/>
  <c r="CH45" s="1"/>
  <c r="Y14"/>
  <c r="CE14" s="1"/>
  <c r="CG14" s="1"/>
  <c r="CH14" s="1"/>
  <c r="Y18"/>
  <c r="CE18" s="1"/>
  <c r="CG18" s="1"/>
  <c r="CH18" s="1"/>
  <c r="Y22"/>
  <c r="CE22" s="1"/>
  <c r="CG22" s="1"/>
  <c r="CH22" s="1"/>
  <c r="Y26"/>
  <c r="CE26" s="1"/>
  <c r="CG26" s="1"/>
  <c r="CH26" s="1"/>
  <c r="Y30"/>
  <c r="CE30" s="1"/>
  <c r="CG30" s="1"/>
  <c r="CH30" s="1"/>
  <c r="Y34"/>
  <c r="CE34" s="1"/>
  <c r="CG34" s="1"/>
  <c r="CH34" s="1"/>
  <c r="Y38"/>
  <c r="CE38" s="1"/>
  <c r="CG38" s="1"/>
  <c r="CH38" s="1"/>
  <c r="Y42"/>
  <c r="CE42" s="1"/>
  <c r="CG42" s="1"/>
  <c r="CH42" s="1"/>
  <c r="Y46"/>
  <c r="CE46" s="1"/>
  <c r="CG46" s="1"/>
  <c r="CH46" s="1"/>
  <c r="Y50"/>
  <c r="CE50" s="1"/>
  <c r="CG50" s="1"/>
  <c r="CH50" s="1"/>
  <c r="Y54"/>
  <c r="CE54" s="1"/>
  <c r="CG54" s="1"/>
  <c r="CH54" s="1"/>
  <c r="Y59"/>
  <c r="CE59" s="1"/>
  <c r="CG59" s="1"/>
  <c r="CH59" s="1"/>
  <c r="Y63"/>
  <c r="CE63" s="1"/>
  <c r="CG63" s="1"/>
  <c r="CH63" s="1"/>
  <c r="Y67"/>
  <c r="CE67" s="1"/>
  <c r="CG67" s="1"/>
  <c r="CH67" s="1"/>
  <c r="Y72"/>
  <c r="CE72" s="1"/>
  <c r="CG72" s="1"/>
  <c r="CH72" s="1"/>
  <c r="Y76"/>
  <c r="CE76" s="1"/>
  <c r="CG76" s="1"/>
  <c r="CH76" s="1"/>
  <c r="Y80"/>
  <c r="CE80" s="1"/>
  <c r="CG80" s="1"/>
  <c r="CH80" s="1"/>
  <c r="Y81"/>
  <c r="CE81" s="1"/>
  <c r="CG81" s="1"/>
  <c r="CH81" s="1"/>
  <c r="Y11"/>
  <c r="G6" s="1"/>
  <c r="Y16"/>
  <c r="CE16" s="1"/>
  <c r="CG16" s="1"/>
  <c r="CH16" s="1"/>
  <c r="Y20"/>
  <c r="CE20" s="1"/>
  <c r="CG20" s="1"/>
  <c r="CH20" s="1"/>
  <c r="Y24"/>
  <c r="CE24" s="1"/>
  <c r="CG24" s="1"/>
  <c r="CH24" s="1"/>
  <c r="Y28"/>
  <c r="CE28" s="1"/>
  <c r="CG28" s="1"/>
  <c r="CH28" s="1"/>
  <c r="Y32"/>
  <c r="CE32" s="1"/>
  <c r="CG32" s="1"/>
  <c r="CH32" s="1"/>
  <c r="Y36"/>
  <c r="CE36" s="1"/>
  <c r="CG36" s="1"/>
  <c r="CH36" s="1"/>
  <c r="Y40"/>
  <c r="CE40" s="1"/>
  <c r="CG40" s="1"/>
  <c r="CH40" s="1"/>
  <c r="Y44"/>
  <c r="CE44" s="1"/>
  <c r="CG44" s="1"/>
  <c r="CH44" s="1"/>
  <c r="Y49"/>
  <c r="CE49" s="1"/>
  <c r="CG49" s="1"/>
  <c r="CH49" s="1"/>
  <c r="Y53"/>
  <c r="CE53" s="1"/>
  <c r="CG53" s="1"/>
  <c r="CH53" s="1"/>
  <c r="Y58"/>
  <c r="CE58" s="1"/>
  <c r="CG58" s="1"/>
  <c r="CH58" s="1"/>
  <c r="Y62"/>
  <c r="CE62" s="1"/>
  <c r="CG62" s="1"/>
  <c r="CH62" s="1"/>
  <c r="Y66"/>
  <c r="CE66" s="1"/>
  <c r="CG66" s="1"/>
  <c r="CH66" s="1"/>
  <c r="Y71"/>
  <c r="CE71" s="1"/>
  <c r="CG71" s="1"/>
  <c r="CH71" s="1"/>
  <c r="Y75"/>
  <c r="CE75" s="1"/>
  <c r="CG75" s="1"/>
  <c r="CH75" s="1"/>
  <c r="Y79"/>
  <c r="CE79" s="1"/>
  <c r="CG79" s="1"/>
  <c r="CH79" s="1"/>
  <c r="Y14" i="12"/>
  <c r="Y18"/>
  <c r="CE18" s="1"/>
  <c r="CG18" s="1"/>
  <c r="CH18" s="1"/>
  <c r="Y22"/>
  <c r="Y26"/>
  <c r="Y30"/>
  <c r="Y34"/>
  <c r="CE34" s="1"/>
  <c r="CG34" s="1"/>
  <c r="CH34" s="1"/>
  <c r="Y38"/>
  <c r="CE38" s="1"/>
  <c r="CG38" s="1"/>
  <c r="CH38" s="1"/>
  <c r="Y42"/>
  <c r="CE42" s="1"/>
  <c r="CG42" s="1"/>
  <c r="CH42" s="1"/>
  <c r="Y46"/>
  <c r="Y50"/>
  <c r="CE50" s="1"/>
  <c r="CG50" s="1"/>
  <c r="CH50" s="1"/>
  <c r="Y54"/>
  <c r="CE54" s="1"/>
  <c r="CG54" s="1"/>
  <c r="CH54" s="1"/>
  <c r="Y58"/>
  <c r="CE58" s="1"/>
  <c r="CG58" s="1"/>
  <c r="CH58" s="1"/>
  <c r="Y62"/>
  <c r="Y66"/>
  <c r="CE66" s="1"/>
  <c r="CG66" s="1"/>
  <c r="CH66" s="1"/>
  <c r="Y70"/>
  <c r="CE70" s="1"/>
  <c r="CG70" s="1"/>
  <c r="CH70" s="1"/>
  <c r="Y74"/>
  <c r="CE74" s="1"/>
  <c r="CG74" s="1"/>
  <c r="CH74" s="1"/>
  <c r="Y78"/>
  <c r="Y82"/>
  <c r="CE82" s="1"/>
  <c r="CG82" s="1"/>
  <c r="CH82" s="1"/>
  <c r="Y13"/>
  <c r="Y17"/>
  <c r="Y21"/>
  <c r="CE21" s="1"/>
  <c r="CG21" s="1"/>
  <c r="CH21" s="1"/>
  <c r="Y25"/>
  <c r="CE25" s="1"/>
  <c r="CG25" s="1"/>
  <c r="CH25" s="1"/>
  <c r="Y29"/>
  <c r="Y33"/>
  <c r="CE33" s="1"/>
  <c r="CG33" s="1"/>
  <c r="CH33" s="1"/>
  <c r="Y37"/>
  <c r="CE37" s="1"/>
  <c r="CG37" s="1"/>
  <c r="CH37" s="1"/>
  <c r="Y41"/>
  <c r="CE41" s="1"/>
  <c r="CG41" s="1"/>
  <c r="CH41" s="1"/>
  <c r="Y45"/>
  <c r="CE45" s="1"/>
  <c r="CG45" s="1"/>
  <c r="CH45" s="1"/>
  <c r="Y49"/>
  <c r="CE49" s="1"/>
  <c r="CG49" s="1"/>
  <c r="CH49" s="1"/>
  <c r="Y53"/>
  <c r="CE53" s="1"/>
  <c r="CG53" s="1"/>
  <c r="CH53" s="1"/>
  <c r="Y57"/>
  <c r="CE57" s="1"/>
  <c r="CG57" s="1"/>
  <c r="CH57" s="1"/>
  <c r="Y61"/>
  <c r="CE61" s="1"/>
  <c r="CG61" s="1"/>
  <c r="CH61" s="1"/>
  <c r="Y65"/>
  <c r="CE65" s="1"/>
  <c r="CG65" s="1"/>
  <c r="CH65" s="1"/>
  <c r="Y69"/>
  <c r="CE69" s="1"/>
  <c r="CG69" s="1"/>
  <c r="CH69" s="1"/>
  <c r="Y73"/>
  <c r="CE73" s="1"/>
  <c r="CG73" s="1"/>
  <c r="CH73" s="1"/>
  <c r="Y77"/>
  <c r="CE77" s="1"/>
  <c r="CG77" s="1"/>
  <c r="CH77" s="1"/>
  <c r="Y81"/>
  <c r="CE81" s="1"/>
  <c r="CG81" s="1"/>
  <c r="CH81" s="1"/>
  <c r="Y15"/>
  <c r="CE15" s="1"/>
  <c r="CG15" s="1"/>
  <c r="CH15" s="1"/>
  <c r="Y19"/>
  <c r="Y23"/>
  <c r="Y27"/>
  <c r="Y31"/>
  <c r="CE31" s="1"/>
  <c r="CG31" s="1"/>
  <c r="CH31" s="1"/>
  <c r="Y35"/>
  <c r="CE35" s="1"/>
  <c r="CG35" s="1"/>
  <c r="CH35" s="1"/>
  <c r="Y39"/>
  <c r="CE39" s="1"/>
  <c r="CG39" s="1"/>
  <c r="CH39" s="1"/>
  <c r="Y43"/>
  <c r="CE43" s="1"/>
  <c r="CG43" s="1"/>
  <c r="CH43" s="1"/>
  <c r="Y47"/>
  <c r="CE47" s="1"/>
  <c r="CG47" s="1"/>
  <c r="CH47" s="1"/>
  <c r="Y51"/>
  <c r="CE51" s="1"/>
  <c r="CG51" s="1"/>
  <c r="CH51" s="1"/>
  <c r="Y55"/>
  <c r="CE55" s="1"/>
  <c r="CG55" s="1"/>
  <c r="CH55" s="1"/>
  <c r="Y59"/>
  <c r="CE59" s="1"/>
  <c r="CG59" s="1"/>
  <c r="CH59" s="1"/>
  <c r="Y63"/>
  <c r="CE63" s="1"/>
  <c r="CG63" s="1"/>
  <c r="CH63" s="1"/>
  <c r="Y67"/>
  <c r="CE67" s="1"/>
  <c r="CG67" s="1"/>
  <c r="CH67" s="1"/>
  <c r="Y71"/>
  <c r="CE71" s="1"/>
  <c r="CG71" s="1"/>
  <c r="CH71" s="1"/>
  <c r="Y75"/>
  <c r="CE75" s="1"/>
  <c r="CG75" s="1"/>
  <c r="CH75" s="1"/>
  <c r="Y79"/>
  <c r="CE79" s="1"/>
  <c r="CG79" s="1"/>
  <c r="CH79" s="1"/>
  <c r="Y45" i="11"/>
  <c r="Y41"/>
  <c r="Y37"/>
  <c r="Y33"/>
  <c r="Y29"/>
  <c r="Y25"/>
  <c r="Y21"/>
  <c r="Y17"/>
  <c r="Y13"/>
  <c r="Y81"/>
  <c r="Y19"/>
  <c r="CE19" s="1"/>
  <c r="CG19" s="1"/>
  <c r="CH19" s="1"/>
  <c r="Y23"/>
  <c r="Y11"/>
  <c r="G6" s="1"/>
  <c r="Y16"/>
  <c r="Y20"/>
  <c r="Y24"/>
  <c r="CE24" s="1"/>
  <c r="CG24" s="1"/>
  <c r="CH24" s="1"/>
  <c r="Y28"/>
  <c r="Y32"/>
  <c r="Y36"/>
  <c r="Y40"/>
  <c r="CE40" s="1"/>
  <c r="CG40" s="1"/>
  <c r="CH40" s="1"/>
  <c r="Y44"/>
  <c r="CE44" s="1"/>
  <c r="CG44" s="1"/>
  <c r="CH44" s="1"/>
  <c r="Y48"/>
  <c r="CE48" s="1"/>
  <c r="CG48" s="1"/>
  <c r="CH48" s="1"/>
  <c r="Y52"/>
  <c r="Y56"/>
  <c r="CE56" s="1"/>
  <c r="CG56" s="1"/>
  <c r="CH56" s="1"/>
  <c r="Y60"/>
  <c r="Y64"/>
  <c r="CE64" s="1"/>
  <c r="CG64" s="1"/>
  <c r="CH64" s="1"/>
  <c r="Y68"/>
  <c r="CE68" s="1"/>
  <c r="CG68" s="1"/>
  <c r="CH68" s="1"/>
  <c r="Y72"/>
  <c r="CE72" s="1"/>
  <c r="CG72" s="1"/>
  <c r="CH72" s="1"/>
  <c r="Y76"/>
  <c r="Y80"/>
  <c r="CE80" s="1"/>
  <c r="CG80" s="1"/>
  <c r="CH80" s="1"/>
  <c r="Y15"/>
  <c r="Y27"/>
  <c r="Y31"/>
  <c r="CE31" s="1"/>
  <c r="CG31" s="1"/>
  <c r="CH31" s="1"/>
  <c r="Y35"/>
  <c r="CE35" s="1"/>
  <c r="CG35" s="1"/>
  <c r="CH35" s="1"/>
  <c r="Y39"/>
  <c r="Y43"/>
  <c r="CE43" s="1"/>
  <c r="CG43" s="1"/>
  <c r="CH43" s="1"/>
  <c r="Y47"/>
  <c r="CE47" s="1"/>
  <c r="CG47" s="1"/>
  <c r="CH47" s="1"/>
  <c r="Y51"/>
  <c r="CE51" s="1"/>
  <c r="CG51" s="1"/>
  <c r="CH51" s="1"/>
  <c r="Y55"/>
  <c r="CE55" s="1"/>
  <c r="CG55" s="1"/>
  <c r="CH55" s="1"/>
  <c r="Y59"/>
  <c r="CE59" s="1"/>
  <c r="CG59" s="1"/>
  <c r="CH59" s="1"/>
  <c r="Y63"/>
  <c r="CE63" s="1"/>
  <c r="CG63" s="1"/>
  <c r="CH63" s="1"/>
  <c r="Y67"/>
  <c r="CE67" s="1"/>
  <c r="CG67" s="1"/>
  <c r="CH67" s="1"/>
  <c r="Y71"/>
  <c r="CE71" s="1"/>
  <c r="CG71" s="1"/>
  <c r="CH71" s="1"/>
  <c r="Y75"/>
  <c r="CE75" s="1"/>
  <c r="CG75" s="1"/>
  <c r="CH75" s="1"/>
  <c r="Y79"/>
  <c r="CE79" s="1"/>
  <c r="CG79" s="1"/>
  <c r="CH79" s="1"/>
  <c r="CE22" i="12" l="1"/>
  <c r="CG22" s="1"/>
  <c r="CH22" s="1"/>
  <c r="CE20" i="11"/>
  <c r="CG20" s="1"/>
  <c r="CH20" s="1"/>
  <c r="CE15"/>
  <c r="CG15" s="1"/>
  <c r="CH15" s="1"/>
  <c r="CE23"/>
  <c r="CG23" s="1"/>
  <c r="CH23" s="1"/>
  <c r="CE39"/>
  <c r="CG39" s="1"/>
  <c r="CH39" s="1"/>
  <c r="CE32"/>
  <c r="CG32" s="1"/>
  <c r="CH32" s="1"/>
  <c r="CE27"/>
  <c r="CG27" s="1"/>
  <c r="CH27" s="1"/>
  <c r="CE16"/>
  <c r="CG16" s="1"/>
  <c r="CH16" s="1"/>
  <c r="CE29" i="12"/>
  <c r="CG29" s="1"/>
  <c r="CH29" s="1"/>
  <c r="CE27"/>
  <c r="CG27" s="1"/>
  <c r="CH27" s="1"/>
  <c r="CE26"/>
  <c r="CG26" s="1"/>
  <c r="CH26" s="1"/>
  <c r="CE23"/>
  <c r="CG23" s="1"/>
  <c r="CH23" s="1"/>
  <c r="CE19"/>
  <c r="CG19" s="1"/>
  <c r="CH19" s="1"/>
  <c r="CE17"/>
  <c r="CG17" s="1"/>
  <c r="CH17" s="1"/>
  <c r="CE13"/>
  <c r="CG13" s="1"/>
  <c r="CH13" s="1"/>
  <c r="CE78"/>
  <c r="CG78" s="1"/>
  <c r="CH78" s="1"/>
  <c r="CE62"/>
  <c r="CG62" s="1"/>
  <c r="CH62" s="1"/>
  <c r="CE46"/>
  <c r="CG46" s="1"/>
  <c r="CH46" s="1"/>
  <c r="CE30"/>
  <c r="CG30" s="1"/>
  <c r="CH30" s="1"/>
  <c r="CE14"/>
  <c r="CG14" s="1"/>
  <c r="CH14" s="1"/>
  <c r="CE81" i="11"/>
  <c r="CG81" s="1"/>
  <c r="CH81" s="1"/>
  <c r="CE25"/>
  <c r="CG25" s="1"/>
  <c r="CH25" s="1"/>
  <c r="CE41"/>
  <c r="CG41" s="1"/>
  <c r="CH41" s="1"/>
  <c r="CE17"/>
  <c r="CG17" s="1"/>
  <c r="CH17" s="1"/>
  <c r="CE33"/>
  <c r="CG33" s="1"/>
  <c r="CH33" s="1"/>
  <c r="CE52"/>
  <c r="CG52" s="1"/>
  <c r="CH52" s="1"/>
  <c r="CE36"/>
  <c r="CG36" s="1"/>
  <c r="CH36" s="1"/>
  <c r="CE21"/>
  <c r="CG21" s="1"/>
  <c r="CH21" s="1"/>
  <c r="CE37"/>
  <c r="CG37" s="1"/>
  <c r="CH37" s="1"/>
  <c r="CE76"/>
  <c r="CG76" s="1"/>
  <c r="CH76" s="1"/>
  <c r="CE60"/>
  <c r="CG60" s="1"/>
  <c r="CH60" s="1"/>
  <c r="CE28"/>
  <c r="CG28" s="1"/>
  <c r="CH28" s="1"/>
  <c r="CE13"/>
  <c r="CG13" s="1"/>
  <c r="CH13" s="1"/>
  <c r="CE29"/>
  <c r="CG29" s="1"/>
  <c r="CH29" s="1"/>
  <c r="CE45"/>
  <c r="CG45" s="1"/>
  <c r="CH45" s="1"/>
</calcChain>
</file>

<file path=xl/sharedStrings.xml><?xml version="1.0" encoding="utf-8"?>
<sst xmlns="http://schemas.openxmlformats.org/spreadsheetml/2006/main" count="1400" uniqueCount="267">
  <si>
    <t>CONTROL DE ACTIVIDADES</t>
  </si>
  <si>
    <t>Nombre del Docente:</t>
  </si>
  <si>
    <t>RICARDO MARTÍN LARA MENDOZA</t>
  </si>
  <si>
    <t>'30'</t>
  </si>
  <si>
    <t>Modalidad</t>
  </si>
  <si>
    <t>'04'</t>
  </si>
  <si>
    <t>Segundo Ciclo</t>
  </si>
  <si>
    <t>Año Lectivo</t>
  </si>
  <si>
    <t>'23'</t>
  </si>
  <si>
    <t>BASICA</t>
  </si>
  <si>
    <t>Grado</t>
  </si>
  <si>
    <t>'06'</t>
  </si>
  <si>
    <t>Sexto</t>
  </si>
  <si>
    <t>Sección</t>
  </si>
  <si>
    <t>'02'</t>
  </si>
  <si>
    <t>B</t>
  </si>
  <si>
    <t>Asignatura</t>
  </si>
  <si>
    <t>Matematica</t>
  </si>
  <si>
    <t>T R I M E S T R E</t>
  </si>
  <si>
    <t>SOLO PARA EDUCACIÓN MEDIA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</si>
  <si>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</si>
  <si>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</si>
  <si>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</si>
  <si>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</si>
  <si>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</si>
  <si>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</si>
  <si>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</si>
  <si>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</si>
  <si>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</si>
  <si>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</si>
  <si>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</si>
  <si>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</si>
  <si>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</si>
  <si>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</si>
  <si>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</si>
  <si>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</si>
  <si>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</si>
  <si>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</si>
  <si>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</si>
  <si>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</si>
  <si>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</si>
  <si>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</si>
  <si>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AGUILAR PACHECO, DANIEL ALEXANDER</t>
  </si>
  <si>
    <t>M</t>
  </si>
  <si>
    <t>AGUIRRE HERNANDEZ, CESAR ERNESTO</t>
  </si>
  <si>
    <t>ALVARADO SORIANO, LUIS MARIO</t>
  </si>
  <si>
    <t>ALVAREZ CHILIN, NAHOMY ALEJANDRA</t>
  </si>
  <si>
    <t>F</t>
  </si>
  <si>
    <t>BUSTAMANTE HERNÁNDEZ, ANDERSON VLADIMIR</t>
  </si>
  <si>
    <t>CASTELLON CALDERON, JASSON ANTONIO</t>
  </si>
  <si>
    <t>CRISTALES MIGUEL, BILLY HUMBERTO</t>
  </si>
  <si>
    <t>DUEÑAS MAZARIEGO, MARILYN FABIOLA</t>
  </si>
  <si>
    <t>FLORES VILLALOBOS, MARÍA DE LOS ÁNGELES</t>
  </si>
  <si>
    <t>GÓMEZ CHÁVEZ, ANDERSON ADONAY</t>
  </si>
  <si>
    <t>GONZÁLEZ UMAÑA, NAHOMY BEATRIZ</t>
  </si>
  <si>
    <t>HERNÁNDEZ GONZÁLEZ, RENÉ ANTONIO</t>
  </si>
  <si>
    <t>MARTÍNEZ VELÁSQUEZ, DIEGO ASAEL</t>
  </si>
  <si>
    <t>MENDOZA GUEVARA, ADRIANA BEATRIZ</t>
  </si>
  <si>
    <t>PALACIOS LEAL, GENEVIE MONSERRATH</t>
  </si>
  <si>
    <t>RODRIGUEZ, NELSON WILFREDO</t>
  </si>
  <si>
    <t>RUIZ MENDOZA, LESLIE DEL CARMEN</t>
  </si>
  <si>
    <t>SANTAMARÍA QUINTANILLA, AXEL MIGUEL</t>
  </si>
  <si>
    <t>ZALDÍVAR GUEVARA, ISABEL DEL CARMEN</t>
  </si>
  <si>
    <t>'05'</t>
  </si>
  <si>
    <t>Tercer Ciclo</t>
  </si>
  <si>
    <t>BASICA - TERCER CICLO</t>
  </si>
  <si>
    <t>'07'</t>
  </si>
  <si>
    <t>Séptimo</t>
  </si>
  <si>
    <t>'01'</t>
  </si>
  <si>
    <t>A</t>
  </si>
  <si>
    <t>'75'</t>
  </si>
  <si>
    <t>CALDERÓN POSADAS, YEIMI CAMILA</t>
  </si>
  <si>
    <t>CHAVARRÍA HERRARTE, LIBNI STEFFANNY</t>
  </si>
  <si>
    <t>CHAVARRIA HERRARTE, STEVEN ISAI</t>
  </si>
  <si>
    <t>ESPINOZA HERNÁNDEZ, MELVIN ALEXANDER</t>
  </si>
  <si>
    <t>FLORES GOMEZ, GENESIS JULISSA</t>
  </si>
  <si>
    <t>FLORES HENRIQUEZ, NAHOMY ABIGAIL</t>
  </si>
  <si>
    <t>GALEAS RAMOS, CAMILA FERNANDA</t>
  </si>
  <si>
    <t>GIRÓN HERNÁNDEZ, HILLARY DAYANA</t>
  </si>
  <si>
    <t>GUZMÁN SICILIANO, ALISSON CAMILA</t>
  </si>
  <si>
    <t>LEIVA MEJÍA, VERÓNICA GISELA</t>
  </si>
  <si>
    <t>LÓPEZ CASTRO, FATIMA ROXANA</t>
  </si>
  <si>
    <t>MALDONADO BARRIENTOS, EMERSON ALEXIS</t>
  </si>
  <si>
    <t>MEJÍA GUERRA, GÉNESIS LUCIANA</t>
  </si>
  <si>
    <t>MENDOZA ABREGO, ANDREA EDITH</t>
  </si>
  <si>
    <t>MORÁN MORÁN, CLAUDIA ELIZABETH</t>
  </si>
  <si>
    <t>PALMA MEJÍA, FERNANDA NICOLLE</t>
  </si>
  <si>
    <t>PEREZ VELASQUEZ, EDUARDO ARMANDO</t>
  </si>
  <si>
    <t>PORTILLO RIVERA, AARON UZIEL</t>
  </si>
  <si>
    <t>RODRÍGUEZ NUNFIO, DANIELA ALEJANDRA</t>
  </si>
  <si>
    <t>SOLORZANO GALLARDO, GERMAN ALEXANDER</t>
  </si>
  <si>
    <t>TEJADA DÍAZ, DANIEL ESAÚ</t>
  </si>
  <si>
    <t>TEJADA DÍAZ, JOSUÉ JACOB</t>
  </si>
  <si>
    <t>AGUILAR VELASQUEZ, AMANDA KARINA</t>
  </si>
  <si>
    <t>ALMAZÁN RENDEROS, ILEANA STEFANY</t>
  </si>
  <si>
    <t>ALVARADO SORIANO, DIANA ELIZABETH</t>
  </si>
  <si>
    <t>ALVARENGA MARTÍNEZ, JOSÉ MANUEL</t>
  </si>
  <si>
    <t>ARGUETA CANALES, TATIANA YASMIN</t>
  </si>
  <si>
    <t>AVALOS RAMOS, JOHANNA SULEYMA</t>
  </si>
  <si>
    <t>GÁLVEZ GUTIÉRREZ, MARIANA ANABEL</t>
  </si>
  <si>
    <t>GARCÍA MOLINA, JEFFERSON ENMANUEL</t>
  </si>
  <si>
    <t>GOMEZ CHAVEZ, ALISSON GISSELLE</t>
  </si>
  <si>
    <t>GUTIERREZ LEMUS, JOSE LEONEL</t>
  </si>
  <si>
    <t>HERNÁNDEZ ANGEL, YANCY YANIRA</t>
  </si>
  <si>
    <t>HERNÁNDEZ VÁSQUEZ, LORENA DEL ROSARIO</t>
  </si>
  <si>
    <t>HERNÁNDEZ VÁSQUEZ, REBECA ANTONIA</t>
  </si>
  <si>
    <t>LAÍNEZ OSORIO, NAHOMY LISSETTE</t>
  </si>
  <si>
    <t>LUCHA FIGUEROA, PAOLA YAMILETH</t>
  </si>
  <si>
    <t>LUE GUTIÉRREZ, SAIDIA MILETZA</t>
  </si>
  <si>
    <t>MARTÍNEZ CASTANEDA, JOSSELINE DAYANA</t>
  </si>
  <si>
    <t>MARTÍNEZ DÍAZ, GABRIEL HERIBERTO</t>
  </si>
  <si>
    <t>MARTÌNEZ VELÁSQUEZ, CHRISTOPHER IRECK</t>
  </si>
  <si>
    <t>MÈNDEZ MANCÍA, MARÍA CELESTE</t>
  </si>
  <si>
    <t>MENDOZA ZEPEDA, INGRID LISSETTE</t>
  </si>
  <si>
    <t>MONTOYA ZECEÑA, GRISELDA BEATRIZ</t>
  </si>
  <si>
    <t>NUNFIO SORIANO, GABRIELA ABIGAIL</t>
  </si>
  <si>
    <t>PALENCIA UMAÑA, NAHIELY ELIZABETH</t>
  </si>
  <si>
    <t>PARADA HERNÁNDEZ, EMILY JIMENA</t>
  </si>
  <si>
    <t>PINEDA REINA, MÓNICA SOFÍA</t>
  </si>
  <si>
    <t>PORTILLO BARILLAS, LESLY PATRICIA</t>
  </si>
  <si>
    <t>ROMERO JACO, NESTOR LEONARDO</t>
  </si>
  <si>
    <t>UMAÑA RIVERA, ZULEIMA NOEMÍ</t>
  </si>
  <si>
    <t>ZALDIVAR POLANCO, MARVIN LISANDRO</t>
  </si>
  <si>
    <t>'08'</t>
  </si>
  <si>
    <t>Octavo</t>
  </si>
  <si>
    <t>ARÉVALO VILLATORO, EVELYN PAOLA</t>
  </si>
  <si>
    <t>ARGUETA ZACAPA, EVELYN JOHANNA</t>
  </si>
  <si>
    <t>AYALA CARPIO, NATALY ABIGAIL</t>
  </si>
  <si>
    <t>FLORES CHINCHILLA, NAHIELY RAQUEL</t>
  </si>
  <si>
    <t>FLORES ESCAMILLA, JORGE ALBERTO</t>
  </si>
  <si>
    <t>FLORES MENDOZA, DIEGO ALEXANDER</t>
  </si>
  <si>
    <t>FUENTES GIL, FÁTIMA LETICIA</t>
  </si>
  <si>
    <t>HERRERA CALDERÓN, BRYAN ALEXANDER</t>
  </si>
  <si>
    <t>LARA ESCOBAR, BRYAN EDGARDO</t>
  </si>
  <si>
    <t>LINARES ROMERO, JOSÉ CARLOS</t>
  </si>
  <si>
    <t>LÓPEZ ESCOBAR, CARLOS DAVID</t>
  </si>
  <si>
    <t>PERAZA GONZÁLEZ, FRANCISCO JEFFERSON</t>
  </si>
  <si>
    <t>RODRÍGUEZ LÓPEZ, ALLISON PATRICIA</t>
  </si>
  <si>
    <t>ZECEÑA CHACÓN, JULISSA BEATRIZ</t>
  </si>
  <si>
    <t>AGUILAR GUZMÁN, SAID AARON</t>
  </si>
  <si>
    <t>ALGARÍN AGUIRRE, VÍCTOR MANUEL</t>
  </si>
  <si>
    <t>ALGARIN MORENO, NICOLE TATIANA</t>
  </si>
  <si>
    <t>ALVARADO FIGUEROA, RAFAEL EDGARDO</t>
  </si>
  <si>
    <t>BAÑOS NAVAS, FERNANDO JAVIER</t>
  </si>
  <si>
    <t>FLORES ZECEÑA, JONATHAN GAMALIEL</t>
  </si>
  <si>
    <t>MIRANDA CONTRERAS, JOSÉ OSMÍN</t>
  </si>
  <si>
    <t>ORELLANA RODRÍGUEZ, GABRIELA JULISSA</t>
  </si>
  <si>
    <t>RIVERA VENTURA, IVANIA MILADY</t>
  </si>
  <si>
    <t>RUBALLOS ALVARES, EDUARDO ANTONIO</t>
  </si>
  <si>
    <t>SOLANO TOVAR, JOSÉ ALFREDO</t>
  </si>
  <si>
    <t>'09'</t>
  </si>
  <si>
    <t>Noveno</t>
  </si>
  <si>
    <t>SOLO NÚMEROS</t>
  </si>
  <si>
    <t xml:space="preserve"> 5 - 6</t>
  </si>
  <si>
    <t>BUENO</t>
  </si>
  <si>
    <t xml:space="preserve"> 7 - 8 </t>
  </si>
  <si>
    <t>MUY BUENO</t>
  </si>
  <si>
    <t xml:space="preserve"> 9 - 10 </t>
  </si>
  <si>
    <t>EXCELENTE</t>
  </si>
  <si>
    <t>COMPETENCIAS CIUDADANAS</t>
  </si>
  <si>
    <t>'248'</t>
  </si>
  <si>
    <t>'250'</t>
  </si>
  <si>
    <t>'251'</t>
  </si>
  <si>
    <t>'252'</t>
  </si>
  <si>
    <t>Evidencia actitudes favorables para la convivencia y cultura de paz.</t>
  </si>
  <si>
    <t>Toma decisiones de forma autonoma y responsable.</t>
  </si>
  <si>
    <t>Se expresa y participa con respeto.</t>
  </si>
  <si>
    <t>Muestra sentido de pertenencia y respeto por nuestra cultura.</t>
  </si>
  <si>
    <t>ALEGRIA VÁSQUEZ, FULBIO ERNESTO</t>
  </si>
  <si>
    <t>AQUINO DELGADO, ROSA MARISOL</t>
  </si>
  <si>
    <t>ARTEAGA RODRÍGUEZ, DIXIE MELISSA</t>
  </si>
  <si>
    <t>CASTANEDA QUINTANILLA, MARCOS ANTONIO</t>
  </si>
  <si>
    <t>DÍAZ DÍAZ, OMAR ISAAC</t>
  </si>
  <si>
    <t>FIGUEROA ZETINO, JACQUELINNE PATRICIA</t>
  </si>
  <si>
    <t>GIRÓN VÁSQUEZ, FREDY JOSUÉ</t>
  </si>
  <si>
    <t>GONZÁLEZ MELÉNDEZ, ANDREA PAOLA</t>
  </si>
  <si>
    <t>GUILLÉN ALBAZÁN, FLOR JAZMÍN</t>
  </si>
  <si>
    <t>HERNÁNDEZ BARTON, ALISSON ODALY</t>
  </si>
  <si>
    <t>JUAREZ GOMEZ, MAURICIO ENRIQUE</t>
  </si>
  <si>
    <t>LINARES ALMAZÁN, BRAYAN ALDAIR</t>
  </si>
  <si>
    <t>MORALES CATOTA, EVER ALEXANDER</t>
  </si>
  <si>
    <t>PADILLA VALLE, CARLOS EDUARDO</t>
  </si>
  <si>
    <t>PERAZA GONZÁLEZ, MARILYN ABIGAIL</t>
  </si>
  <si>
    <t>RAIMUNDO CALDERÓN, JOSÍAS JAMÍN</t>
  </si>
  <si>
    <t>SOTO ZALDÍVAR, IRVIN VLADIMIR</t>
  </si>
  <si>
    <t>TEJADA DÍAZ, SAMUEL ADALBERTO</t>
  </si>
  <si>
    <t>UMAÑA AGUILAR, MAYRA BEATRIZ</t>
  </si>
  <si>
    <t>ZALDÍVAR FLORES, MÓNICA SAMANTA</t>
  </si>
  <si>
    <t>ZALDÍVAR MORALES, KEVIN ALEXANDER</t>
  </si>
  <si>
    <t>'00'</t>
  </si>
  <si>
    <t>Lenguaje y Literatura</t>
  </si>
  <si>
    <t>ACOSTA ZELEDÓN, DIEGO ALEXANDER</t>
  </si>
  <si>
    <t>ACUÑA ZALDAÑA, EVELYN LILIANA</t>
  </si>
  <si>
    <t>AGUILAR VELASQUEZ, WENDY STEPHANNIE</t>
  </si>
  <si>
    <t>ARÉVALO ÁNGEL, JENNIFER GISSELA</t>
  </si>
  <si>
    <t>ÁVALOS SOLÍS, PAOLA ALEJANDRA</t>
  </si>
  <si>
    <t>FIGUEROA AGUIRRE, JAVIER ALEXANDER</t>
  </si>
  <si>
    <t>LUE GUTIÉRREZ, EVER XAVIER</t>
  </si>
  <si>
    <t>MARQUEZ RIVERA, JOSE GUILLERMO</t>
  </si>
  <si>
    <t>MARTÍNEZ SANTAMARÍA, JACQUELINNE TATIANA</t>
  </si>
  <si>
    <t>MIRANDA CONTRERAS, TATIANA BEATRIZ</t>
  </si>
  <si>
    <t>PEÑATE BARRIENTOS, ERICK JOSÉ</t>
  </si>
  <si>
    <t>QUINTANILLA PEÑA, MARÍA ESMERALDA</t>
  </si>
  <si>
    <t>SALAZAR SALAZAR, DIEGO ALEJANDRO</t>
  </si>
  <si>
    <t>SOLIS GIL, XIMENA GISELLE</t>
  </si>
  <si>
    <t>VÁSQUEZ VEGA, JONATHAN ENRIQUE</t>
  </si>
  <si>
    <t>Bachillerato General</t>
  </si>
  <si>
    <t>MEDIA</t>
  </si>
  <si>
    <t>'10'</t>
  </si>
  <si>
    <t>Primer año</t>
  </si>
  <si>
    <t>'16'</t>
  </si>
  <si>
    <t>Matematicas</t>
  </si>
  <si>
    <t>P E R I O D O</t>
  </si>
  <si>
    <t>ALMAZAN BUSTAMANTE, DARLEN ALEXIA</t>
  </si>
  <si>
    <t>AVILÉS HERNÁNDEZ, JULIO FRANKLIN</t>
  </si>
  <si>
    <t>AZENON PEREZ, WALTER SAMUEL</t>
  </si>
  <si>
    <t>BRIZUELA ESTRADA, VERÓNICA CECILIA</t>
  </si>
  <si>
    <t>BUSTAMANTE MORALES, NANCY NAYELI</t>
  </si>
  <si>
    <t>CHÁVEZ CHACÓN, WILMER STEVEN</t>
  </si>
  <si>
    <t>CRUZ ALEMÁN, SAMUEL ALEXANDER</t>
  </si>
  <si>
    <t>CUSHCO GIRÓN, KAREN ESTEFANY</t>
  </si>
  <si>
    <t>DÍAZ CORTEZ, KELLY ALEXANDRA</t>
  </si>
  <si>
    <t>DÌAZ FLORES, ORLANDO ERNESTO</t>
  </si>
  <si>
    <t>ESCALANTE ALVARADO, OSCAR ANTONIO</t>
  </si>
  <si>
    <t>FUENTES AGUILLÓN, HELLEN ALEJANDRA</t>
  </si>
  <si>
    <t>GÓMEZ LÓPEZ, LILIAN DAYANA</t>
  </si>
  <si>
    <t>GUDIEL GONZÁLEZ, LIZBETH MAGALY</t>
  </si>
  <si>
    <t>GUERRA BELTRAN, FERNANDO ENRIQUE</t>
  </si>
  <si>
    <t>GUTIÉRREZ GAMEZ, SORAYA MARISOL</t>
  </si>
  <si>
    <t>HERNÁNDEZ ACOSTA, ANDERSON STEVEN</t>
  </si>
  <si>
    <t>HERNÁNDEZ RODRÍGUEZ, HARRY CHRISTOPHER</t>
  </si>
  <si>
    <t>HERRERA ARAGÓN, ALEXANDER NEFTALY</t>
  </si>
  <si>
    <t>MARTINEZ PEREZ, KATHERINNE GRACIELA</t>
  </si>
  <si>
    <t>MEJÍA AMAYA, RAQUEL JAZMIN</t>
  </si>
  <si>
    <t>PACHECO RAMÍREZ, CHRISTOPHER ANTHONY</t>
  </si>
  <si>
    <t>PINEDA REINA, IVÁN ENRIQUE</t>
  </si>
  <si>
    <t>RIVERA MORÁN, ROBERTO EFRAÍN</t>
  </si>
  <si>
    <t>RIVERA SALGUERO, MISAEL NEFTALI</t>
  </si>
  <si>
    <t>RODRIGUEZ MARTINEZ, JOSUE DANIEL</t>
  </si>
  <si>
    <t>SANCHEZ ALONSO, PATRICIA ANNELISSE</t>
  </si>
  <si>
    <t>SEGOVIA CORTEZ, JAZMIN STEPHANIE</t>
  </si>
  <si>
    <t>SEGOVIA RIVERA, MÓNICA DAYANA</t>
  </si>
  <si>
    <t>VALLECIOS MARTÍNEZ, DARVIN ESAÚ</t>
  </si>
  <si>
    <t>VANEGAS ARGUETA, ABNER ALEXIS</t>
  </si>
  <si>
    <t>VILLALTA VILLALTA, NATALIA NICOLE</t>
  </si>
  <si>
    <t>ZALDÍVAR CAMPOS, FÁTIMA DEL CARMEN</t>
  </si>
  <si>
    <t>ZALDÍVAR ORELLANA, ALEXANDER DE JESÚS</t>
  </si>
  <si>
    <t>'11'</t>
  </si>
  <si>
    <t>Segundo año</t>
  </si>
  <si>
    <t>ALDANA BELTRÁN, PEDRO ANTONIO</t>
  </si>
  <si>
    <t>ALVARENGA COLOCHO, JULIO ENRIQUE</t>
  </si>
  <si>
    <t>ALVAREZ PACHECO, HERNÁN ELENILSON</t>
  </si>
  <si>
    <t>CHACON VALLECIOS, ADONIS BENJAMIN</t>
  </si>
  <si>
    <t>CUSHCO GIRÓN, JOSÉ OVIDIO</t>
  </si>
  <si>
    <t>DELGADO NOYOLA, STHEPHANIE ABIGAIL</t>
  </si>
  <si>
    <t>DUEÑAS HERNANDEZ, JUAN CARLOS</t>
  </si>
  <si>
    <t>ESCALANTE ALVARADO, JOSÉ ROLANDO</t>
  </si>
  <si>
    <t>GOMEZ LÓPEZ, NATHALY ABIGAIL</t>
  </si>
  <si>
    <t>GUZMÁN SICILIANO, CÉSAR BILLY</t>
  </si>
  <si>
    <t>HERRERA GARCÍA, JOSÉ ARMANDO</t>
  </si>
  <si>
    <t>MARÍN HERNÁNDEZ, LORENA LISSETTE</t>
  </si>
  <si>
    <t>MONDRAGON HERNANDEZ, KENIA LISBETH</t>
  </si>
  <si>
    <t>PERAZA RODRÍGUEZ, IDANIA LIZBETH</t>
  </si>
  <si>
    <t>PEREZ MARTINEZ, DIEGO FERNANDO</t>
  </si>
  <si>
    <t>VILLALTA DÍAZ, STEVEN VLADIMIR</t>
  </si>
  <si>
    <t>ZALDÍVAR MORENO, ANGIE VERENICE</t>
  </si>
  <si>
    <t>ZEPEDA JIMENEZ, TATIANA ISABEL</t>
  </si>
</sst>
</file>

<file path=xl/styles.xml><?xml version="1.0" encoding="utf-8"?>
<styleSheet xmlns="http://schemas.openxmlformats.org/spreadsheetml/2006/main">
  <fonts count="18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sz val="8"/>
      <color rgb="FF000000"/>
      <name val="Arial"/>
    </font>
    <font>
      <sz val="12"/>
      <color rgb="FF000000"/>
      <name val="Arial Black"/>
    </font>
    <font>
      <b/>
      <sz val="11"/>
      <color rgb="FF000000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b/>
      <sz val="20"/>
      <color rgb="FF00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b/>
      <sz val="11"/>
      <color rgb="FFFFFFFF"/>
      <name val="Calibri"/>
    </font>
    <font>
      <b/>
      <sz val="16"/>
      <color rgb="FFFF0000"/>
      <name val="Arial"/>
    </font>
    <font>
      <sz val="10"/>
      <color rgb="FFFF0000"/>
      <name val="Arial Black"/>
    </font>
  </fonts>
  <fills count="21">
    <fill>
      <patternFill patternType="none"/>
    </fill>
    <fill>
      <patternFill patternType="gray125"/>
    </fill>
    <fill>
      <patternFill patternType="none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99CC00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ck">
        <color rgb="FF4472C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ck">
        <color rgb="FF4472C4"/>
      </top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/>
      <right/>
      <top/>
      <bottom style="thick">
        <color rgb="FF4472C4"/>
      </bottom>
      <diagonal/>
    </border>
  </borders>
  <cellStyleXfs count="1">
    <xf numFmtId="0" fontId="0" fillId="0" borderId="0"/>
  </cellStyleXfs>
  <cellXfs count="128"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0" fillId="3" borderId="1" xfId="0" applyFill="1" applyBorder="1"/>
    <xf numFmtId="0" fontId="2" fillId="2" borderId="0" xfId="0" applyFont="1" applyFill="1"/>
    <xf numFmtId="0" fontId="2" fillId="3" borderId="1" xfId="0" applyFont="1" applyFill="1" applyBorder="1"/>
    <xf numFmtId="0" fontId="3" fillId="4" borderId="1" xfId="0" applyFont="1" applyFill="1" applyBorder="1"/>
    <xf numFmtId="0" fontId="0" fillId="2" borderId="2" xfId="0" applyFill="1" applyBorder="1"/>
    <xf numFmtId="0" fontId="0" fillId="2" borderId="1" xfId="0" applyFill="1" applyBorder="1" applyProtection="1">
      <protection locked="0"/>
    </xf>
    <xf numFmtId="9" fontId="4" fillId="2" borderId="1" xfId="0" applyNumberFormat="1" applyFont="1" applyFill="1" applyBorder="1"/>
    <xf numFmtId="0" fontId="4" fillId="5" borderId="1" xfId="0" applyFont="1" applyFill="1" applyBorder="1" applyAlignment="1">
      <alignment textRotation="90"/>
    </xf>
    <xf numFmtId="9" fontId="0" fillId="2" borderId="3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4" fillId="6" borderId="1" xfId="0" applyFont="1" applyFill="1" applyBorder="1"/>
    <xf numFmtId="0" fontId="4" fillId="7" borderId="4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textRotation="90" wrapText="1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>
      <alignment horizontal="right"/>
    </xf>
    <xf numFmtId="0" fontId="4" fillId="8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 wrapText="1" shrinkToFit="1"/>
    </xf>
    <xf numFmtId="0" fontId="0" fillId="5" borderId="1" xfId="0" applyFill="1" applyBorder="1" applyAlignment="1" applyProtection="1">
      <alignment textRotation="90" wrapText="1"/>
      <protection locked="0"/>
    </xf>
    <xf numFmtId="0" fontId="0" fillId="2" borderId="6" xfId="0" applyFill="1" applyBorder="1"/>
    <xf numFmtId="0" fontId="0" fillId="3" borderId="6" xfId="0" applyFill="1" applyBorder="1"/>
    <xf numFmtId="0" fontId="4" fillId="8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 vertical="center" wrapText="1" shrinkToFit="1"/>
    </xf>
    <xf numFmtId="0" fontId="4" fillId="8" borderId="7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 vertical="center" wrapText="1" shrinkToFit="1"/>
    </xf>
    <xf numFmtId="0" fontId="7" fillId="5" borderId="8" xfId="0" applyFont="1" applyFill="1" applyBorder="1" applyAlignment="1">
      <alignment horizontal="center" vertical="center" wrapText="1" shrinkToFit="1"/>
    </xf>
    <xf numFmtId="0" fontId="4" fillId="8" borderId="6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 vertical="center" wrapText="1" shrinkToFit="1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3" borderId="7" xfId="0" applyFont="1" applyFill="1" applyBorder="1" applyAlignment="1" applyProtection="1">
      <alignment horizontal="center"/>
      <protection locked="0"/>
    </xf>
    <xf numFmtId="0" fontId="8" fillId="3" borderId="1" xfId="0" applyFont="1" applyFill="1" applyBorder="1" applyAlignment="1" applyProtection="1">
      <alignment horizontal="center"/>
      <protection locked="0"/>
    </xf>
    <xf numFmtId="0" fontId="8" fillId="3" borderId="8" xfId="0" applyFont="1" applyFill="1" applyBorder="1" applyAlignment="1" applyProtection="1">
      <alignment horizontal="center"/>
      <protection locked="0"/>
    </xf>
    <xf numFmtId="0" fontId="8" fillId="3" borderId="3" xfId="0" applyFont="1" applyFill="1" applyBorder="1" applyAlignment="1" applyProtection="1">
      <alignment horizontal="center"/>
      <protection locked="0"/>
    </xf>
    <xf numFmtId="0" fontId="8" fillId="3" borderId="6" xfId="0" applyFont="1" applyFill="1" applyBorder="1" applyAlignment="1" applyProtection="1">
      <alignment horizontal="center"/>
      <protection locked="0"/>
    </xf>
    <xf numFmtId="0" fontId="8" fillId="3" borderId="9" xfId="0" applyFont="1" applyFill="1" applyBorder="1" applyAlignment="1" applyProtection="1">
      <alignment horizontal="center"/>
      <protection locked="0"/>
    </xf>
    <xf numFmtId="0" fontId="8" fillId="3" borderId="10" xfId="0" applyFont="1" applyFill="1" applyBorder="1" applyAlignment="1" applyProtection="1">
      <alignment horizontal="center"/>
      <protection locked="0"/>
    </xf>
    <xf numFmtId="0" fontId="8" fillId="3" borderId="11" xfId="0" applyFont="1" applyFill="1" applyBorder="1" applyAlignment="1" applyProtection="1">
      <alignment horizontal="center"/>
      <protection locked="0"/>
    </xf>
    <xf numFmtId="0" fontId="9" fillId="9" borderId="0" xfId="0" applyFont="1" applyFill="1"/>
    <xf numFmtId="0" fontId="9" fillId="10" borderId="0" xfId="0" applyFont="1" applyFill="1"/>
    <xf numFmtId="16" fontId="9" fillId="11" borderId="0" xfId="0" applyNumberFormat="1" applyFont="1" applyFill="1"/>
    <xf numFmtId="0" fontId="10" fillId="12" borderId="1" xfId="0" applyFont="1" applyFill="1" applyBorder="1" applyAlignment="1">
      <alignment horizontal="center"/>
    </xf>
    <xf numFmtId="0" fontId="11" fillId="13" borderId="1" xfId="0" applyFont="1" applyFill="1" applyBorder="1" applyAlignment="1">
      <alignment horizontal="center" vertical="center" textRotation="90"/>
    </xf>
    <xf numFmtId="9" fontId="4" fillId="14" borderId="1" xfId="0" applyNumberFormat="1" applyFont="1" applyFill="1" applyBorder="1"/>
    <xf numFmtId="0" fontId="4" fillId="14" borderId="1" xfId="0" applyFont="1" applyFill="1" applyBorder="1" applyAlignment="1">
      <alignment textRotation="90"/>
    </xf>
    <xf numFmtId="0" fontId="4" fillId="14" borderId="1" xfId="0" applyFont="1" applyFill="1" applyBorder="1" applyAlignment="1">
      <alignment textRotation="90" wrapText="1"/>
    </xf>
    <xf numFmtId="0" fontId="8" fillId="2" borderId="7" xfId="0" applyFont="1" applyFill="1" applyBorder="1" applyAlignment="1">
      <alignment horizontal="center"/>
    </xf>
    <xf numFmtId="0" fontId="10" fillId="15" borderId="1" xfId="0" applyFont="1" applyFill="1" applyBorder="1" applyAlignment="1">
      <alignment horizontal="center"/>
    </xf>
    <xf numFmtId="0" fontId="0" fillId="5" borderId="3" xfId="0" applyFill="1" applyBorder="1" applyAlignment="1" applyProtection="1">
      <alignment textRotation="90" wrapText="1"/>
      <protection locked="0"/>
    </xf>
    <xf numFmtId="0" fontId="0" fillId="2" borderId="3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2" borderId="12" xfId="0" applyFill="1" applyBorder="1"/>
    <xf numFmtId="0" fontId="4" fillId="2" borderId="13" xfId="0" applyFont="1" applyFill="1" applyBorder="1" applyAlignment="1">
      <alignment horizontal="right"/>
    </xf>
    <xf numFmtId="0" fontId="4" fillId="16" borderId="14" xfId="0" applyFont="1" applyFill="1" applyBorder="1" applyAlignment="1">
      <alignment horizontal="center" vertical="center" textRotation="90" wrapText="1"/>
    </xf>
    <xf numFmtId="0" fontId="4" fillId="16" borderId="15" xfId="0" applyFont="1" applyFill="1" applyBorder="1" applyAlignment="1">
      <alignment horizontal="center" vertical="center" textRotation="90" wrapText="1"/>
    </xf>
    <xf numFmtId="0" fontId="12" fillId="16" borderId="15" xfId="0" applyFont="1" applyFill="1" applyBorder="1" applyAlignment="1">
      <alignment horizontal="center" vertical="center"/>
    </xf>
    <xf numFmtId="0" fontId="4" fillId="16" borderId="16" xfId="0" applyFont="1" applyFill="1" applyBorder="1" applyAlignment="1">
      <alignment horizontal="center" vertical="center" textRotation="90"/>
    </xf>
    <xf numFmtId="0" fontId="0" fillId="2" borderId="17" xfId="0" applyFill="1" applyBorder="1"/>
    <xf numFmtId="0" fontId="0" fillId="2" borderId="18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4" fillId="5" borderId="1" xfId="0" applyFont="1" applyFill="1" applyBorder="1" applyAlignment="1">
      <alignment horizontal="center" vertical="center" textRotation="90" wrapText="1"/>
    </xf>
    <xf numFmtId="0" fontId="4" fillId="5" borderId="22" xfId="0" applyFont="1" applyFill="1" applyBorder="1" applyAlignment="1">
      <alignment vertical="center" textRotation="90"/>
    </xf>
    <xf numFmtId="0" fontId="12" fillId="5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10" fillId="12" borderId="6" xfId="0" applyFont="1" applyFill="1" applyBorder="1" applyAlignment="1">
      <alignment horizontal="center"/>
    </xf>
    <xf numFmtId="0" fontId="10" fillId="12" borderId="25" xfId="0" applyFont="1" applyFill="1" applyBorder="1" applyAlignment="1">
      <alignment horizontal="center"/>
    </xf>
    <xf numFmtId="0" fontId="10" fillId="12" borderId="3" xfId="0" applyFont="1" applyFill="1" applyBorder="1" applyAlignment="1">
      <alignment horizontal="center"/>
    </xf>
    <xf numFmtId="0" fontId="13" fillId="17" borderId="6" xfId="0" applyFont="1" applyFill="1" applyBorder="1" applyAlignment="1">
      <alignment horizontal="center"/>
    </xf>
    <xf numFmtId="0" fontId="13" fillId="17" borderId="25" xfId="0" applyFont="1" applyFill="1" applyBorder="1" applyAlignment="1">
      <alignment horizontal="center"/>
    </xf>
    <xf numFmtId="0" fontId="13" fillId="17" borderId="3" xfId="0" applyFont="1" applyFill="1" applyBorder="1" applyAlignment="1">
      <alignment horizontal="center"/>
    </xf>
    <xf numFmtId="0" fontId="14" fillId="18" borderId="6" xfId="0" applyFont="1" applyFill="1" applyBorder="1" applyAlignment="1">
      <alignment horizontal="center"/>
    </xf>
    <xf numFmtId="0" fontId="14" fillId="18" borderId="25" xfId="0" applyFont="1" applyFill="1" applyBorder="1" applyAlignment="1">
      <alignment horizontal="center"/>
    </xf>
    <xf numFmtId="0" fontId="14" fillId="18" borderId="3" xfId="0" applyFont="1" applyFill="1" applyBorder="1" applyAlignment="1">
      <alignment horizontal="center"/>
    </xf>
    <xf numFmtId="0" fontId="2" fillId="12" borderId="6" xfId="0" applyFont="1" applyFill="1" applyBorder="1" applyAlignment="1">
      <alignment horizontal="center"/>
    </xf>
    <xf numFmtId="0" fontId="2" fillId="12" borderId="25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15" fillId="19" borderId="26" xfId="0" applyFont="1" applyFill="1" applyBorder="1" applyAlignment="1">
      <alignment horizontal="center"/>
    </xf>
    <xf numFmtId="0" fontId="16" fillId="18" borderId="27" xfId="0" applyFont="1" applyFill="1" applyBorder="1" applyAlignment="1">
      <alignment horizontal="center" vertical="center"/>
    </xf>
    <xf numFmtId="0" fontId="16" fillId="18" borderId="28" xfId="0" applyFont="1" applyFill="1" applyBorder="1" applyAlignment="1">
      <alignment horizontal="center" vertical="center"/>
    </xf>
    <xf numFmtId="0" fontId="16" fillId="18" borderId="29" xfId="0" applyFont="1" applyFill="1" applyBorder="1" applyAlignment="1">
      <alignment horizontal="center" vertical="center"/>
    </xf>
    <xf numFmtId="0" fontId="16" fillId="18" borderId="30" xfId="0" applyFont="1" applyFill="1" applyBorder="1" applyAlignment="1">
      <alignment horizontal="center" vertical="center"/>
    </xf>
    <xf numFmtId="0" fontId="16" fillId="18" borderId="0" xfId="0" applyFont="1" applyFill="1" applyAlignment="1">
      <alignment horizontal="center" vertical="center"/>
    </xf>
    <xf numFmtId="0" fontId="16" fillId="18" borderId="31" xfId="0" applyFont="1" applyFill="1" applyBorder="1" applyAlignment="1">
      <alignment horizontal="center" vertical="center"/>
    </xf>
    <xf numFmtId="0" fontId="16" fillId="18" borderId="22" xfId="0" applyFont="1" applyFill="1" applyBorder="1" applyAlignment="1">
      <alignment horizontal="center" vertical="center"/>
    </xf>
    <xf numFmtId="0" fontId="16" fillId="18" borderId="32" xfId="0" applyFont="1" applyFill="1" applyBorder="1" applyAlignment="1">
      <alignment horizontal="center" vertical="center"/>
    </xf>
    <xf numFmtId="0" fontId="16" fillId="18" borderId="33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/>
    </xf>
    <xf numFmtId="0" fontId="2" fillId="15" borderId="25" xfId="0" applyFont="1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10" fillId="15" borderId="6" xfId="0" applyFont="1" applyFill="1" applyBorder="1" applyAlignment="1">
      <alignment horizontal="center"/>
    </xf>
    <xf numFmtId="0" fontId="10" fillId="15" borderId="25" xfId="0" applyFont="1" applyFill="1" applyBorder="1" applyAlignment="1">
      <alignment horizontal="center"/>
    </xf>
    <xf numFmtId="0" fontId="10" fillId="15" borderId="3" xfId="0" applyFont="1" applyFill="1" applyBorder="1" applyAlignment="1">
      <alignment horizontal="center"/>
    </xf>
    <xf numFmtId="0" fontId="13" fillId="17" borderId="22" xfId="0" applyFont="1" applyFill="1" applyBorder="1" applyAlignment="1">
      <alignment horizontal="center"/>
    </xf>
    <xf numFmtId="0" fontId="17" fillId="9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9" fillId="10" borderId="39" xfId="0" applyFont="1" applyFill="1" applyBorder="1" applyAlignment="1">
      <alignment horizontal="center"/>
    </xf>
    <xf numFmtId="0" fontId="14" fillId="9" borderId="38" xfId="0" applyFont="1" applyFill="1" applyBorder="1" applyAlignment="1">
      <alignment horizontal="center"/>
    </xf>
    <xf numFmtId="0" fontId="14" fillId="9" borderId="34" xfId="0" applyFont="1" applyFill="1" applyBorder="1" applyAlignment="1">
      <alignment horizontal="center"/>
    </xf>
    <xf numFmtId="0" fontId="14" fillId="9" borderId="35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3" fillId="20" borderId="36" xfId="0" applyFont="1" applyFill="1" applyBorder="1" applyAlignment="1">
      <alignment horizontal="center"/>
    </xf>
    <xf numFmtId="0" fontId="13" fillId="20" borderId="23" xfId="0" applyFont="1" applyFill="1" applyBorder="1" applyAlignment="1">
      <alignment horizontal="center"/>
    </xf>
    <xf numFmtId="0" fontId="13" fillId="20" borderId="37" xfId="0" applyFont="1" applyFill="1" applyBorder="1" applyAlignment="1">
      <alignment horizontal="center"/>
    </xf>
    <xf numFmtId="0" fontId="13" fillId="20" borderId="33" xfId="0" applyFont="1" applyFill="1" applyBorder="1" applyAlignment="1">
      <alignment horizontal="center"/>
    </xf>
    <xf numFmtId="0" fontId="13" fillId="20" borderId="22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</cellXfs>
  <cellStyles count="1">
    <cellStyle name="Normal" xfId="0" builtinId="0"/>
  </cellStyles>
  <dxfs count="360"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H83"/>
  <sheetViews>
    <sheetView showGridLines="0" zoomScale="70" zoomScaleNormal="70" workbookViewId="0">
      <pane xSplit="6" ySplit="12" topLeftCell="G20" activePane="bottomRight" state="frozen"/>
      <selection pane="topRight"/>
      <selection pane="bottomLeft"/>
      <selection pane="bottomRight" activeCell="S32" sqref="S32"/>
    </sheetView>
  </sheetViews>
  <sheetFormatPr baseColWidth="10" defaultColWidth="9.140625" defaultRowHeight="12.75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>
      <c r="A1" s="94" t="s">
        <v>0</v>
      </c>
      <c r="B1" s="94"/>
      <c r="C1" s="94"/>
      <c r="D1" s="94"/>
      <c r="E1" s="94"/>
    </row>
    <row r="2" spans="1:86" ht="16.5" customHeight="1">
      <c r="A2" s="1" t="s">
        <v>1</v>
      </c>
      <c r="E2" s="5" t="s">
        <v>2</v>
      </c>
      <c r="F2" t="s">
        <v>3</v>
      </c>
    </row>
    <row r="3" spans="1:86">
      <c r="B3" t="s">
        <v>4</v>
      </c>
      <c r="D3" t="s">
        <v>5</v>
      </c>
      <c r="E3" s="2" t="s">
        <v>6</v>
      </c>
    </row>
    <row r="4" spans="1:86" ht="15.75" customHeight="1">
      <c r="B4" t="s">
        <v>7</v>
      </c>
      <c r="D4" t="s">
        <v>8</v>
      </c>
      <c r="E4" s="2">
        <v>2023</v>
      </c>
      <c r="G4" s="81" t="s">
        <v>9</v>
      </c>
      <c r="H4" s="81"/>
      <c r="I4" s="81"/>
      <c r="J4" s="81"/>
      <c r="K4" s="81"/>
      <c r="L4" s="81"/>
      <c r="M4" s="8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>
      <c r="B5" t="s">
        <v>10</v>
      </c>
      <c r="D5" t="s">
        <v>11</v>
      </c>
      <c r="E5" s="2" t="s">
        <v>12</v>
      </c>
    </row>
    <row r="6" spans="1:86">
      <c r="B6" t="s">
        <v>13</v>
      </c>
      <c r="D6" t="s">
        <v>14</v>
      </c>
      <c r="E6" s="2" t="s">
        <v>15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>
      <c r="B7" t="s">
        <v>16</v>
      </c>
      <c r="D7" t="s">
        <v>14</v>
      </c>
      <c r="E7" s="6" t="s">
        <v>17</v>
      </c>
      <c r="G7" s="110" t="s">
        <v>18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18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18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19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5" t="s">
        <v>20</v>
      </c>
      <c r="CF7" s="96"/>
      <c r="CG7" s="96"/>
      <c r="CH7" s="97"/>
    </row>
    <row r="8" spans="1:86" ht="18" customHeight="1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8"/>
      <c r="CF8" s="99"/>
      <c r="CG8" s="99"/>
      <c r="CH8" s="100"/>
    </row>
    <row r="9" spans="1:86" ht="15.75" customHeight="1">
      <c r="G9" s="91" t="s">
        <v>21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21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21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4" t="s">
        <v>21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>
      <c r="G10" s="82" t="s">
        <v>22</v>
      </c>
      <c r="H10" s="83"/>
      <c r="I10" s="83"/>
      <c r="J10" s="83"/>
      <c r="K10" s="83"/>
      <c r="L10" s="84"/>
      <c r="M10" s="82" t="s">
        <v>23</v>
      </c>
      <c r="N10" s="83"/>
      <c r="O10" s="83"/>
      <c r="P10" s="83"/>
      <c r="Q10" s="83"/>
      <c r="R10" s="84"/>
      <c r="S10" s="82" t="s">
        <v>24</v>
      </c>
      <c r="T10" s="83"/>
      <c r="U10" s="83"/>
      <c r="V10" s="84"/>
      <c r="W10" s="82" t="s">
        <v>25</v>
      </c>
      <c r="X10" s="84"/>
      <c r="Y10" s="53" t="s">
        <v>26</v>
      </c>
      <c r="Z10" s="82" t="s">
        <v>22</v>
      </c>
      <c r="AA10" s="83"/>
      <c r="AB10" s="83"/>
      <c r="AC10" s="83"/>
      <c r="AD10" s="83"/>
      <c r="AE10" s="84"/>
      <c r="AF10" s="82" t="s">
        <v>23</v>
      </c>
      <c r="AG10" s="83"/>
      <c r="AH10" s="83"/>
      <c r="AI10" s="83"/>
      <c r="AJ10" s="83"/>
      <c r="AK10" s="84"/>
      <c r="AL10" s="82" t="s">
        <v>24</v>
      </c>
      <c r="AM10" s="83"/>
      <c r="AN10" s="83"/>
      <c r="AO10" s="84"/>
      <c r="AP10" s="82" t="s">
        <v>25</v>
      </c>
      <c r="AQ10" s="84"/>
      <c r="AR10" s="53" t="s">
        <v>26</v>
      </c>
      <c r="AS10" s="82" t="s">
        <v>22</v>
      </c>
      <c r="AT10" s="83"/>
      <c r="AU10" s="83"/>
      <c r="AV10" s="83"/>
      <c r="AW10" s="83"/>
      <c r="AX10" s="84"/>
      <c r="AY10" s="82" t="s">
        <v>23</v>
      </c>
      <c r="AZ10" s="83"/>
      <c r="BA10" s="83"/>
      <c r="BB10" s="83"/>
      <c r="BC10" s="83"/>
      <c r="BD10" s="84"/>
      <c r="BE10" s="82" t="s">
        <v>24</v>
      </c>
      <c r="BF10" s="83"/>
      <c r="BG10" s="83"/>
      <c r="BH10" s="84"/>
      <c r="BI10" s="82" t="s">
        <v>25</v>
      </c>
      <c r="BJ10" s="84"/>
      <c r="BK10" s="53" t="s">
        <v>26</v>
      </c>
      <c r="BL10" s="107" t="s">
        <v>22</v>
      </c>
      <c r="BM10" s="108"/>
      <c r="BN10" s="108"/>
      <c r="BO10" s="108"/>
      <c r="BP10" s="108"/>
      <c r="BQ10" s="109"/>
      <c r="BR10" s="107" t="s">
        <v>23</v>
      </c>
      <c r="BS10" s="108"/>
      <c r="BT10" s="108"/>
      <c r="BU10" s="108"/>
      <c r="BV10" s="108"/>
      <c r="BW10" s="109"/>
      <c r="BX10" s="107" t="s">
        <v>24</v>
      </c>
      <c r="BY10" s="108"/>
      <c r="BZ10" s="108"/>
      <c r="CA10" s="109"/>
      <c r="CB10" s="107" t="s">
        <v>25</v>
      </c>
      <c r="CC10" s="109"/>
      <c r="CD10" s="59" t="s">
        <v>26</v>
      </c>
      <c r="CE10" s="98"/>
      <c r="CF10" s="99"/>
      <c r="CG10" s="99"/>
      <c r="CH10" s="100"/>
    </row>
    <row r="11" spans="1:86" ht="13.5" customHeight="1">
      <c r="E11" s="63"/>
      <c r="F11" s="64" t="s">
        <v>27</v>
      </c>
      <c r="G11" s="11">
        <v>0.35</v>
      </c>
      <c r="H11" s="12"/>
      <c r="I11" s="12"/>
      <c r="J11" s="12"/>
      <c r="K11" s="12"/>
      <c r="L11" s="55">
        <f>SUM(G11:K11)</f>
        <v>0.35</v>
      </c>
      <c r="M11" s="11">
        <v>0.35</v>
      </c>
      <c r="N11" s="12"/>
      <c r="O11" s="12"/>
      <c r="P11" s="12"/>
      <c r="Q11" s="12"/>
      <c r="R11" s="55">
        <f>SUM(M11:Q11)</f>
        <v>0.35</v>
      </c>
      <c r="S11" s="11">
        <v>0.3</v>
      </c>
      <c r="T11" s="12"/>
      <c r="U11" s="12"/>
      <c r="V11" s="55">
        <f>SUM(S11:U11)</f>
        <v>0.3</v>
      </c>
      <c r="W11" s="12"/>
      <c r="X11" s="9">
        <f>SUM(W11)</f>
        <v>0</v>
      </c>
      <c r="Y11" s="55">
        <f>IF(X11+V11+R11+L11&gt;110%,"error",X11+V11+R11+L11)</f>
        <v>0.99999999999999989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>
      <c r="A13" s="69">
        <v>1</v>
      </c>
      <c r="B13" s="2">
        <v>19830425</v>
      </c>
      <c r="C13" s="2">
        <v>5432</v>
      </c>
      <c r="D13" s="2">
        <v>11497</v>
      </c>
      <c r="E13" s="2" t="s">
        <v>42</v>
      </c>
      <c r="F13" s="70" t="s">
        <v>43</v>
      </c>
      <c r="G13" s="61">
        <v>4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1.4</v>
      </c>
      <c r="M13" s="8">
        <v>5</v>
      </c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1.75</v>
      </c>
      <c r="S13" s="8">
        <v>5</v>
      </c>
      <c r="T13" s="8"/>
      <c r="U13" s="8"/>
      <c r="V13" s="14">
        <f t="shared" ref="V13:V44" si="2">IF(OR($G$4="MEDIA",$G$4="BASICA - TERCER CICLO"),ROUND((S13*$S$11)+(T13*$T$11)+(U13*$U$11),2),ROUND((S13*$S$11)+(T13*$T$11)+(U13*$U$11),2))</f>
        <v>1.5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5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>
      <c r="A14" s="71">
        <v>2</v>
      </c>
      <c r="B14" s="3">
        <v>19830437</v>
      </c>
      <c r="C14" s="3">
        <v>4810</v>
      </c>
      <c r="D14" s="3">
        <v>11478</v>
      </c>
      <c r="E14" s="3" t="s">
        <v>44</v>
      </c>
      <c r="F14" s="72" t="s">
        <v>43</v>
      </c>
      <c r="G14" s="62">
        <v>4</v>
      </c>
      <c r="H14" s="13"/>
      <c r="I14" s="13"/>
      <c r="J14" s="13"/>
      <c r="K14" s="13"/>
      <c r="L14" s="14">
        <f t="shared" si="0"/>
        <v>1.4</v>
      </c>
      <c r="M14" s="13">
        <v>5</v>
      </c>
      <c r="N14" s="13"/>
      <c r="O14" s="13"/>
      <c r="P14" s="13"/>
      <c r="Q14" s="13"/>
      <c r="R14" s="14">
        <f t="shared" si="1"/>
        <v>1.75</v>
      </c>
      <c r="S14" s="13">
        <v>5</v>
      </c>
      <c r="T14" s="13"/>
      <c r="U14" s="13"/>
      <c r="V14" s="14">
        <f t="shared" si="2"/>
        <v>1.5</v>
      </c>
      <c r="W14" s="13"/>
      <c r="X14" s="15">
        <f t="shared" si="3"/>
        <v>0</v>
      </c>
      <c r="Y14" s="58">
        <f t="shared" si="4"/>
        <v>5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>
      <c r="A15" s="69">
        <v>3</v>
      </c>
      <c r="B15" s="2">
        <v>3984082</v>
      </c>
      <c r="C15" s="2">
        <v>4712</v>
      </c>
      <c r="D15" s="2">
        <v>11551</v>
      </c>
      <c r="E15" s="2" t="s">
        <v>45</v>
      </c>
      <c r="F15" s="70" t="s">
        <v>43</v>
      </c>
      <c r="G15" s="61">
        <v>5</v>
      </c>
      <c r="H15" s="8"/>
      <c r="I15" s="8"/>
      <c r="J15" s="8"/>
      <c r="K15" s="8"/>
      <c r="L15" s="14">
        <f t="shared" si="0"/>
        <v>1.75</v>
      </c>
      <c r="M15" s="8">
        <v>5</v>
      </c>
      <c r="N15" s="8"/>
      <c r="O15" s="8"/>
      <c r="P15" s="8"/>
      <c r="Q15" s="8"/>
      <c r="R15" s="14">
        <f t="shared" si="1"/>
        <v>1.75</v>
      </c>
      <c r="S15" s="8">
        <v>1</v>
      </c>
      <c r="T15" s="8"/>
      <c r="U15" s="8"/>
      <c r="V15" s="14">
        <f t="shared" si="2"/>
        <v>0.3</v>
      </c>
      <c r="W15" s="8"/>
      <c r="X15" s="15">
        <f t="shared" si="3"/>
        <v>0</v>
      </c>
      <c r="Y15" s="58">
        <f t="shared" si="4"/>
        <v>4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1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>
      <c r="A16" s="71">
        <v>4</v>
      </c>
      <c r="B16" s="3">
        <v>20391259</v>
      </c>
      <c r="C16" s="3">
        <v>5367</v>
      </c>
      <c r="D16" s="3">
        <v>11479</v>
      </c>
      <c r="E16" s="3" t="s">
        <v>46</v>
      </c>
      <c r="F16" s="72" t="s">
        <v>47</v>
      </c>
      <c r="G16" s="62">
        <v>8</v>
      </c>
      <c r="H16" s="13"/>
      <c r="I16" s="13"/>
      <c r="J16" s="13"/>
      <c r="K16" s="13"/>
      <c r="L16" s="14">
        <f t="shared" si="0"/>
        <v>2.8</v>
      </c>
      <c r="M16" s="13">
        <v>6</v>
      </c>
      <c r="N16" s="13"/>
      <c r="O16" s="13"/>
      <c r="P16" s="13"/>
      <c r="Q16" s="13"/>
      <c r="R16" s="14">
        <f t="shared" si="1"/>
        <v>2.1</v>
      </c>
      <c r="S16" s="13">
        <v>4</v>
      </c>
      <c r="T16" s="13"/>
      <c r="U16" s="13"/>
      <c r="V16" s="14">
        <f t="shared" si="2"/>
        <v>1.2</v>
      </c>
      <c r="W16" s="13"/>
      <c r="X16" s="15">
        <f t="shared" si="3"/>
        <v>0</v>
      </c>
      <c r="Y16" s="58">
        <f t="shared" si="4"/>
        <v>6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>
      <c r="A17" s="69">
        <v>5</v>
      </c>
      <c r="B17" s="2">
        <v>20020048</v>
      </c>
      <c r="C17" s="2">
        <v>4495</v>
      </c>
      <c r="D17" s="2">
        <v>11494</v>
      </c>
      <c r="E17" s="2" t="s">
        <v>48</v>
      </c>
      <c r="F17" s="70" t="s">
        <v>43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0</v>
      </c>
      <c r="CF17" s="21"/>
      <c r="CG17" s="58">
        <f t="shared" si="21"/>
        <v>0</v>
      </c>
      <c r="CH17" s="18" t="str">
        <f t="shared" si="22"/>
        <v>Reprobado</v>
      </c>
    </row>
    <row r="18" spans="1:86" ht="20.25" customHeight="1">
      <c r="A18" s="71">
        <v>6</v>
      </c>
      <c r="B18" s="3">
        <v>20220303</v>
      </c>
      <c r="C18" s="3">
        <v>5433</v>
      </c>
      <c r="D18" s="3">
        <v>11498</v>
      </c>
      <c r="E18" s="3" t="s">
        <v>49</v>
      </c>
      <c r="F18" s="72" t="s">
        <v>43</v>
      </c>
      <c r="G18" s="62">
        <v>4</v>
      </c>
      <c r="H18" s="13"/>
      <c r="I18" s="13"/>
      <c r="J18" s="13"/>
      <c r="K18" s="13"/>
      <c r="L18" s="14">
        <f t="shared" si="0"/>
        <v>1.4</v>
      </c>
      <c r="M18" s="13">
        <v>6</v>
      </c>
      <c r="N18" s="13"/>
      <c r="O18" s="13"/>
      <c r="P18" s="13"/>
      <c r="Q18" s="13"/>
      <c r="R18" s="14">
        <f t="shared" si="1"/>
        <v>2.1</v>
      </c>
      <c r="S18" s="13">
        <v>1</v>
      </c>
      <c r="T18" s="13"/>
      <c r="U18" s="13"/>
      <c r="V18" s="14">
        <f t="shared" si="2"/>
        <v>0.3</v>
      </c>
      <c r="W18" s="13"/>
      <c r="X18" s="15">
        <f t="shared" si="3"/>
        <v>0</v>
      </c>
      <c r="Y18" s="58">
        <f t="shared" si="4"/>
        <v>4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1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>
      <c r="A19" s="69">
        <v>7</v>
      </c>
      <c r="B19" s="2">
        <v>19831025</v>
      </c>
      <c r="C19" s="2">
        <v>5135</v>
      </c>
      <c r="D19" s="2">
        <v>11487</v>
      </c>
      <c r="E19" s="2" t="s">
        <v>50</v>
      </c>
      <c r="F19" s="70" t="s">
        <v>43</v>
      </c>
      <c r="G19" s="61">
        <v>7</v>
      </c>
      <c r="H19" s="8"/>
      <c r="I19" s="8"/>
      <c r="J19" s="8"/>
      <c r="K19" s="8"/>
      <c r="L19" s="14">
        <f t="shared" si="0"/>
        <v>2.4500000000000002</v>
      </c>
      <c r="M19" s="8">
        <v>9</v>
      </c>
      <c r="N19" s="8"/>
      <c r="O19" s="8"/>
      <c r="P19" s="8"/>
      <c r="Q19" s="8"/>
      <c r="R19" s="14">
        <f t="shared" si="1"/>
        <v>3.15</v>
      </c>
      <c r="S19" s="8">
        <v>3</v>
      </c>
      <c r="T19" s="8"/>
      <c r="U19" s="8"/>
      <c r="V19" s="14">
        <f t="shared" si="2"/>
        <v>0.9</v>
      </c>
      <c r="W19" s="8"/>
      <c r="X19" s="15">
        <f t="shared" si="3"/>
        <v>0</v>
      </c>
      <c r="Y19" s="58">
        <f t="shared" si="4"/>
        <v>7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>
      <c r="A20" s="71">
        <v>8</v>
      </c>
      <c r="B20" s="3">
        <v>20014674</v>
      </c>
      <c r="C20" s="3">
        <v>4552</v>
      </c>
      <c r="D20" s="3">
        <v>11481</v>
      </c>
      <c r="E20" s="3" t="s">
        <v>51</v>
      </c>
      <c r="F20" s="72" t="s">
        <v>47</v>
      </c>
      <c r="G20" s="62">
        <v>7</v>
      </c>
      <c r="H20" s="13"/>
      <c r="I20" s="13"/>
      <c r="J20" s="13"/>
      <c r="K20" s="13"/>
      <c r="L20" s="14">
        <f t="shared" si="0"/>
        <v>2.4500000000000002</v>
      </c>
      <c r="M20" s="13">
        <v>7</v>
      </c>
      <c r="N20" s="13"/>
      <c r="O20" s="13"/>
      <c r="P20" s="13"/>
      <c r="Q20" s="13"/>
      <c r="R20" s="14">
        <f t="shared" si="1"/>
        <v>2.4500000000000002</v>
      </c>
      <c r="S20" s="13">
        <v>2</v>
      </c>
      <c r="T20" s="13"/>
      <c r="U20" s="13"/>
      <c r="V20" s="14">
        <f t="shared" si="2"/>
        <v>0.6</v>
      </c>
      <c r="W20" s="13"/>
      <c r="X20" s="15">
        <f t="shared" si="3"/>
        <v>0</v>
      </c>
      <c r="Y20" s="58">
        <f t="shared" si="4"/>
        <v>6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>
      <c r="A21" s="69">
        <v>9</v>
      </c>
      <c r="B21" s="2">
        <v>20335801</v>
      </c>
      <c r="C21" s="2">
        <v>4848</v>
      </c>
      <c r="D21" s="2">
        <v>11483</v>
      </c>
      <c r="E21" s="2" t="s">
        <v>52</v>
      </c>
      <c r="F21" s="70" t="s">
        <v>47</v>
      </c>
      <c r="G21" s="61">
        <v>10</v>
      </c>
      <c r="H21" s="8"/>
      <c r="I21" s="8"/>
      <c r="J21" s="8"/>
      <c r="K21" s="8"/>
      <c r="L21" s="14">
        <f t="shared" si="0"/>
        <v>3.5</v>
      </c>
      <c r="M21" s="8">
        <v>7</v>
      </c>
      <c r="N21" s="8"/>
      <c r="O21" s="8"/>
      <c r="P21" s="8"/>
      <c r="Q21" s="8"/>
      <c r="R21" s="14">
        <f t="shared" si="1"/>
        <v>2.4500000000000002</v>
      </c>
      <c r="S21" s="8">
        <v>1</v>
      </c>
      <c r="T21" s="8"/>
      <c r="U21" s="8"/>
      <c r="V21" s="14">
        <f t="shared" si="2"/>
        <v>0.3</v>
      </c>
      <c r="W21" s="8"/>
      <c r="X21" s="15">
        <f t="shared" si="3"/>
        <v>0</v>
      </c>
      <c r="Y21" s="58">
        <f t="shared" si="4"/>
        <v>6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>
      <c r="A22" s="71">
        <v>10</v>
      </c>
      <c r="B22" s="3">
        <v>20063082</v>
      </c>
      <c r="C22" s="3">
        <v>5163</v>
      </c>
      <c r="D22" s="3">
        <v>11489</v>
      </c>
      <c r="E22" s="3" t="s">
        <v>53</v>
      </c>
      <c r="F22" s="72" t="s">
        <v>43</v>
      </c>
      <c r="G22" s="62">
        <v>4</v>
      </c>
      <c r="H22" s="13"/>
      <c r="I22" s="13"/>
      <c r="J22" s="13"/>
      <c r="K22" s="13"/>
      <c r="L22" s="14">
        <f t="shared" si="0"/>
        <v>1.4</v>
      </c>
      <c r="M22" s="13">
        <v>5</v>
      </c>
      <c r="N22" s="13"/>
      <c r="O22" s="13"/>
      <c r="P22" s="13"/>
      <c r="Q22" s="13"/>
      <c r="R22" s="14">
        <f t="shared" si="1"/>
        <v>1.75</v>
      </c>
      <c r="S22" s="13">
        <v>5</v>
      </c>
      <c r="T22" s="13"/>
      <c r="U22" s="13"/>
      <c r="V22" s="14">
        <f t="shared" si="2"/>
        <v>1.5</v>
      </c>
      <c r="W22" s="13"/>
      <c r="X22" s="15">
        <f t="shared" si="3"/>
        <v>0</v>
      </c>
      <c r="Y22" s="58">
        <f t="shared" si="4"/>
        <v>5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>
      <c r="A23" s="69">
        <v>11</v>
      </c>
      <c r="B23" s="2">
        <v>19876964</v>
      </c>
      <c r="C23" s="2">
        <v>4902</v>
      </c>
      <c r="D23" s="2">
        <v>11490</v>
      </c>
      <c r="E23" s="2" t="s">
        <v>54</v>
      </c>
      <c r="F23" s="70" t="s">
        <v>47</v>
      </c>
      <c r="G23" s="61">
        <v>3</v>
      </c>
      <c r="H23" s="8"/>
      <c r="I23" s="8"/>
      <c r="J23" s="8"/>
      <c r="K23" s="8"/>
      <c r="L23" s="14">
        <f t="shared" si="0"/>
        <v>1.05</v>
      </c>
      <c r="M23" s="8">
        <v>7</v>
      </c>
      <c r="N23" s="8"/>
      <c r="O23" s="8"/>
      <c r="P23" s="8"/>
      <c r="Q23" s="8"/>
      <c r="R23" s="14">
        <f t="shared" si="1"/>
        <v>2.4500000000000002</v>
      </c>
      <c r="S23" s="8">
        <v>4</v>
      </c>
      <c r="T23" s="8"/>
      <c r="U23" s="8"/>
      <c r="V23" s="14">
        <f t="shared" si="2"/>
        <v>1.2</v>
      </c>
      <c r="W23" s="8"/>
      <c r="X23" s="15">
        <f t="shared" si="3"/>
        <v>0</v>
      </c>
      <c r="Y23" s="58">
        <f t="shared" si="4"/>
        <v>5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>
      <c r="A24" s="71">
        <v>12</v>
      </c>
      <c r="B24" s="3">
        <v>19831672</v>
      </c>
      <c r="C24" s="3">
        <v>4499</v>
      </c>
      <c r="D24" s="3">
        <v>11491</v>
      </c>
      <c r="E24" s="3" t="s">
        <v>55</v>
      </c>
      <c r="F24" s="72" t="s">
        <v>43</v>
      </c>
      <c r="G24" s="62">
        <v>4</v>
      </c>
      <c r="H24" s="13"/>
      <c r="I24" s="13"/>
      <c r="J24" s="13"/>
      <c r="K24" s="13"/>
      <c r="L24" s="14">
        <f t="shared" si="0"/>
        <v>1.4</v>
      </c>
      <c r="M24" s="13">
        <v>7</v>
      </c>
      <c r="N24" s="13"/>
      <c r="O24" s="13"/>
      <c r="P24" s="13"/>
      <c r="Q24" s="13"/>
      <c r="R24" s="14">
        <f t="shared" si="1"/>
        <v>2.4500000000000002</v>
      </c>
      <c r="S24" s="13">
        <v>4</v>
      </c>
      <c r="T24" s="13"/>
      <c r="U24" s="13"/>
      <c r="V24" s="14">
        <f t="shared" si="2"/>
        <v>1.2</v>
      </c>
      <c r="W24" s="13"/>
      <c r="X24" s="15">
        <f t="shared" si="3"/>
        <v>0</v>
      </c>
      <c r="Y24" s="58">
        <f t="shared" si="4"/>
        <v>5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>
      <c r="A25" s="69">
        <v>13</v>
      </c>
      <c r="B25" s="2">
        <v>20005886</v>
      </c>
      <c r="C25" s="2">
        <v>4826</v>
      </c>
      <c r="D25" s="2">
        <v>11485</v>
      </c>
      <c r="E25" s="2" t="s">
        <v>56</v>
      </c>
      <c r="F25" s="70" t="s">
        <v>43</v>
      </c>
      <c r="G25" s="61">
        <v>4</v>
      </c>
      <c r="H25" s="8"/>
      <c r="I25" s="8"/>
      <c r="J25" s="8"/>
      <c r="K25" s="8"/>
      <c r="L25" s="14">
        <f t="shared" si="0"/>
        <v>1.4</v>
      </c>
      <c r="M25" s="8">
        <v>5</v>
      </c>
      <c r="N25" s="8"/>
      <c r="O25" s="8"/>
      <c r="P25" s="8"/>
      <c r="Q25" s="8"/>
      <c r="R25" s="14">
        <f t="shared" si="1"/>
        <v>1.75</v>
      </c>
      <c r="S25" s="8">
        <v>5</v>
      </c>
      <c r="T25" s="8"/>
      <c r="U25" s="8"/>
      <c r="V25" s="14">
        <f t="shared" si="2"/>
        <v>1.5</v>
      </c>
      <c r="W25" s="8"/>
      <c r="X25" s="15">
        <f t="shared" si="3"/>
        <v>0</v>
      </c>
      <c r="Y25" s="58">
        <f t="shared" si="4"/>
        <v>5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>
      <c r="A26" s="71">
        <v>14</v>
      </c>
      <c r="B26" s="3">
        <v>20029633</v>
      </c>
      <c r="C26" s="3">
        <v>5431</v>
      </c>
      <c r="D26" s="3">
        <v>11496</v>
      </c>
      <c r="E26" s="3" t="s">
        <v>57</v>
      </c>
      <c r="F26" s="72" t="s">
        <v>47</v>
      </c>
      <c r="G26" s="62">
        <v>7</v>
      </c>
      <c r="H26" s="13"/>
      <c r="I26" s="13"/>
      <c r="J26" s="13"/>
      <c r="K26" s="13"/>
      <c r="L26" s="14">
        <f t="shared" si="0"/>
        <v>2.4500000000000002</v>
      </c>
      <c r="M26" s="13">
        <v>9</v>
      </c>
      <c r="N26" s="13"/>
      <c r="O26" s="13"/>
      <c r="P26" s="13"/>
      <c r="Q26" s="13"/>
      <c r="R26" s="14">
        <f t="shared" si="1"/>
        <v>3.15</v>
      </c>
      <c r="S26" s="13">
        <v>3</v>
      </c>
      <c r="T26" s="13"/>
      <c r="U26" s="13"/>
      <c r="V26" s="14">
        <f t="shared" si="2"/>
        <v>0.9</v>
      </c>
      <c r="W26" s="13"/>
      <c r="X26" s="15">
        <f t="shared" si="3"/>
        <v>0</v>
      </c>
      <c r="Y26" s="58">
        <f t="shared" si="4"/>
        <v>7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>
      <c r="A27" s="69">
        <v>15</v>
      </c>
      <c r="B27" s="2">
        <v>20156845</v>
      </c>
      <c r="C27" s="2">
        <v>5161</v>
      </c>
      <c r="D27" s="2">
        <v>11492</v>
      </c>
      <c r="E27" s="2" t="s">
        <v>58</v>
      </c>
      <c r="F27" s="70" t="s">
        <v>47</v>
      </c>
      <c r="G27" s="61">
        <v>4</v>
      </c>
      <c r="H27" s="8"/>
      <c r="I27" s="8"/>
      <c r="J27" s="8"/>
      <c r="K27" s="8"/>
      <c r="L27" s="14">
        <f t="shared" si="0"/>
        <v>1.4</v>
      </c>
      <c r="M27" s="8">
        <v>6</v>
      </c>
      <c r="N27" s="8"/>
      <c r="O27" s="8"/>
      <c r="P27" s="8"/>
      <c r="Q27" s="8"/>
      <c r="R27" s="14">
        <f t="shared" si="1"/>
        <v>2.1</v>
      </c>
      <c r="S27" s="8">
        <v>4</v>
      </c>
      <c r="T27" s="8"/>
      <c r="U27" s="8"/>
      <c r="V27" s="14">
        <f t="shared" si="2"/>
        <v>1.2</v>
      </c>
      <c r="W27" s="8"/>
      <c r="X27" s="15">
        <f t="shared" si="3"/>
        <v>0</v>
      </c>
      <c r="Y27" s="58">
        <f t="shared" si="4"/>
        <v>5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>
      <c r="A28" s="71">
        <v>16</v>
      </c>
      <c r="B28" s="3">
        <v>19878798</v>
      </c>
      <c r="C28" s="3">
        <v>5164</v>
      </c>
      <c r="D28" s="3">
        <v>11495</v>
      </c>
      <c r="E28" s="3" t="s">
        <v>59</v>
      </c>
      <c r="F28" s="72" t="s">
        <v>43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>
      <c r="A29" s="69">
        <v>17</v>
      </c>
      <c r="B29" s="2">
        <v>5543303</v>
      </c>
      <c r="C29" s="2">
        <v>5133</v>
      </c>
      <c r="D29" s="2">
        <v>11493</v>
      </c>
      <c r="E29" s="2" t="s">
        <v>60</v>
      </c>
      <c r="F29" s="70" t="s">
        <v>47</v>
      </c>
      <c r="G29" s="61">
        <v>7</v>
      </c>
      <c r="H29" s="8"/>
      <c r="I29" s="8"/>
      <c r="J29" s="8"/>
      <c r="K29" s="8"/>
      <c r="L29" s="14">
        <f t="shared" si="0"/>
        <v>2.4500000000000002</v>
      </c>
      <c r="M29" s="8">
        <v>4</v>
      </c>
      <c r="N29" s="8"/>
      <c r="O29" s="8"/>
      <c r="P29" s="8"/>
      <c r="Q29" s="8"/>
      <c r="R29" s="14">
        <f t="shared" si="1"/>
        <v>1.4</v>
      </c>
      <c r="S29" s="8">
        <v>5</v>
      </c>
      <c r="T29" s="8"/>
      <c r="U29" s="8"/>
      <c r="V29" s="14">
        <f t="shared" si="2"/>
        <v>1.5</v>
      </c>
      <c r="W29" s="8"/>
      <c r="X29" s="15">
        <f t="shared" si="3"/>
        <v>0</v>
      </c>
      <c r="Y29" s="58">
        <f t="shared" si="4"/>
        <v>5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>
      <c r="A30" s="71">
        <v>18</v>
      </c>
      <c r="B30" s="3">
        <v>19835644</v>
      </c>
      <c r="C30" s="3">
        <v>4660</v>
      </c>
      <c r="D30" s="3">
        <v>11486</v>
      </c>
      <c r="E30" s="3" t="s">
        <v>61</v>
      </c>
      <c r="F30" s="72" t="s">
        <v>43</v>
      </c>
      <c r="G30" s="62">
        <v>5</v>
      </c>
      <c r="H30" s="13"/>
      <c r="I30" s="13"/>
      <c r="J30" s="13"/>
      <c r="K30" s="13"/>
      <c r="L30" s="14">
        <f t="shared" si="0"/>
        <v>1.75</v>
      </c>
      <c r="M30" s="13">
        <v>6</v>
      </c>
      <c r="N30" s="13"/>
      <c r="O30" s="13"/>
      <c r="P30" s="13"/>
      <c r="Q30" s="13"/>
      <c r="R30" s="14">
        <f t="shared" si="1"/>
        <v>2.1</v>
      </c>
      <c r="S30" s="13">
        <v>6</v>
      </c>
      <c r="T30" s="13"/>
      <c r="U30" s="13"/>
      <c r="V30" s="14">
        <f t="shared" si="2"/>
        <v>1.8</v>
      </c>
      <c r="W30" s="13"/>
      <c r="X30" s="15">
        <f t="shared" si="3"/>
        <v>0</v>
      </c>
      <c r="Y30" s="58">
        <f t="shared" si="4"/>
        <v>6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>
      <c r="A31" s="69">
        <v>19</v>
      </c>
      <c r="B31" s="2">
        <v>19820935</v>
      </c>
      <c r="C31" s="2">
        <v>3889</v>
      </c>
      <c r="D31" s="2">
        <v>11488</v>
      </c>
      <c r="E31" s="2" t="s">
        <v>62</v>
      </c>
      <c r="F31" s="70" t="s">
        <v>47</v>
      </c>
      <c r="G31" s="61">
        <v>10</v>
      </c>
      <c r="H31" s="8"/>
      <c r="I31" s="8"/>
      <c r="J31" s="8"/>
      <c r="K31" s="8"/>
      <c r="L31" s="14">
        <f t="shared" si="0"/>
        <v>3.5</v>
      </c>
      <c r="M31" s="8">
        <v>7</v>
      </c>
      <c r="N31" s="8"/>
      <c r="O31" s="8"/>
      <c r="P31" s="8"/>
      <c r="Q31" s="8"/>
      <c r="R31" s="14">
        <f t="shared" si="1"/>
        <v>2.4500000000000002</v>
      </c>
      <c r="S31" s="8">
        <v>1</v>
      </c>
      <c r="T31" s="8"/>
      <c r="U31" s="8"/>
      <c r="V31" s="14">
        <f t="shared" si="2"/>
        <v>0.3</v>
      </c>
      <c r="W31" s="8"/>
      <c r="X31" s="15">
        <f t="shared" si="3"/>
        <v>0</v>
      </c>
      <c r="Y31" s="58">
        <f t="shared" si="4"/>
        <v>6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</mergeCells>
  <conditionalFormatting sqref="CH13:CH82">
    <cfRule type="cellIs" dxfId="359" priority="1" stopIfTrue="1" operator="equal">
      <formula>"Reprobado"</formula>
    </cfRule>
  </conditionalFormatting>
  <conditionalFormatting sqref="CF13:CF82">
    <cfRule type="cellIs" dxfId="358" priority="2" stopIfTrue="1" operator="between">
      <formula>0</formula>
      <formula>10</formula>
    </cfRule>
  </conditionalFormatting>
  <conditionalFormatting sqref="CG13:CG82">
    <cfRule type="cellIs" dxfId="357" priority="3" operator="between">
      <formula>7</formula>
      <formula>10</formula>
    </cfRule>
  </conditionalFormatting>
  <conditionalFormatting sqref="CG13:CG82">
    <cfRule type="cellIs" dxfId="356" priority="4" operator="between">
      <formula>5</formula>
      <formula>6.99</formula>
    </cfRule>
  </conditionalFormatting>
  <conditionalFormatting sqref="CG13:CG82">
    <cfRule type="cellIs" dxfId="355" priority="5" operator="between">
      <formula>0</formula>
      <formula>4.99</formula>
    </cfRule>
  </conditionalFormatting>
  <conditionalFormatting sqref="CE13:CE82">
    <cfRule type="cellIs" dxfId="354" priority="6" operator="between">
      <formula>7</formula>
      <formula>10</formula>
    </cfRule>
  </conditionalFormatting>
  <conditionalFormatting sqref="CE13:CE82">
    <cfRule type="cellIs" dxfId="353" priority="7" operator="between">
      <formula>5</formula>
      <formula>6.99</formula>
    </cfRule>
  </conditionalFormatting>
  <conditionalFormatting sqref="CE13:CE82">
    <cfRule type="cellIs" dxfId="352" priority="8" operator="between">
      <formula>0</formula>
      <formula>4.99</formula>
    </cfRule>
  </conditionalFormatting>
  <conditionalFormatting sqref="Y13:Y82">
    <cfRule type="cellIs" dxfId="351" priority="9" operator="between">
      <formula>7</formula>
      <formula>10</formula>
    </cfRule>
  </conditionalFormatting>
  <conditionalFormatting sqref="Y13:Y82">
    <cfRule type="cellIs" dxfId="350" priority="10" operator="between">
      <formula>5</formula>
      <formula>6.99</formula>
    </cfRule>
  </conditionalFormatting>
  <conditionalFormatting sqref="Y13:Y82">
    <cfRule type="cellIs" dxfId="349" priority="11" operator="between">
      <formula>0</formula>
      <formula>4.99</formula>
    </cfRule>
  </conditionalFormatting>
  <conditionalFormatting sqref="Y11">
    <cfRule type="cellIs" dxfId="348" priority="12" operator="greaterThan">
      <formula>1.1</formula>
    </cfRule>
  </conditionalFormatting>
  <conditionalFormatting sqref="AR11">
    <cfRule type="cellIs" dxfId="347" priority="13" operator="greaterThan">
      <formula>1.1</formula>
    </cfRule>
  </conditionalFormatting>
  <conditionalFormatting sqref="BK11">
    <cfRule type="cellIs" dxfId="346" priority="14" operator="greaterThan">
      <formula>1.1</formula>
    </cfRule>
  </conditionalFormatting>
  <conditionalFormatting sqref="AR13:AR82">
    <cfRule type="cellIs" dxfId="345" priority="15" operator="between">
      <formula>7</formula>
      <formula>10</formula>
    </cfRule>
  </conditionalFormatting>
  <conditionalFormatting sqref="AR13:AR82">
    <cfRule type="cellIs" dxfId="344" priority="16" operator="between">
      <formula>5</formula>
      <formula>6.99</formula>
    </cfRule>
  </conditionalFormatting>
  <conditionalFormatting sqref="AR13:AR82">
    <cfRule type="cellIs" dxfId="343" priority="17" operator="between">
      <formula>0</formula>
      <formula>4.99</formula>
    </cfRule>
  </conditionalFormatting>
  <conditionalFormatting sqref="BK13:BK82">
    <cfRule type="cellIs" dxfId="342" priority="18" operator="between">
      <formula>7</formula>
      <formula>10</formula>
    </cfRule>
  </conditionalFormatting>
  <conditionalFormatting sqref="BK13:BK82">
    <cfRule type="cellIs" dxfId="341" priority="19" operator="between">
      <formula>5</formula>
      <formula>6.99</formula>
    </cfRule>
  </conditionalFormatting>
  <conditionalFormatting sqref="BK13:BK82">
    <cfRule type="cellIs" dxfId="340" priority="20" operator="between">
      <formula>0</formula>
      <formula>4.99</formula>
    </cfRule>
  </conditionalFormatting>
  <conditionalFormatting sqref="CD13:CD82">
    <cfRule type="cellIs" dxfId="339" priority="21" operator="between">
      <formula>7</formula>
      <formula>10</formula>
    </cfRule>
  </conditionalFormatting>
  <conditionalFormatting sqref="CD13:CD82">
    <cfRule type="cellIs" dxfId="338" priority="22" operator="between">
      <formula>5</formula>
      <formula>6.99</formula>
    </cfRule>
  </conditionalFormatting>
  <conditionalFormatting sqref="CD13:CD82">
    <cfRule type="cellIs" dxfId="337" priority="23" operator="between">
      <formula>0</formula>
      <formula>4.99</formula>
    </cfRule>
  </conditionalFormatting>
  <conditionalFormatting sqref="CD11">
    <cfRule type="cellIs" dxfId="336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AA13:AA82">
      <formula1>0</formula1>
      <formula2>10</formula2>
    </dataValidation>
    <dataValidation type="decimal" allowBlank="1" showInputMessage="1" showErrorMessage="1" errorTitle="Valor" error="Solo numeros entre 0.01 a 10." sqref="AB13:AB82">
      <formula1>0</formula1>
      <formula2>10</formula2>
    </dataValidation>
    <dataValidation type="decimal" allowBlank="1" showInputMessage="1" showErrorMessage="1" errorTitle="Valor" error="Solo numeros entre 0.01 a 10." sqref="AC13:AC82">
      <formula1>0</formula1>
      <formula2>10</formula2>
    </dataValidation>
    <dataValidation type="decimal" allowBlank="1" showInputMessage="1" showErrorMessage="1" errorTitle="Valor" error="Solo numeros entre 0.01 a 10." sqref="AD13:AD82">
      <formula1>0</formula1>
      <formula2>10</formula2>
    </dataValidation>
    <dataValidation type="decimal" allowBlank="1" showInputMessage="1" showErrorMessage="1" errorTitle="Valor" error="Solo numeros entre 0.01 a 10." sqref="AF13:AF82">
      <formula1>0</formula1>
      <formula2>10</formula2>
    </dataValidation>
    <dataValidation type="decimal" allowBlank="1" showInputMessage="1" showErrorMessage="1" errorTitle="Valor" error="Solo numeros entre 0.01 a 10." sqref="AG13:AG82">
      <formula1>0</formula1>
      <formula2>10</formula2>
    </dataValidation>
    <dataValidation type="decimal" allowBlank="1" showInputMessage="1" showErrorMessage="1" errorTitle="Valor" error="Solo numeros entre 0.01 a 10." sqref="AH13:AH82">
      <formula1>0</formula1>
      <formula2>10</formula2>
    </dataValidation>
    <dataValidation type="decimal" allowBlank="1" showInputMessage="1" showErrorMessage="1" errorTitle="Valor" error="Solo numeros entre 0.01 a 10." sqref="AI13:AI82">
      <formula1>0</formula1>
      <formula2>10</formula2>
    </dataValidation>
    <dataValidation type="decimal" allowBlank="1" showInputMessage="1" showErrorMessage="1" errorTitle="Valor" error="Solo numeros entre 0.01 a 10." sqref="AJ13:AJ82">
      <formula1>0</formula1>
      <formula2>10</formula2>
    </dataValidation>
    <dataValidation type="decimal" allowBlank="1" showInputMessage="1" showErrorMessage="1" errorTitle="Valor" error="Solo numeros entre 0.01 a 10." sqref="AL13:AL82">
      <formula1>0</formula1>
      <formula2>10</formula2>
    </dataValidation>
    <dataValidation type="decimal" allowBlank="1" showInputMessage="1" showErrorMessage="1" errorTitle="Valor" error="Solo numeros entre 0.01 a 10." sqref="AM13:AM82">
      <formula1>0</formula1>
      <formula2>10</formula2>
    </dataValidation>
    <dataValidation type="decimal" allowBlank="1" showInputMessage="1" showErrorMessage="1" errorTitle="Valor" error="Solo numeros entre 0.01 a 10." sqref="AN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S82">
      <formula1>0</formula1>
      <formula2>10</formula2>
    </dataValidation>
    <dataValidation type="decimal" allowBlank="1" showInputMessage="1" showErrorMessage="1" errorTitle="Valor" error="Solo numeros entre 0.01 a 10." sqref="AT13:AT82">
      <formula1>0</formula1>
      <formula2>10</formula2>
    </dataValidation>
    <dataValidation type="decimal" allowBlank="1" showInputMessage="1" showErrorMessage="1" errorTitle="Valor" error="Solo numeros entre 0.01 a 10." sqref="AU13:AU82">
      <formula1>0</formula1>
      <formula2>10</formula2>
    </dataValidation>
    <dataValidation type="decimal" allowBlank="1" showInputMessage="1" showErrorMessage="1" errorTitle="Valor" error="Solo numeros entre 0.01 a 10." sqref="AV13:AV82">
      <formula1>0</formula1>
      <formula2>10</formula2>
    </dataValidation>
    <dataValidation type="decimal" allowBlank="1" showInputMessage="1" showErrorMessage="1" errorTitle="Valor" error="Solo numeros entre 0.01 a 10." sqref="AW13:AW82">
      <formula1>0</formula1>
      <formula2>10</formula2>
    </dataValidation>
    <dataValidation type="decimal" allowBlank="1" showInputMessage="1" showErrorMessage="1" errorTitle="Valor" error="Solo numeros entre 0.01 a 10." sqref="AY13:AY82">
      <formula1>0</formula1>
      <formula2>10</formula2>
    </dataValidation>
    <dataValidation type="decimal" allowBlank="1" showInputMessage="1" showErrorMessage="1" errorTitle="Valor" error="Solo numeros entre 0.01 a 10." sqref="AZ13:AZ82">
      <formula1>0</formula1>
      <formula2>10</formula2>
    </dataValidation>
    <dataValidation type="decimal" allowBlank="1" showInputMessage="1" showErrorMessage="1" errorTitle="Valor" error="Solo numeros entre 0.01 a 10." sqref="BA13:BA82">
      <formula1>0</formula1>
      <formula2>10</formula2>
    </dataValidation>
    <dataValidation type="decimal" allowBlank="1" showInputMessage="1" showErrorMessage="1" errorTitle="Valor" error="Solo numeros entre 0.01 a 10." sqref="BB13:BB82">
      <formula1>0</formula1>
      <formula2>10</formula2>
    </dataValidation>
    <dataValidation type="decimal" allowBlank="1" showInputMessage="1" showErrorMessage="1" errorTitle="Valor" error="Solo numeros entre 0.01 a 10." sqref="BC13:BC82">
      <formula1>0</formula1>
      <formula2>10</formula2>
    </dataValidation>
    <dataValidation type="decimal" allowBlank="1" showInputMessage="1" showErrorMessage="1" errorTitle="Valor" error="Solo numeros entre 0.01 a 10." sqref="BE13:BE82">
      <formula1>0</formula1>
      <formula2>10</formula2>
    </dataValidation>
    <dataValidation type="decimal" allowBlank="1" showInputMessage="1" showErrorMessage="1" errorTitle="Valor" error="Solo numeros entre 0.01 a 10." sqref="BF13:BF82">
      <formula1>0</formula1>
      <formula2>10</formula2>
    </dataValidation>
    <dataValidation type="decimal" allowBlank="1" showInputMessage="1" showErrorMessage="1" errorTitle="Valor" error="Solo numeros entre 0.01 a 10." sqref="BG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L82">
      <formula1>0</formula1>
      <formula2>10</formula2>
    </dataValidation>
    <dataValidation type="decimal" allowBlank="1" showInputMessage="1" showErrorMessage="1" errorTitle="Valor" error="Solo numeros entre 0.01 a 10." sqref="BM13:BM82">
      <formula1>0</formula1>
      <formula2>10</formula2>
    </dataValidation>
    <dataValidation type="decimal" allowBlank="1" showInputMessage="1" showErrorMessage="1" errorTitle="Valor" error="Solo numeros entre 0.01 a 10." sqref="BN13:BN82">
      <formula1>0</formula1>
      <formula2>10</formula2>
    </dataValidation>
    <dataValidation type="decimal" allowBlank="1" showInputMessage="1" showErrorMessage="1" errorTitle="Valor" error="Solo numeros entre 0.01 a 10." sqref="BO13:BO82">
      <formula1>0</formula1>
      <formula2>10</formula2>
    </dataValidation>
    <dataValidation type="decimal" allowBlank="1" showInputMessage="1" showErrorMessage="1" errorTitle="Valor" error="Solo numeros entre 0.01 a 10." sqref="BP13:BP82">
      <formula1>0</formula1>
      <formula2>10</formula2>
    </dataValidation>
    <dataValidation type="decimal" allowBlank="1" showInputMessage="1" showErrorMessage="1" errorTitle="Valor." error="Solo numeros entre 0.01 a 10." sqref="BR13:BR82">
      <formula1>0</formula1>
      <formula2>10</formula2>
    </dataValidation>
    <dataValidation type="decimal" allowBlank="1" showInputMessage="1" showErrorMessage="1" errorTitle="Valor." error="Solo numeros entre 0.01 a 10." sqref="BS13:BS82">
      <formula1>0</formula1>
      <formula2>10</formula2>
    </dataValidation>
    <dataValidation type="decimal" allowBlank="1" showInputMessage="1" showErrorMessage="1" errorTitle="Valor." error="Solo numeros entre 0.01 a 10." sqref="BT13:BT82">
      <formula1>0</formula1>
      <formula2>10</formula2>
    </dataValidation>
    <dataValidation type="decimal" allowBlank="1" showInputMessage="1" showErrorMessage="1" errorTitle="Valor." error="Solo numeros entre 0.01 a 10." sqref="BU13:BU82">
      <formula1>0</formula1>
      <formula2>10</formula2>
    </dataValidation>
    <dataValidation type="decimal" allowBlank="1" showInputMessage="1" showErrorMessage="1" errorTitle="Valor." error="Solo numeros entre 0.01 a 10." sqref="BV13:BV82">
      <formula1>0</formula1>
      <formula2>10</formula2>
    </dataValidation>
    <dataValidation type="decimal" allowBlank="1" showInputMessage="1" showErrorMessage="1" errorTitle="Valor" error="Solo numeros entre 0.01 a 10." sqref="BX13:BX82">
      <formula1>0</formula1>
      <formula2>10</formula2>
    </dataValidation>
    <dataValidation type="decimal" allowBlank="1" showInputMessage="1" showErrorMessage="1" errorTitle="Valor" error="Solo numeros entre 0.01 a 10." sqref="BY13:BY82">
      <formula1>0</formula1>
      <formula2>10</formula2>
    </dataValidation>
    <dataValidation type="decimal" allowBlank="1" showInputMessage="1" showErrorMessage="1" errorTitle="Valor" error="Solo numeros entre 0.01 a 10." sqref="BZ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G82">
      <formula1>0</formula1>
      <formula2>10</formula2>
    </dataValidation>
    <dataValidation type="decimal" allowBlank="1" showInputMessage="1" showErrorMessage="1" errorTitle="Valor" error="Solo numeros entre 0.01 a 10." sqref="H13:H82">
      <formula1>0</formula1>
      <formula2>10</formula2>
    </dataValidation>
    <dataValidation type="decimal" allowBlank="1" showInputMessage="1" showErrorMessage="1" errorTitle="Valor" error="Solo numeros entre 0.01 a 10." sqref="I13:I82">
      <formula1>0</formula1>
      <formula2>10</formula2>
    </dataValidation>
    <dataValidation type="decimal" allowBlank="1" showInputMessage="1" showErrorMessage="1" errorTitle="Valor" error="Solo numeros entre 0.01 a 10." sqref="J13:J82">
      <formula1>0</formula1>
      <formula2>10</formula2>
    </dataValidation>
    <dataValidation type="decimal" allowBlank="1" showInputMessage="1" showErrorMessage="1" errorTitle="Valor" error="Solo numeros entre 0.01 a 10." sqref="K13:K82">
      <formula1>0</formula1>
      <formula2>10</formula2>
    </dataValidation>
    <dataValidation type="decimal" allowBlank="1" showInputMessage="1" showErrorMessage="1" errorTitle="Valor" error="Solo numeros entre 0.01 a 10." sqref="M13:M82">
      <formula1>0</formula1>
      <formula2>10</formula2>
    </dataValidation>
    <dataValidation type="decimal" allowBlank="1" showInputMessage="1" showErrorMessage="1" errorTitle="Valor" error="Solo numeros entre 0.01 a 10." sqref="N13:N82">
      <formula1>0</formula1>
      <formula2>10</formula2>
    </dataValidation>
    <dataValidation type="decimal" allowBlank="1" showInputMessage="1" showErrorMessage="1" errorTitle="Valor" error="Solo numeros entre 0.01 a 10." sqref="O13:O82">
      <formula1>0</formula1>
      <formula2>10</formula2>
    </dataValidation>
    <dataValidation type="decimal" allowBlank="1" showInputMessage="1" showErrorMessage="1" errorTitle="Valor" error="Solo numeros entre 0.01 a 10." sqref="P13:P82">
      <formula1>0</formula1>
      <formula2>10</formula2>
    </dataValidation>
    <dataValidation type="decimal" allowBlank="1" showInputMessage="1" showErrorMessage="1" errorTitle="Valor" error="Solo numeros entre 0.01 a 10." sqref="Q13:Q82">
      <formula1>0</formula1>
      <formula2>10</formula2>
    </dataValidation>
    <dataValidation type="decimal" allowBlank="1" showInputMessage="1" showErrorMessage="1" errorTitle="Valor" error="Solo numeros entre 0.01 a 10." sqref="S13:S82">
      <formula1>0</formula1>
      <formula2>10</formula2>
    </dataValidation>
    <dataValidation type="decimal" allowBlank="1" showInputMessage="1" showErrorMessage="1" errorTitle="Valor" error="Solo numeros entre 0.01 a 10." sqref="T13:T82">
      <formula1>0</formula1>
      <formula2>10</formula2>
    </dataValidation>
    <dataValidation type="decimal" allowBlank="1" showInputMessage="1" showErrorMessage="1" errorTitle="Valor" error="Solo numeros entre 0.01 a 10." sqref="U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Z8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H83"/>
  <sheetViews>
    <sheetView showGridLines="0" zoomScale="70" zoomScaleNormal="70" workbookViewId="0">
      <pane xSplit="6" ySplit="12" topLeftCell="G16" activePane="bottomRight" state="frozen"/>
      <selection pane="topRight"/>
      <selection pane="bottomLeft"/>
      <selection pane="bottomRight" activeCell="S28" sqref="S28"/>
    </sheetView>
  </sheetViews>
  <sheetFormatPr baseColWidth="10" defaultColWidth="9.140625" defaultRowHeight="12.75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>
      <c r="A1" s="94" t="s">
        <v>0</v>
      </c>
      <c r="B1" s="94"/>
      <c r="C1" s="94"/>
      <c r="D1" s="94"/>
      <c r="E1" s="94"/>
    </row>
    <row r="2" spans="1:86" ht="16.5" customHeight="1">
      <c r="A2" s="1" t="s">
        <v>1</v>
      </c>
      <c r="E2" s="5" t="s">
        <v>2</v>
      </c>
      <c r="F2" t="s">
        <v>3</v>
      </c>
    </row>
    <row r="3" spans="1:86">
      <c r="B3" t="s">
        <v>4</v>
      </c>
      <c r="D3" t="s">
        <v>63</v>
      </c>
      <c r="E3" s="2" t="s">
        <v>64</v>
      </c>
    </row>
    <row r="4" spans="1:86" ht="15.75" customHeight="1">
      <c r="B4" t="s">
        <v>7</v>
      </c>
      <c r="D4" t="s">
        <v>8</v>
      </c>
      <c r="E4" s="2">
        <v>2023</v>
      </c>
      <c r="G4" s="81" t="s">
        <v>65</v>
      </c>
      <c r="H4" s="81"/>
      <c r="I4" s="81"/>
      <c r="J4" s="81"/>
      <c r="K4" s="81"/>
      <c r="L4" s="81"/>
      <c r="M4" s="8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>
      <c r="B5" t="s">
        <v>10</v>
      </c>
      <c r="D5" t="s">
        <v>150</v>
      </c>
      <c r="E5" s="2" t="s">
        <v>151</v>
      </c>
    </row>
    <row r="6" spans="1:86">
      <c r="B6" t="s">
        <v>13</v>
      </c>
      <c r="D6" t="s">
        <v>14</v>
      </c>
      <c r="E6" s="2" t="s">
        <v>15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>
      <c r="B7" t="s">
        <v>16</v>
      </c>
      <c r="D7" t="s">
        <v>70</v>
      </c>
      <c r="E7" s="6" t="s">
        <v>17</v>
      </c>
      <c r="G7" s="110" t="s">
        <v>18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18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18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19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5" t="s">
        <v>20</v>
      </c>
      <c r="CF7" s="96"/>
      <c r="CG7" s="96"/>
      <c r="CH7" s="97"/>
    </row>
    <row r="8" spans="1:86" ht="18" customHeight="1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8"/>
      <c r="CF8" s="99"/>
      <c r="CG8" s="99"/>
      <c r="CH8" s="100"/>
    </row>
    <row r="9" spans="1:86" ht="15.75" customHeight="1">
      <c r="G9" s="91" t="s">
        <v>21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21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21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4" t="s">
        <v>21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>
      <c r="G10" s="82" t="s">
        <v>22</v>
      </c>
      <c r="H10" s="83"/>
      <c r="I10" s="83"/>
      <c r="J10" s="83"/>
      <c r="K10" s="83"/>
      <c r="L10" s="84"/>
      <c r="M10" s="82" t="s">
        <v>23</v>
      </c>
      <c r="N10" s="83"/>
      <c r="O10" s="83"/>
      <c r="P10" s="83"/>
      <c r="Q10" s="83"/>
      <c r="R10" s="84"/>
      <c r="S10" s="82" t="s">
        <v>24</v>
      </c>
      <c r="T10" s="83"/>
      <c r="U10" s="83"/>
      <c r="V10" s="84"/>
      <c r="W10" s="82" t="s">
        <v>25</v>
      </c>
      <c r="X10" s="84"/>
      <c r="Y10" s="53" t="s">
        <v>26</v>
      </c>
      <c r="Z10" s="82" t="s">
        <v>22</v>
      </c>
      <c r="AA10" s="83"/>
      <c r="AB10" s="83"/>
      <c r="AC10" s="83"/>
      <c r="AD10" s="83"/>
      <c r="AE10" s="84"/>
      <c r="AF10" s="82" t="s">
        <v>23</v>
      </c>
      <c r="AG10" s="83"/>
      <c r="AH10" s="83"/>
      <c r="AI10" s="83"/>
      <c r="AJ10" s="83"/>
      <c r="AK10" s="84"/>
      <c r="AL10" s="82" t="s">
        <v>24</v>
      </c>
      <c r="AM10" s="83"/>
      <c r="AN10" s="83"/>
      <c r="AO10" s="84"/>
      <c r="AP10" s="82" t="s">
        <v>25</v>
      </c>
      <c r="AQ10" s="84"/>
      <c r="AR10" s="53" t="s">
        <v>26</v>
      </c>
      <c r="AS10" s="82" t="s">
        <v>22</v>
      </c>
      <c r="AT10" s="83"/>
      <c r="AU10" s="83"/>
      <c r="AV10" s="83"/>
      <c r="AW10" s="83"/>
      <c r="AX10" s="84"/>
      <c r="AY10" s="82" t="s">
        <v>23</v>
      </c>
      <c r="AZ10" s="83"/>
      <c r="BA10" s="83"/>
      <c r="BB10" s="83"/>
      <c r="BC10" s="83"/>
      <c r="BD10" s="84"/>
      <c r="BE10" s="82" t="s">
        <v>24</v>
      </c>
      <c r="BF10" s="83"/>
      <c r="BG10" s="83"/>
      <c r="BH10" s="84"/>
      <c r="BI10" s="82" t="s">
        <v>25</v>
      </c>
      <c r="BJ10" s="84"/>
      <c r="BK10" s="53" t="s">
        <v>26</v>
      </c>
      <c r="BL10" s="107" t="s">
        <v>22</v>
      </c>
      <c r="BM10" s="108"/>
      <c r="BN10" s="108"/>
      <c r="BO10" s="108"/>
      <c r="BP10" s="108"/>
      <c r="BQ10" s="109"/>
      <c r="BR10" s="107" t="s">
        <v>23</v>
      </c>
      <c r="BS10" s="108"/>
      <c r="BT10" s="108"/>
      <c r="BU10" s="108"/>
      <c r="BV10" s="108"/>
      <c r="BW10" s="109"/>
      <c r="BX10" s="107" t="s">
        <v>24</v>
      </c>
      <c r="BY10" s="108"/>
      <c r="BZ10" s="108"/>
      <c r="CA10" s="109"/>
      <c r="CB10" s="107" t="s">
        <v>25</v>
      </c>
      <c r="CC10" s="109"/>
      <c r="CD10" s="59" t="s">
        <v>26</v>
      </c>
      <c r="CE10" s="98"/>
      <c r="CF10" s="99"/>
      <c r="CG10" s="99"/>
      <c r="CH10" s="100"/>
    </row>
    <row r="11" spans="1:86" ht="13.5" customHeight="1">
      <c r="E11" s="63"/>
      <c r="F11" s="64" t="s">
        <v>27</v>
      </c>
      <c r="G11" s="11">
        <v>0.35</v>
      </c>
      <c r="H11" s="12"/>
      <c r="I11" s="12"/>
      <c r="J11" s="12"/>
      <c r="K11" s="12"/>
      <c r="L11" s="55">
        <f>SUM(G11:K11)</f>
        <v>0.35</v>
      </c>
      <c r="M11" s="11">
        <v>0.35</v>
      </c>
      <c r="N11" s="12"/>
      <c r="O11" s="12"/>
      <c r="P11" s="12"/>
      <c r="Q11" s="12"/>
      <c r="R11" s="55">
        <f>SUM(M11:Q11)</f>
        <v>0.35</v>
      </c>
      <c r="S11" s="11">
        <v>0.3</v>
      </c>
      <c r="T11" s="12"/>
      <c r="U11" s="12"/>
      <c r="V11" s="55">
        <f>SUM(S11:U11)</f>
        <v>0.3</v>
      </c>
      <c r="W11" s="12"/>
      <c r="X11" s="9">
        <f>SUM(W11)</f>
        <v>0</v>
      </c>
      <c r="Y11" s="55">
        <f>IF(X11+V11+R11+L11&gt;110%,"error",X11+V11+R11+L11)</f>
        <v>0.99999999999999989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>
      <c r="A13" s="69">
        <v>1</v>
      </c>
      <c r="B13" s="2">
        <v>4797670</v>
      </c>
      <c r="C13" s="2">
        <v>4097</v>
      </c>
      <c r="D13" s="2">
        <v>11629</v>
      </c>
      <c r="E13" s="2" t="s">
        <v>191</v>
      </c>
      <c r="F13" s="70" t="s">
        <v>43</v>
      </c>
      <c r="G13" s="61">
        <v>10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3.5</v>
      </c>
      <c r="M13" s="8">
        <v>5</v>
      </c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1.75</v>
      </c>
      <c r="S13" s="8">
        <v>10</v>
      </c>
      <c r="T13" s="8"/>
      <c r="U13" s="8"/>
      <c r="V13" s="14">
        <f t="shared" ref="V13:V44" si="2">IF(OR($G$4="MEDIA",$G$4="BASICA - TERCER CICLO"),ROUND((S13*$S$11)+(T13*$T$11)+(U13*$U$11),2),ROUND((S13*$S$11)+(T13*$T$11)+(U13*$U$11),2))</f>
        <v>3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8.3000000000000007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3</v>
      </c>
      <c r="CF13" s="19"/>
      <c r="CG13" s="58">
        <f t="shared" ref="CG13:CG44" si="21">IF(AND(CE13&lt;5,$G$4="BASICA"),ROUND((CE13+CF13)/2,0),IF(AND(CE13&lt;6,$G$4="MEDIA"),ROUND((CE13+CF13)/2,0),CE13))</f>
        <v>3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>
      <c r="A14" s="71">
        <v>2</v>
      </c>
      <c r="B14" s="3">
        <v>2569153</v>
      </c>
      <c r="C14" s="3">
        <v>4222</v>
      </c>
      <c r="D14" s="3">
        <v>11714</v>
      </c>
      <c r="E14" s="3" t="s">
        <v>192</v>
      </c>
      <c r="F14" s="72" t="s">
        <v>47</v>
      </c>
      <c r="G14" s="62">
        <v>7</v>
      </c>
      <c r="H14" s="13"/>
      <c r="I14" s="13"/>
      <c r="J14" s="13"/>
      <c r="K14" s="13"/>
      <c r="L14" s="14">
        <f t="shared" si="0"/>
        <v>2.4500000000000002</v>
      </c>
      <c r="M14" s="13">
        <v>7</v>
      </c>
      <c r="N14" s="13"/>
      <c r="O14" s="13"/>
      <c r="P14" s="13"/>
      <c r="Q14" s="13"/>
      <c r="R14" s="14">
        <f t="shared" si="1"/>
        <v>2.4500000000000002</v>
      </c>
      <c r="S14" s="13">
        <v>7</v>
      </c>
      <c r="T14" s="13"/>
      <c r="U14" s="13"/>
      <c r="V14" s="14">
        <f t="shared" si="2"/>
        <v>2.1</v>
      </c>
      <c r="W14" s="13"/>
      <c r="X14" s="15">
        <f t="shared" si="3"/>
        <v>0</v>
      </c>
      <c r="Y14" s="58">
        <f t="shared" si="4"/>
        <v>7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>
      <c r="A15" s="69">
        <v>3</v>
      </c>
      <c r="B15" s="2">
        <v>2572761</v>
      </c>
      <c r="C15" s="2">
        <v>5441</v>
      </c>
      <c r="D15" s="2">
        <v>11640</v>
      </c>
      <c r="E15" s="2" t="s">
        <v>193</v>
      </c>
      <c r="F15" s="70" t="s">
        <v>47</v>
      </c>
      <c r="G15" s="61">
        <v>8</v>
      </c>
      <c r="H15" s="8"/>
      <c r="I15" s="8"/>
      <c r="J15" s="8"/>
      <c r="K15" s="8"/>
      <c r="L15" s="14">
        <f t="shared" si="0"/>
        <v>2.8</v>
      </c>
      <c r="M15" s="8">
        <v>7</v>
      </c>
      <c r="N15" s="8"/>
      <c r="O15" s="8"/>
      <c r="P15" s="8"/>
      <c r="Q15" s="8"/>
      <c r="R15" s="14">
        <f t="shared" si="1"/>
        <v>2.4500000000000002</v>
      </c>
      <c r="S15" s="8">
        <v>8</v>
      </c>
      <c r="T15" s="8"/>
      <c r="U15" s="8"/>
      <c r="V15" s="14">
        <f t="shared" si="2"/>
        <v>2.4</v>
      </c>
      <c r="W15" s="8"/>
      <c r="X15" s="15">
        <f t="shared" si="3"/>
        <v>0</v>
      </c>
      <c r="Y15" s="58">
        <f t="shared" si="4"/>
        <v>7.7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3</v>
      </c>
      <c r="CF15" s="21"/>
      <c r="CG15" s="58">
        <f t="shared" si="21"/>
        <v>3</v>
      </c>
      <c r="CH15" s="18" t="str">
        <f t="shared" si="22"/>
        <v>Reprobado</v>
      </c>
    </row>
    <row r="16" spans="1:86" ht="20.25" customHeight="1">
      <c r="A16" s="71">
        <v>4</v>
      </c>
      <c r="B16" s="3">
        <v>19830613</v>
      </c>
      <c r="C16" s="3">
        <v>4170</v>
      </c>
      <c r="D16" s="3">
        <v>11630</v>
      </c>
      <c r="E16" s="3" t="s">
        <v>194</v>
      </c>
      <c r="F16" s="72" t="s">
        <v>47</v>
      </c>
      <c r="G16" s="62">
        <v>10</v>
      </c>
      <c r="H16" s="13"/>
      <c r="I16" s="13"/>
      <c r="J16" s="13"/>
      <c r="K16" s="13"/>
      <c r="L16" s="14">
        <f t="shared" si="0"/>
        <v>3.5</v>
      </c>
      <c r="M16" s="13">
        <v>10</v>
      </c>
      <c r="N16" s="13"/>
      <c r="O16" s="13"/>
      <c r="P16" s="13"/>
      <c r="Q16" s="13"/>
      <c r="R16" s="14">
        <f t="shared" si="1"/>
        <v>3.5</v>
      </c>
      <c r="S16" s="13">
        <v>10</v>
      </c>
      <c r="T16" s="13"/>
      <c r="U16" s="13"/>
      <c r="V16" s="14">
        <f t="shared" si="2"/>
        <v>3</v>
      </c>
      <c r="W16" s="13"/>
      <c r="X16" s="15">
        <f t="shared" si="3"/>
        <v>0</v>
      </c>
      <c r="Y16" s="58">
        <f t="shared" si="4"/>
        <v>10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3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>
      <c r="A17" s="69">
        <v>5</v>
      </c>
      <c r="B17" s="2">
        <v>3165381</v>
      </c>
      <c r="C17" s="2">
        <v>4002</v>
      </c>
      <c r="D17" s="2">
        <v>11631</v>
      </c>
      <c r="E17" s="2" t="s">
        <v>195</v>
      </c>
      <c r="F17" s="70" t="s">
        <v>47</v>
      </c>
      <c r="G17" s="61">
        <v>10</v>
      </c>
      <c r="H17" s="8"/>
      <c r="I17" s="8"/>
      <c r="J17" s="8"/>
      <c r="K17" s="8"/>
      <c r="L17" s="14">
        <f t="shared" si="0"/>
        <v>3.5</v>
      </c>
      <c r="M17" s="8">
        <v>10</v>
      </c>
      <c r="N17" s="8"/>
      <c r="O17" s="8"/>
      <c r="P17" s="8"/>
      <c r="Q17" s="8"/>
      <c r="R17" s="14">
        <f t="shared" si="1"/>
        <v>3.5</v>
      </c>
      <c r="S17" s="8">
        <v>10</v>
      </c>
      <c r="T17" s="8"/>
      <c r="U17" s="8"/>
      <c r="V17" s="14">
        <f t="shared" si="2"/>
        <v>3</v>
      </c>
      <c r="W17" s="8"/>
      <c r="X17" s="15">
        <f t="shared" si="3"/>
        <v>0</v>
      </c>
      <c r="Y17" s="58">
        <f t="shared" si="4"/>
        <v>10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3</v>
      </c>
      <c r="CF17" s="21"/>
      <c r="CG17" s="58">
        <f t="shared" si="21"/>
        <v>3</v>
      </c>
      <c r="CH17" s="18" t="str">
        <f t="shared" si="22"/>
        <v>Reprobado</v>
      </c>
    </row>
    <row r="18" spans="1:86" ht="20.25" customHeight="1">
      <c r="A18" s="71">
        <v>6</v>
      </c>
      <c r="B18" s="3">
        <v>19755275</v>
      </c>
      <c r="C18" s="3">
        <v>4250</v>
      </c>
      <c r="D18" s="3">
        <v>11632</v>
      </c>
      <c r="E18" s="3" t="s">
        <v>196</v>
      </c>
      <c r="F18" s="72" t="s">
        <v>43</v>
      </c>
      <c r="G18" s="62">
        <v>10</v>
      </c>
      <c r="H18" s="13"/>
      <c r="I18" s="13"/>
      <c r="J18" s="13"/>
      <c r="K18" s="13"/>
      <c r="L18" s="14">
        <f t="shared" si="0"/>
        <v>3.5</v>
      </c>
      <c r="M18" s="13">
        <v>8</v>
      </c>
      <c r="N18" s="13"/>
      <c r="O18" s="13"/>
      <c r="P18" s="13"/>
      <c r="Q18" s="13"/>
      <c r="R18" s="14">
        <f t="shared" si="1"/>
        <v>2.8</v>
      </c>
      <c r="S18" s="13">
        <v>8</v>
      </c>
      <c r="T18" s="13"/>
      <c r="U18" s="13"/>
      <c r="V18" s="14">
        <f t="shared" si="2"/>
        <v>2.4</v>
      </c>
      <c r="W18" s="13"/>
      <c r="X18" s="15">
        <f t="shared" si="3"/>
        <v>0</v>
      </c>
      <c r="Y18" s="58">
        <f t="shared" si="4"/>
        <v>8.6999999999999993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3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>
      <c r="A19" s="69">
        <v>7</v>
      </c>
      <c r="B19" s="2">
        <v>19753230</v>
      </c>
      <c r="C19" s="2">
        <v>4621</v>
      </c>
      <c r="D19" s="2">
        <v>11633</v>
      </c>
      <c r="E19" s="2" t="s">
        <v>197</v>
      </c>
      <c r="F19" s="70" t="s">
        <v>43</v>
      </c>
      <c r="G19" s="61">
        <v>10</v>
      </c>
      <c r="H19" s="8"/>
      <c r="I19" s="8"/>
      <c r="J19" s="8"/>
      <c r="K19" s="8"/>
      <c r="L19" s="14">
        <f t="shared" si="0"/>
        <v>3.5</v>
      </c>
      <c r="M19" s="8">
        <v>8</v>
      </c>
      <c r="N19" s="8"/>
      <c r="O19" s="8"/>
      <c r="P19" s="8"/>
      <c r="Q19" s="8"/>
      <c r="R19" s="14">
        <f t="shared" si="1"/>
        <v>2.8</v>
      </c>
      <c r="S19" s="8">
        <v>8</v>
      </c>
      <c r="T19" s="8"/>
      <c r="U19" s="8"/>
      <c r="V19" s="14">
        <f t="shared" si="2"/>
        <v>2.4</v>
      </c>
      <c r="W19" s="8"/>
      <c r="X19" s="15">
        <f t="shared" si="3"/>
        <v>0</v>
      </c>
      <c r="Y19" s="58">
        <f t="shared" si="4"/>
        <v>8.6999999999999993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3</v>
      </c>
      <c r="CF19" s="21"/>
      <c r="CG19" s="58">
        <f t="shared" si="21"/>
        <v>3</v>
      </c>
      <c r="CH19" s="18" t="str">
        <f t="shared" si="22"/>
        <v>Reprobado</v>
      </c>
    </row>
    <row r="20" spans="1:86" ht="20.25" customHeight="1">
      <c r="A20" s="71">
        <v>8</v>
      </c>
      <c r="B20" s="3">
        <v>19880632</v>
      </c>
      <c r="C20" s="3">
        <v>5455</v>
      </c>
      <c r="D20" s="3">
        <v>11729</v>
      </c>
      <c r="E20" s="3" t="s">
        <v>198</v>
      </c>
      <c r="F20" s="72" t="s">
        <v>43</v>
      </c>
      <c r="G20" s="62">
        <v>10</v>
      </c>
      <c r="H20" s="13"/>
      <c r="I20" s="13"/>
      <c r="J20" s="13"/>
      <c r="K20" s="13"/>
      <c r="L20" s="14">
        <f t="shared" si="0"/>
        <v>3.5</v>
      </c>
      <c r="M20" s="13">
        <v>8</v>
      </c>
      <c r="N20" s="13"/>
      <c r="O20" s="13"/>
      <c r="P20" s="13"/>
      <c r="Q20" s="13"/>
      <c r="R20" s="14">
        <f t="shared" si="1"/>
        <v>2.8</v>
      </c>
      <c r="S20" s="13">
        <v>10</v>
      </c>
      <c r="T20" s="13"/>
      <c r="U20" s="13"/>
      <c r="V20" s="14">
        <f t="shared" si="2"/>
        <v>3</v>
      </c>
      <c r="W20" s="13"/>
      <c r="X20" s="15">
        <f t="shared" si="3"/>
        <v>0</v>
      </c>
      <c r="Y20" s="58">
        <f t="shared" si="4"/>
        <v>9.3000000000000007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3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>
      <c r="A21" s="69">
        <v>9</v>
      </c>
      <c r="B21" s="2">
        <v>19833193</v>
      </c>
      <c r="C21" s="2">
        <v>4253</v>
      </c>
      <c r="D21" s="2">
        <v>11634</v>
      </c>
      <c r="E21" s="2" t="s">
        <v>199</v>
      </c>
      <c r="F21" s="70" t="s">
        <v>47</v>
      </c>
      <c r="G21" s="61">
        <v>10</v>
      </c>
      <c r="H21" s="8"/>
      <c r="I21" s="8"/>
      <c r="J21" s="8"/>
      <c r="K21" s="8"/>
      <c r="L21" s="14">
        <f t="shared" si="0"/>
        <v>3.5</v>
      </c>
      <c r="M21" s="8">
        <v>8</v>
      </c>
      <c r="N21" s="8"/>
      <c r="O21" s="8"/>
      <c r="P21" s="8"/>
      <c r="Q21" s="8"/>
      <c r="R21" s="14">
        <f t="shared" si="1"/>
        <v>2.8</v>
      </c>
      <c r="S21" s="8">
        <v>8</v>
      </c>
      <c r="T21" s="8"/>
      <c r="U21" s="8"/>
      <c r="V21" s="14">
        <f t="shared" si="2"/>
        <v>2.4</v>
      </c>
      <c r="W21" s="8"/>
      <c r="X21" s="15">
        <f t="shared" si="3"/>
        <v>0</v>
      </c>
      <c r="Y21" s="58">
        <f t="shared" si="4"/>
        <v>8.6999999999999993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3</v>
      </c>
      <c r="CF21" s="21"/>
      <c r="CG21" s="58">
        <f t="shared" si="21"/>
        <v>3</v>
      </c>
      <c r="CH21" s="18" t="str">
        <f t="shared" si="22"/>
        <v>Reprobado</v>
      </c>
    </row>
    <row r="22" spans="1:86" ht="20.25" customHeight="1">
      <c r="A22" s="71">
        <v>10</v>
      </c>
      <c r="B22" s="3">
        <v>2205263</v>
      </c>
      <c r="C22" s="3">
        <v>3224</v>
      </c>
      <c r="D22" s="3">
        <v>11720</v>
      </c>
      <c r="E22" s="3" t="s">
        <v>200</v>
      </c>
      <c r="F22" s="72" t="s">
        <v>47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0</v>
      </c>
      <c r="CF22" s="22"/>
      <c r="CG22" s="58">
        <f t="shared" si="21"/>
        <v>0</v>
      </c>
      <c r="CH22" s="17" t="str">
        <f t="shared" si="22"/>
        <v>Reprobado</v>
      </c>
    </row>
    <row r="23" spans="1:86" ht="20.25" customHeight="1">
      <c r="A23" s="69">
        <v>11</v>
      </c>
      <c r="B23" s="2">
        <v>19832702</v>
      </c>
      <c r="C23" s="2">
        <v>4022</v>
      </c>
      <c r="D23" s="2">
        <v>11635</v>
      </c>
      <c r="E23" s="2" t="s">
        <v>201</v>
      </c>
      <c r="F23" s="70" t="s">
        <v>43</v>
      </c>
      <c r="G23" s="61">
        <v>10</v>
      </c>
      <c r="H23" s="8"/>
      <c r="I23" s="8"/>
      <c r="J23" s="8"/>
      <c r="K23" s="8"/>
      <c r="L23" s="14">
        <f t="shared" si="0"/>
        <v>3.5</v>
      </c>
      <c r="M23" s="8">
        <v>8</v>
      </c>
      <c r="N23" s="8"/>
      <c r="O23" s="8"/>
      <c r="P23" s="8"/>
      <c r="Q23" s="8"/>
      <c r="R23" s="14">
        <f t="shared" si="1"/>
        <v>2.8</v>
      </c>
      <c r="S23" s="8">
        <v>8</v>
      </c>
      <c r="T23" s="8"/>
      <c r="U23" s="8"/>
      <c r="V23" s="14">
        <f t="shared" si="2"/>
        <v>2.4</v>
      </c>
      <c r="W23" s="8"/>
      <c r="X23" s="15">
        <f t="shared" si="3"/>
        <v>0</v>
      </c>
      <c r="Y23" s="58">
        <f t="shared" si="4"/>
        <v>8.6999999999999993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3</v>
      </c>
      <c r="CF23" s="21"/>
      <c r="CG23" s="58">
        <f t="shared" si="21"/>
        <v>3</v>
      </c>
      <c r="CH23" s="18" t="str">
        <f t="shared" si="22"/>
        <v>Reprobado</v>
      </c>
    </row>
    <row r="24" spans="1:86" ht="20.25" customHeight="1">
      <c r="A24" s="71">
        <v>12</v>
      </c>
      <c r="B24" s="3">
        <v>19834146</v>
      </c>
      <c r="C24" s="3">
        <v>4358</v>
      </c>
      <c r="D24" s="3">
        <v>11636</v>
      </c>
      <c r="E24" s="3" t="s">
        <v>202</v>
      </c>
      <c r="F24" s="72" t="s">
        <v>47</v>
      </c>
      <c r="G24" s="62">
        <v>10</v>
      </c>
      <c r="H24" s="13"/>
      <c r="I24" s="13"/>
      <c r="J24" s="13"/>
      <c r="K24" s="13"/>
      <c r="L24" s="14">
        <f t="shared" si="0"/>
        <v>3.5</v>
      </c>
      <c r="M24" s="13">
        <v>10</v>
      </c>
      <c r="N24" s="13"/>
      <c r="O24" s="13"/>
      <c r="P24" s="13"/>
      <c r="Q24" s="13"/>
      <c r="R24" s="14">
        <f t="shared" si="1"/>
        <v>3.5</v>
      </c>
      <c r="S24" s="13">
        <v>10</v>
      </c>
      <c r="T24" s="13"/>
      <c r="U24" s="13"/>
      <c r="V24" s="14">
        <f t="shared" si="2"/>
        <v>3</v>
      </c>
      <c r="W24" s="13"/>
      <c r="X24" s="15">
        <f t="shared" si="3"/>
        <v>0</v>
      </c>
      <c r="Y24" s="58">
        <f t="shared" si="4"/>
        <v>10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3</v>
      </c>
      <c r="CF24" s="22"/>
      <c r="CG24" s="58">
        <f t="shared" si="21"/>
        <v>3</v>
      </c>
      <c r="CH24" s="17" t="str">
        <f t="shared" si="22"/>
        <v>Reprobado</v>
      </c>
    </row>
    <row r="25" spans="1:86" ht="20.25" customHeight="1">
      <c r="A25" s="69">
        <v>13</v>
      </c>
      <c r="B25" s="2">
        <v>2485833</v>
      </c>
      <c r="C25" s="2">
        <v>5277</v>
      </c>
      <c r="D25" s="2">
        <v>11638</v>
      </c>
      <c r="E25" s="2" t="s">
        <v>203</v>
      </c>
      <c r="F25" s="70" t="s">
        <v>43</v>
      </c>
      <c r="G25" s="61">
        <v>6</v>
      </c>
      <c r="H25" s="8"/>
      <c r="I25" s="8"/>
      <c r="J25" s="8"/>
      <c r="K25" s="8"/>
      <c r="L25" s="14">
        <f t="shared" si="0"/>
        <v>2.1</v>
      </c>
      <c r="M25" s="8">
        <v>10</v>
      </c>
      <c r="N25" s="8"/>
      <c r="O25" s="8"/>
      <c r="P25" s="8"/>
      <c r="Q25" s="8"/>
      <c r="R25" s="14">
        <f t="shared" si="1"/>
        <v>3.5</v>
      </c>
      <c r="S25" s="8">
        <v>6</v>
      </c>
      <c r="T25" s="8"/>
      <c r="U25" s="8"/>
      <c r="V25" s="14">
        <f t="shared" si="2"/>
        <v>1.8</v>
      </c>
      <c r="W25" s="8"/>
      <c r="X25" s="15">
        <f t="shared" si="3"/>
        <v>0</v>
      </c>
      <c r="Y25" s="58">
        <f t="shared" si="4"/>
        <v>7.4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>
      <c r="A26" s="71">
        <v>14</v>
      </c>
      <c r="B26" s="3">
        <v>7296572</v>
      </c>
      <c r="C26" s="3">
        <v>3219</v>
      </c>
      <c r="D26" s="3">
        <v>11680</v>
      </c>
      <c r="E26" s="3" t="s">
        <v>204</v>
      </c>
      <c r="F26" s="72" t="s">
        <v>47</v>
      </c>
      <c r="G26" s="62">
        <v>10</v>
      </c>
      <c r="H26" s="13"/>
      <c r="I26" s="13"/>
      <c r="J26" s="13"/>
      <c r="K26" s="13"/>
      <c r="L26" s="14">
        <f t="shared" si="0"/>
        <v>3.5</v>
      </c>
      <c r="M26" s="13">
        <v>7</v>
      </c>
      <c r="N26" s="13"/>
      <c r="O26" s="13"/>
      <c r="P26" s="13"/>
      <c r="Q26" s="13"/>
      <c r="R26" s="14">
        <f t="shared" si="1"/>
        <v>2.4500000000000002</v>
      </c>
      <c r="S26" s="13">
        <v>7</v>
      </c>
      <c r="T26" s="13"/>
      <c r="U26" s="13"/>
      <c r="V26" s="14">
        <f t="shared" si="2"/>
        <v>2.1</v>
      </c>
      <c r="W26" s="13"/>
      <c r="X26" s="15">
        <f t="shared" si="3"/>
        <v>0</v>
      </c>
      <c r="Y26" s="58">
        <f t="shared" si="4"/>
        <v>8.1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3</v>
      </c>
      <c r="CF26" s="22"/>
      <c r="CG26" s="58">
        <f t="shared" si="21"/>
        <v>3</v>
      </c>
      <c r="CH26" s="17" t="str">
        <f t="shared" si="22"/>
        <v>Reprobado</v>
      </c>
    </row>
    <row r="27" spans="1:86" ht="20.25" customHeight="1">
      <c r="A27" s="69">
        <v>15</v>
      </c>
      <c r="B27" s="2">
        <v>19810651</v>
      </c>
      <c r="C27" s="2">
        <v>4111</v>
      </c>
      <c r="D27" s="2">
        <v>11639</v>
      </c>
      <c r="E27" s="2" t="s">
        <v>205</v>
      </c>
      <c r="F27" s="70" t="s">
        <v>43</v>
      </c>
      <c r="G27" s="61">
        <v>10</v>
      </c>
      <c r="H27" s="8"/>
      <c r="I27" s="8"/>
      <c r="J27" s="8"/>
      <c r="K27" s="8"/>
      <c r="L27" s="14">
        <f t="shared" si="0"/>
        <v>3.5</v>
      </c>
      <c r="M27" s="8">
        <v>10</v>
      </c>
      <c r="N27" s="8"/>
      <c r="O27" s="8"/>
      <c r="P27" s="8"/>
      <c r="Q27" s="8"/>
      <c r="R27" s="14">
        <f t="shared" si="1"/>
        <v>3.5</v>
      </c>
      <c r="S27" s="8">
        <v>10</v>
      </c>
      <c r="T27" s="8"/>
      <c r="U27" s="8"/>
      <c r="V27" s="14">
        <f t="shared" si="2"/>
        <v>3</v>
      </c>
      <c r="W27" s="8"/>
      <c r="X27" s="15">
        <f t="shared" si="3"/>
        <v>0</v>
      </c>
      <c r="Y27" s="58">
        <f t="shared" si="4"/>
        <v>10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3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</mergeCells>
  <conditionalFormatting sqref="CH13:CH82">
    <cfRule type="cellIs" dxfId="71" priority="1" stopIfTrue="1" operator="equal">
      <formula>"Reprobado"</formula>
    </cfRule>
  </conditionalFormatting>
  <conditionalFormatting sqref="CF13:CF82">
    <cfRule type="cellIs" dxfId="70" priority="2" stopIfTrue="1" operator="between">
      <formula>0</formula>
      <formula>10</formula>
    </cfRule>
  </conditionalFormatting>
  <conditionalFormatting sqref="CG13:CG82">
    <cfRule type="cellIs" dxfId="69" priority="3" operator="between">
      <formula>7</formula>
      <formula>10</formula>
    </cfRule>
  </conditionalFormatting>
  <conditionalFormatting sqref="CG13:CG82">
    <cfRule type="cellIs" dxfId="68" priority="4" operator="between">
      <formula>5</formula>
      <formula>6.99</formula>
    </cfRule>
  </conditionalFormatting>
  <conditionalFormatting sqref="CG13:CG82">
    <cfRule type="cellIs" dxfId="67" priority="5" operator="between">
      <formula>0</formula>
      <formula>4.99</formula>
    </cfRule>
  </conditionalFormatting>
  <conditionalFormatting sqref="CE13:CE82">
    <cfRule type="cellIs" dxfId="66" priority="6" operator="between">
      <formula>7</formula>
      <formula>10</formula>
    </cfRule>
  </conditionalFormatting>
  <conditionalFormatting sqref="CE13:CE82">
    <cfRule type="cellIs" dxfId="65" priority="7" operator="between">
      <formula>5</formula>
      <formula>6.99</formula>
    </cfRule>
  </conditionalFormatting>
  <conditionalFormatting sqref="CE13:CE82">
    <cfRule type="cellIs" dxfId="64" priority="8" operator="between">
      <formula>0</formula>
      <formula>4.99</formula>
    </cfRule>
  </conditionalFormatting>
  <conditionalFormatting sqref="Y13:Y82">
    <cfRule type="cellIs" dxfId="63" priority="9" operator="between">
      <formula>7</formula>
      <formula>10</formula>
    </cfRule>
  </conditionalFormatting>
  <conditionalFormatting sqref="Y13:Y82">
    <cfRule type="cellIs" dxfId="62" priority="10" operator="between">
      <formula>5</formula>
      <formula>6.99</formula>
    </cfRule>
  </conditionalFormatting>
  <conditionalFormatting sqref="Y13:Y82">
    <cfRule type="cellIs" dxfId="61" priority="11" operator="between">
      <formula>0</formula>
      <formula>4.99</formula>
    </cfRule>
  </conditionalFormatting>
  <conditionalFormatting sqref="Y11">
    <cfRule type="cellIs" dxfId="60" priority="12" operator="greaterThan">
      <formula>1.1</formula>
    </cfRule>
  </conditionalFormatting>
  <conditionalFormatting sqref="AR11">
    <cfRule type="cellIs" dxfId="59" priority="13" operator="greaterThan">
      <formula>1.1</formula>
    </cfRule>
  </conditionalFormatting>
  <conditionalFormatting sqref="BK11">
    <cfRule type="cellIs" dxfId="58" priority="14" operator="greaterThan">
      <formula>1.1</formula>
    </cfRule>
  </conditionalFormatting>
  <conditionalFormatting sqref="AR13:AR82">
    <cfRule type="cellIs" dxfId="57" priority="15" operator="between">
      <formula>7</formula>
      <formula>10</formula>
    </cfRule>
  </conditionalFormatting>
  <conditionalFormatting sqref="AR13:AR82">
    <cfRule type="cellIs" dxfId="56" priority="16" operator="between">
      <formula>5</formula>
      <formula>6.99</formula>
    </cfRule>
  </conditionalFormatting>
  <conditionalFormatting sqref="AR13:AR82">
    <cfRule type="cellIs" dxfId="55" priority="17" operator="between">
      <formula>0</formula>
      <formula>4.99</formula>
    </cfRule>
  </conditionalFormatting>
  <conditionalFormatting sqref="BK13:BK82">
    <cfRule type="cellIs" dxfId="54" priority="18" operator="between">
      <formula>7</formula>
      <formula>10</formula>
    </cfRule>
  </conditionalFormatting>
  <conditionalFormatting sqref="BK13:BK82">
    <cfRule type="cellIs" dxfId="53" priority="19" operator="between">
      <formula>5</formula>
      <formula>6.99</formula>
    </cfRule>
  </conditionalFormatting>
  <conditionalFormatting sqref="BK13:BK82">
    <cfRule type="cellIs" dxfId="52" priority="20" operator="between">
      <formula>0</formula>
      <formula>4.99</formula>
    </cfRule>
  </conditionalFormatting>
  <conditionalFormatting sqref="CD13:CD82">
    <cfRule type="cellIs" dxfId="51" priority="21" operator="between">
      <formula>7</formula>
      <formula>10</formula>
    </cfRule>
  </conditionalFormatting>
  <conditionalFormatting sqref="CD13:CD82">
    <cfRule type="cellIs" dxfId="50" priority="22" operator="between">
      <formula>5</formula>
      <formula>6.99</formula>
    </cfRule>
  </conditionalFormatting>
  <conditionalFormatting sqref="CD13:CD82">
    <cfRule type="cellIs" dxfId="49" priority="23" operator="between">
      <formula>0</formula>
      <formula>4.99</formula>
    </cfRule>
  </conditionalFormatting>
  <conditionalFormatting sqref="CD11">
    <cfRule type="cellIs" dxfId="48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AA13:AA82">
      <formula1>0</formula1>
      <formula2>10</formula2>
    </dataValidation>
    <dataValidation type="decimal" allowBlank="1" showInputMessage="1" showErrorMessage="1" errorTitle="Valor" error="Solo numeros entre 0.01 a 10." sqref="AB13:AB82">
      <formula1>0</formula1>
      <formula2>10</formula2>
    </dataValidation>
    <dataValidation type="decimal" allowBlank="1" showInputMessage="1" showErrorMessage="1" errorTitle="Valor" error="Solo numeros entre 0.01 a 10." sqref="AC13:AC82">
      <formula1>0</formula1>
      <formula2>10</formula2>
    </dataValidation>
    <dataValidation type="decimal" allowBlank="1" showInputMessage="1" showErrorMessage="1" errorTitle="Valor" error="Solo numeros entre 0.01 a 10." sqref="AD13:AD82">
      <formula1>0</formula1>
      <formula2>10</formula2>
    </dataValidation>
    <dataValidation type="decimal" allowBlank="1" showInputMessage="1" showErrorMessage="1" errorTitle="Valor" error="Solo numeros entre 0.01 a 10." sqref="AF13:AF82">
      <formula1>0</formula1>
      <formula2>10</formula2>
    </dataValidation>
    <dataValidation type="decimal" allowBlank="1" showInputMessage="1" showErrorMessage="1" errorTitle="Valor" error="Solo numeros entre 0.01 a 10." sqref="AG13:AG82">
      <formula1>0</formula1>
      <formula2>10</formula2>
    </dataValidation>
    <dataValidation type="decimal" allowBlank="1" showInputMessage="1" showErrorMessage="1" errorTitle="Valor" error="Solo numeros entre 0.01 a 10." sqref="AH13:AH82">
      <formula1>0</formula1>
      <formula2>10</formula2>
    </dataValidation>
    <dataValidation type="decimal" allowBlank="1" showInputMessage="1" showErrorMessage="1" errorTitle="Valor" error="Solo numeros entre 0.01 a 10." sqref="AI13:AI82">
      <formula1>0</formula1>
      <formula2>10</formula2>
    </dataValidation>
    <dataValidation type="decimal" allowBlank="1" showInputMessage="1" showErrorMessage="1" errorTitle="Valor" error="Solo numeros entre 0.01 a 10." sqref="AJ13:AJ82">
      <formula1>0</formula1>
      <formula2>10</formula2>
    </dataValidation>
    <dataValidation type="decimal" allowBlank="1" showInputMessage="1" showErrorMessage="1" errorTitle="Valor" error="Solo numeros entre 0.01 a 10." sqref="AL13:AL82">
      <formula1>0</formula1>
      <formula2>10</formula2>
    </dataValidation>
    <dataValidation type="decimal" allowBlank="1" showInputMessage="1" showErrorMessage="1" errorTitle="Valor" error="Solo numeros entre 0.01 a 10." sqref="AM13:AM82">
      <formula1>0</formula1>
      <formula2>10</formula2>
    </dataValidation>
    <dataValidation type="decimal" allowBlank="1" showInputMessage="1" showErrorMessage="1" errorTitle="Valor" error="Solo numeros entre 0.01 a 10." sqref="AN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S82">
      <formula1>0</formula1>
      <formula2>10</formula2>
    </dataValidation>
    <dataValidation type="decimal" allowBlank="1" showInputMessage="1" showErrorMessage="1" errorTitle="Valor" error="Solo numeros entre 0.01 a 10." sqref="AT13:AT82">
      <formula1>0</formula1>
      <formula2>10</formula2>
    </dataValidation>
    <dataValidation type="decimal" allowBlank="1" showInputMessage="1" showErrorMessage="1" errorTitle="Valor" error="Solo numeros entre 0.01 a 10." sqref="AU13:AU82">
      <formula1>0</formula1>
      <formula2>10</formula2>
    </dataValidation>
    <dataValidation type="decimal" allowBlank="1" showInputMessage="1" showErrorMessage="1" errorTitle="Valor" error="Solo numeros entre 0.01 a 10." sqref="AV13:AV82">
      <formula1>0</formula1>
      <formula2>10</formula2>
    </dataValidation>
    <dataValidation type="decimal" allowBlank="1" showInputMessage="1" showErrorMessage="1" errorTitle="Valor" error="Solo numeros entre 0.01 a 10." sqref="AW13:AW82">
      <formula1>0</formula1>
      <formula2>10</formula2>
    </dataValidation>
    <dataValidation type="decimal" allowBlank="1" showInputMessage="1" showErrorMessage="1" errorTitle="Valor" error="Solo numeros entre 0.01 a 10." sqref="AY13:AY82">
      <formula1>0</formula1>
      <formula2>10</formula2>
    </dataValidation>
    <dataValidation type="decimal" allowBlank="1" showInputMessage="1" showErrorMessage="1" errorTitle="Valor" error="Solo numeros entre 0.01 a 10." sqref="AZ13:AZ82">
      <formula1>0</formula1>
      <formula2>10</formula2>
    </dataValidation>
    <dataValidation type="decimal" allowBlank="1" showInputMessage="1" showErrorMessage="1" errorTitle="Valor" error="Solo numeros entre 0.01 a 10." sqref="BA13:BA82">
      <formula1>0</formula1>
      <formula2>10</formula2>
    </dataValidation>
    <dataValidation type="decimal" allowBlank="1" showInputMessage="1" showErrorMessage="1" errorTitle="Valor" error="Solo numeros entre 0.01 a 10." sqref="BB13:BB82">
      <formula1>0</formula1>
      <formula2>10</formula2>
    </dataValidation>
    <dataValidation type="decimal" allowBlank="1" showInputMessage="1" showErrorMessage="1" errorTitle="Valor" error="Solo numeros entre 0.01 a 10." sqref="BC13:BC82">
      <formula1>0</formula1>
      <formula2>10</formula2>
    </dataValidation>
    <dataValidation type="decimal" allowBlank="1" showInputMessage="1" showErrorMessage="1" errorTitle="Valor" error="Solo numeros entre 0.01 a 10." sqref="BE13:BE82">
      <formula1>0</formula1>
      <formula2>10</formula2>
    </dataValidation>
    <dataValidation type="decimal" allowBlank="1" showInputMessage="1" showErrorMessage="1" errorTitle="Valor" error="Solo numeros entre 0.01 a 10." sqref="BF13:BF82">
      <formula1>0</formula1>
      <formula2>10</formula2>
    </dataValidation>
    <dataValidation type="decimal" allowBlank="1" showInputMessage="1" showErrorMessage="1" errorTitle="Valor" error="Solo numeros entre 0.01 a 10." sqref="BG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L82">
      <formula1>0</formula1>
      <formula2>10</formula2>
    </dataValidation>
    <dataValidation type="decimal" allowBlank="1" showInputMessage="1" showErrorMessage="1" errorTitle="Valor" error="Solo numeros entre 0.01 a 10." sqref="BM13:BM82">
      <formula1>0</formula1>
      <formula2>10</formula2>
    </dataValidation>
    <dataValidation type="decimal" allowBlank="1" showInputMessage="1" showErrorMessage="1" errorTitle="Valor" error="Solo numeros entre 0.01 a 10." sqref="BN13:BN82">
      <formula1>0</formula1>
      <formula2>10</formula2>
    </dataValidation>
    <dataValidation type="decimal" allowBlank="1" showInputMessage="1" showErrorMessage="1" errorTitle="Valor" error="Solo numeros entre 0.01 a 10." sqref="BO13:BO82">
      <formula1>0</formula1>
      <formula2>10</formula2>
    </dataValidation>
    <dataValidation type="decimal" allowBlank="1" showInputMessage="1" showErrorMessage="1" errorTitle="Valor" error="Solo numeros entre 0.01 a 10." sqref="BP13:BP82">
      <formula1>0</formula1>
      <formula2>10</formula2>
    </dataValidation>
    <dataValidation type="decimal" allowBlank="1" showInputMessage="1" showErrorMessage="1" errorTitle="Valor." error="Solo numeros entre 0.01 a 10." sqref="BR13:BR82">
      <formula1>0</formula1>
      <formula2>10</formula2>
    </dataValidation>
    <dataValidation type="decimal" allowBlank="1" showInputMessage="1" showErrorMessage="1" errorTitle="Valor." error="Solo numeros entre 0.01 a 10." sqref="BS13:BS82">
      <formula1>0</formula1>
      <formula2>10</formula2>
    </dataValidation>
    <dataValidation type="decimal" allowBlank="1" showInputMessage="1" showErrorMessage="1" errorTitle="Valor." error="Solo numeros entre 0.01 a 10." sqref="BT13:BT82">
      <formula1>0</formula1>
      <formula2>10</formula2>
    </dataValidation>
    <dataValidation type="decimal" allowBlank="1" showInputMessage="1" showErrorMessage="1" errorTitle="Valor." error="Solo numeros entre 0.01 a 10." sqref="BU13:BU82">
      <formula1>0</formula1>
      <formula2>10</formula2>
    </dataValidation>
    <dataValidation type="decimal" allowBlank="1" showInputMessage="1" showErrorMessage="1" errorTitle="Valor." error="Solo numeros entre 0.01 a 10." sqref="BV13:BV82">
      <formula1>0</formula1>
      <formula2>10</formula2>
    </dataValidation>
    <dataValidation type="decimal" allowBlank="1" showInputMessage="1" showErrorMessage="1" errorTitle="Valor" error="Solo numeros entre 0.01 a 10." sqref="BX13:BX82">
      <formula1>0</formula1>
      <formula2>10</formula2>
    </dataValidation>
    <dataValidation type="decimal" allowBlank="1" showInputMessage="1" showErrorMessage="1" errorTitle="Valor" error="Solo numeros entre 0.01 a 10." sqref="BY13:BY82">
      <formula1>0</formula1>
      <formula2>10</formula2>
    </dataValidation>
    <dataValidation type="decimal" allowBlank="1" showInputMessage="1" showErrorMessage="1" errorTitle="Valor" error="Solo numeros entre 0.01 a 10." sqref="BZ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G82">
      <formula1>0</formula1>
      <formula2>10</formula2>
    </dataValidation>
    <dataValidation type="decimal" allowBlank="1" showInputMessage="1" showErrorMessage="1" errorTitle="Valor" error="Solo numeros entre 0.01 a 10." sqref="H13:H82">
      <formula1>0</formula1>
      <formula2>10</formula2>
    </dataValidation>
    <dataValidation type="decimal" allowBlank="1" showInputMessage="1" showErrorMessage="1" errorTitle="Valor" error="Solo numeros entre 0.01 a 10." sqref="I13:I82">
      <formula1>0</formula1>
      <formula2>10</formula2>
    </dataValidation>
    <dataValidation type="decimal" allowBlank="1" showInputMessage="1" showErrorMessage="1" errorTitle="Valor" error="Solo numeros entre 0.01 a 10." sqref="J13:J82">
      <formula1>0</formula1>
      <formula2>10</formula2>
    </dataValidation>
    <dataValidation type="decimal" allowBlank="1" showInputMessage="1" showErrorMessage="1" errorTitle="Valor" error="Solo numeros entre 0.01 a 10." sqref="K13:K82">
      <formula1>0</formula1>
      <formula2>10</formula2>
    </dataValidation>
    <dataValidation type="decimal" allowBlank="1" showInputMessage="1" showErrorMessage="1" errorTitle="Valor" error="Solo numeros entre 0.01 a 10." sqref="M13:M82">
      <formula1>0</formula1>
      <formula2>10</formula2>
    </dataValidation>
    <dataValidation type="decimal" allowBlank="1" showInputMessage="1" showErrorMessage="1" errorTitle="Valor" error="Solo numeros entre 0.01 a 10." sqref="N13:N82">
      <formula1>0</formula1>
      <formula2>10</formula2>
    </dataValidation>
    <dataValidation type="decimal" allowBlank="1" showInputMessage="1" showErrorMessage="1" errorTitle="Valor" error="Solo numeros entre 0.01 a 10." sqref="O13:O82">
      <formula1>0</formula1>
      <formula2>10</formula2>
    </dataValidation>
    <dataValidation type="decimal" allowBlank="1" showInputMessage="1" showErrorMessage="1" errorTitle="Valor" error="Solo numeros entre 0.01 a 10." sqref="P13:P82">
      <formula1>0</formula1>
      <formula2>10</formula2>
    </dataValidation>
    <dataValidation type="decimal" allowBlank="1" showInputMessage="1" showErrorMessage="1" errorTitle="Valor" error="Solo numeros entre 0.01 a 10." sqref="Q13:Q82">
      <formula1>0</formula1>
      <formula2>10</formula2>
    </dataValidation>
    <dataValidation type="decimal" allowBlank="1" showInputMessage="1" showErrorMessage="1" errorTitle="Valor" error="Solo numeros entre 0.01 a 10." sqref="S13:S82">
      <formula1>0</formula1>
      <formula2>10</formula2>
    </dataValidation>
    <dataValidation type="decimal" allowBlank="1" showInputMessage="1" showErrorMessage="1" errorTitle="Valor" error="Solo numeros entre 0.01 a 10." sqref="T13:T82">
      <formula1>0</formula1>
      <formula2>10</formula2>
    </dataValidation>
    <dataValidation type="decimal" allowBlank="1" showInputMessage="1" showErrorMessage="1" errorTitle="Valor" error="Solo numeros entre 0.01 a 10." sqref="U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Z8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H83"/>
  <sheetViews>
    <sheetView showGridLines="0" tabSelected="1" zoomScale="70" zoomScaleNormal="70" workbookViewId="0">
      <pane xSplit="6" ySplit="12" topLeftCell="T35" activePane="bottomRight" state="frozen"/>
      <selection pane="topRight"/>
      <selection pane="bottomLeft"/>
      <selection pane="bottomRight" activeCell="AL47" sqref="AL47"/>
    </sheetView>
  </sheetViews>
  <sheetFormatPr baseColWidth="10" defaultColWidth="9.140625" defaultRowHeight="12.75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>
      <c r="A1" s="94" t="s">
        <v>0</v>
      </c>
      <c r="B1" s="94"/>
      <c r="C1" s="94"/>
      <c r="D1" s="94"/>
      <c r="E1" s="94"/>
    </row>
    <row r="2" spans="1:86" ht="16.5" customHeight="1">
      <c r="A2" s="1" t="s">
        <v>1</v>
      </c>
      <c r="E2" s="5" t="s">
        <v>2</v>
      </c>
      <c r="F2" t="s">
        <v>3</v>
      </c>
    </row>
    <row r="3" spans="1:86">
      <c r="B3" t="s">
        <v>4</v>
      </c>
      <c r="D3" t="s">
        <v>11</v>
      </c>
      <c r="E3" s="2" t="s">
        <v>206</v>
      </c>
    </row>
    <row r="4" spans="1:86" ht="15.75" customHeight="1">
      <c r="B4" t="s">
        <v>7</v>
      </c>
      <c r="D4" t="s">
        <v>8</v>
      </c>
      <c r="E4" s="2">
        <v>2023</v>
      </c>
      <c r="G4" s="81" t="s">
        <v>207</v>
      </c>
      <c r="H4" s="81"/>
      <c r="I4" s="81"/>
      <c r="J4" s="81"/>
      <c r="K4" s="81"/>
      <c r="L4" s="81"/>
      <c r="M4" s="8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>
      <c r="B5" t="s">
        <v>10</v>
      </c>
      <c r="D5" t="s">
        <v>208</v>
      </c>
      <c r="E5" s="2" t="s">
        <v>209</v>
      </c>
    </row>
    <row r="6" spans="1:86">
      <c r="B6" t="s">
        <v>13</v>
      </c>
      <c r="D6" t="s">
        <v>68</v>
      </c>
      <c r="E6" s="2" t="s">
        <v>69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>
      <c r="B7" t="s">
        <v>16</v>
      </c>
      <c r="D7" t="s">
        <v>210</v>
      </c>
      <c r="E7" s="6" t="s">
        <v>211</v>
      </c>
      <c r="G7" s="110" t="s">
        <v>212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212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212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212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5" t="s">
        <v>20</v>
      </c>
      <c r="CF7" s="96"/>
      <c r="CG7" s="96"/>
      <c r="CH7" s="97"/>
    </row>
    <row r="8" spans="1:86" ht="18" customHeight="1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8"/>
      <c r="CF8" s="99"/>
      <c r="CG8" s="99"/>
      <c r="CH8" s="100"/>
    </row>
    <row r="9" spans="1:86" ht="15.75" customHeight="1">
      <c r="G9" s="91" t="s">
        <v>21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21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21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4" t="s">
        <v>21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>
      <c r="G10" s="82" t="s">
        <v>22</v>
      </c>
      <c r="H10" s="83"/>
      <c r="I10" s="83"/>
      <c r="J10" s="83"/>
      <c r="K10" s="83"/>
      <c r="L10" s="84"/>
      <c r="M10" s="82" t="s">
        <v>23</v>
      </c>
      <c r="N10" s="83"/>
      <c r="O10" s="83"/>
      <c r="P10" s="83"/>
      <c r="Q10" s="83"/>
      <c r="R10" s="84"/>
      <c r="S10" s="82" t="s">
        <v>24</v>
      </c>
      <c r="T10" s="83"/>
      <c r="U10" s="83"/>
      <c r="V10" s="84"/>
      <c r="W10" s="82" t="s">
        <v>25</v>
      </c>
      <c r="X10" s="84"/>
      <c r="Y10" s="53" t="s">
        <v>26</v>
      </c>
      <c r="Z10" s="82" t="s">
        <v>22</v>
      </c>
      <c r="AA10" s="83"/>
      <c r="AB10" s="83"/>
      <c r="AC10" s="83"/>
      <c r="AD10" s="83"/>
      <c r="AE10" s="84"/>
      <c r="AF10" s="82" t="s">
        <v>23</v>
      </c>
      <c r="AG10" s="83"/>
      <c r="AH10" s="83"/>
      <c r="AI10" s="83"/>
      <c r="AJ10" s="83"/>
      <c r="AK10" s="84"/>
      <c r="AL10" s="82" t="s">
        <v>24</v>
      </c>
      <c r="AM10" s="83"/>
      <c r="AN10" s="83"/>
      <c r="AO10" s="84"/>
      <c r="AP10" s="82" t="s">
        <v>25</v>
      </c>
      <c r="AQ10" s="84"/>
      <c r="AR10" s="53" t="s">
        <v>26</v>
      </c>
      <c r="AS10" s="82" t="s">
        <v>22</v>
      </c>
      <c r="AT10" s="83"/>
      <c r="AU10" s="83"/>
      <c r="AV10" s="83"/>
      <c r="AW10" s="83"/>
      <c r="AX10" s="84"/>
      <c r="AY10" s="82" t="s">
        <v>23</v>
      </c>
      <c r="AZ10" s="83"/>
      <c r="BA10" s="83"/>
      <c r="BB10" s="83"/>
      <c r="BC10" s="83"/>
      <c r="BD10" s="84"/>
      <c r="BE10" s="82" t="s">
        <v>24</v>
      </c>
      <c r="BF10" s="83"/>
      <c r="BG10" s="83"/>
      <c r="BH10" s="84"/>
      <c r="BI10" s="82" t="s">
        <v>25</v>
      </c>
      <c r="BJ10" s="84"/>
      <c r="BK10" s="53" t="s">
        <v>26</v>
      </c>
      <c r="BL10" s="107" t="s">
        <v>22</v>
      </c>
      <c r="BM10" s="108"/>
      <c r="BN10" s="108"/>
      <c r="BO10" s="108"/>
      <c r="BP10" s="108"/>
      <c r="BQ10" s="109"/>
      <c r="BR10" s="107" t="s">
        <v>23</v>
      </c>
      <c r="BS10" s="108"/>
      <c r="BT10" s="108"/>
      <c r="BU10" s="108"/>
      <c r="BV10" s="108"/>
      <c r="BW10" s="109"/>
      <c r="BX10" s="107" t="s">
        <v>24</v>
      </c>
      <c r="BY10" s="108"/>
      <c r="BZ10" s="108"/>
      <c r="CA10" s="109"/>
      <c r="CB10" s="107" t="s">
        <v>25</v>
      </c>
      <c r="CC10" s="109"/>
      <c r="CD10" s="59" t="s">
        <v>26</v>
      </c>
      <c r="CE10" s="98"/>
      <c r="CF10" s="99"/>
      <c r="CG10" s="99"/>
      <c r="CH10" s="100"/>
    </row>
    <row r="11" spans="1:86" ht="13.5" customHeight="1">
      <c r="E11" s="63"/>
      <c r="F11" s="64" t="s">
        <v>27</v>
      </c>
      <c r="G11" s="11">
        <v>0.35</v>
      </c>
      <c r="H11" s="12"/>
      <c r="I11" s="12"/>
      <c r="J11" s="12"/>
      <c r="K11" s="12"/>
      <c r="L11" s="55">
        <f>SUM(G11:K11)</f>
        <v>0.35</v>
      </c>
      <c r="M11" s="11">
        <v>0.35</v>
      </c>
      <c r="N11" s="12"/>
      <c r="O11" s="12"/>
      <c r="P11" s="12"/>
      <c r="Q11" s="12"/>
      <c r="R11" s="55">
        <f>SUM(M11:Q11)</f>
        <v>0.35</v>
      </c>
      <c r="S11" s="11">
        <v>0.3</v>
      </c>
      <c r="T11" s="12"/>
      <c r="U11" s="12"/>
      <c r="V11" s="55">
        <f>SUM(S11:U11)</f>
        <v>0.3</v>
      </c>
      <c r="W11" s="12"/>
      <c r="X11" s="9">
        <f>SUM(W11)</f>
        <v>0</v>
      </c>
      <c r="Y11" s="55">
        <f>IF(X11+V11+R11+L11&gt;110%,"error",X11+V11+R11+L11)</f>
        <v>0.99999999999999989</v>
      </c>
      <c r="Z11" s="11">
        <v>0.35</v>
      </c>
      <c r="AA11" s="12"/>
      <c r="AB11" s="12"/>
      <c r="AC11" s="12"/>
      <c r="AD11" s="12"/>
      <c r="AE11" s="55">
        <f>SUM(Z11:AD11)</f>
        <v>0.35</v>
      </c>
      <c r="AF11" s="11">
        <v>0.35</v>
      </c>
      <c r="AG11" s="12"/>
      <c r="AH11" s="12"/>
      <c r="AI11" s="12"/>
      <c r="AJ11" s="12"/>
      <c r="AK11" s="55">
        <f>SUM(AF11:AJ11)</f>
        <v>0.35</v>
      </c>
      <c r="AL11" s="11">
        <v>0.3</v>
      </c>
      <c r="AM11" s="12"/>
      <c r="AN11" s="12"/>
      <c r="AO11" s="55">
        <f>SUM(AL11:AN11)</f>
        <v>0.3</v>
      </c>
      <c r="AP11" s="12"/>
      <c r="AQ11" s="55">
        <f>SUM(AP11)</f>
        <v>0</v>
      </c>
      <c r="AR11" s="55">
        <f>IF(AQ11+AO11+AK11+AE11&gt;110%,"error",AQ11+AO11+AK11+AE11)</f>
        <v>0.99999999999999989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>
      <c r="A13" s="69">
        <v>1</v>
      </c>
      <c r="B13" s="2">
        <v>19820886</v>
      </c>
      <c r="C13" s="2">
        <v>5054</v>
      </c>
      <c r="D13" s="2">
        <v>11514</v>
      </c>
      <c r="E13" s="2" t="s">
        <v>213</v>
      </c>
      <c r="F13" s="70" t="s">
        <v>47</v>
      </c>
      <c r="G13" s="61">
        <v>8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2.8</v>
      </c>
      <c r="M13" s="8">
        <v>10</v>
      </c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3.5</v>
      </c>
      <c r="S13" s="8">
        <v>9</v>
      </c>
      <c r="T13" s="8"/>
      <c r="U13" s="8"/>
      <c r="V13" s="14">
        <f t="shared" ref="V13:V44" si="2">IF(OR($G$4="MEDIA",$G$4="BASICA - TERCER CICLO"),ROUND((S13*$S$11)+(T13*$T$11)+(U13*$U$11),2),ROUND((S13*$S$11)+(T13*$T$11)+(U13*$U$11),2))</f>
        <v>2.7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</v>
      </c>
      <c r="Z13" s="8">
        <v>6</v>
      </c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2.1</v>
      </c>
      <c r="AF13" s="8">
        <v>6</v>
      </c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2.1</v>
      </c>
      <c r="AL13" s="8">
        <v>6</v>
      </c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1.8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6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4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>
      <c r="A14" s="71">
        <v>2</v>
      </c>
      <c r="B14" s="3">
        <v>2207207</v>
      </c>
      <c r="C14" s="3">
        <v>5438</v>
      </c>
      <c r="D14" s="3">
        <v>11584</v>
      </c>
      <c r="E14" s="3" t="s">
        <v>214</v>
      </c>
      <c r="F14" s="72" t="s">
        <v>43</v>
      </c>
      <c r="G14" s="62">
        <v>10</v>
      </c>
      <c r="H14" s="13"/>
      <c r="I14" s="13"/>
      <c r="J14" s="13"/>
      <c r="K14" s="13"/>
      <c r="L14" s="14">
        <f t="shared" si="0"/>
        <v>3.5</v>
      </c>
      <c r="M14" s="13">
        <v>10</v>
      </c>
      <c r="N14" s="13"/>
      <c r="O14" s="13"/>
      <c r="P14" s="13"/>
      <c r="Q14" s="13"/>
      <c r="R14" s="14">
        <f t="shared" si="1"/>
        <v>3.5</v>
      </c>
      <c r="S14" s="13">
        <v>5</v>
      </c>
      <c r="T14" s="13"/>
      <c r="U14" s="13"/>
      <c r="V14" s="14">
        <f t="shared" si="2"/>
        <v>1.5</v>
      </c>
      <c r="W14" s="13"/>
      <c r="X14" s="15">
        <f t="shared" si="3"/>
        <v>0</v>
      </c>
      <c r="Y14" s="58">
        <f t="shared" si="4"/>
        <v>8.5</v>
      </c>
      <c r="Z14" s="13">
        <v>9</v>
      </c>
      <c r="AA14" s="13"/>
      <c r="AB14" s="13"/>
      <c r="AC14" s="13"/>
      <c r="AD14" s="13"/>
      <c r="AE14" s="14">
        <f t="shared" si="5"/>
        <v>3.15</v>
      </c>
      <c r="AF14" s="13">
        <v>7</v>
      </c>
      <c r="AG14" s="13"/>
      <c r="AH14" s="13"/>
      <c r="AI14" s="13"/>
      <c r="AJ14" s="13"/>
      <c r="AK14" s="14">
        <f t="shared" si="6"/>
        <v>2.4500000000000002</v>
      </c>
      <c r="AL14" s="13">
        <v>7</v>
      </c>
      <c r="AM14" s="13"/>
      <c r="AN14" s="13"/>
      <c r="AO14" s="14">
        <f t="shared" si="7"/>
        <v>2.1</v>
      </c>
      <c r="AP14" s="13"/>
      <c r="AQ14" s="15">
        <f t="shared" si="8"/>
        <v>0</v>
      </c>
      <c r="AR14" s="58">
        <f t="shared" si="9"/>
        <v>7.7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4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>
      <c r="A15" s="69">
        <v>3</v>
      </c>
      <c r="B15" s="2">
        <v>10301140</v>
      </c>
      <c r="C15" s="2">
        <v>5056</v>
      </c>
      <c r="D15" s="2">
        <v>11515</v>
      </c>
      <c r="E15" s="2" t="s">
        <v>215</v>
      </c>
      <c r="F15" s="70" t="s">
        <v>43</v>
      </c>
      <c r="G15" s="61">
        <v>10</v>
      </c>
      <c r="H15" s="8"/>
      <c r="I15" s="8"/>
      <c r="J15" s="8"/>
      <c r="K15" s="8"/>
      <c r="L15" s="14">
        <f t="shared" si="0"/>
        <v>3.5</v>
      </c>
      <c r="M15" s="8">
        <v>10</v>
      </c>
      <c r="N15" s="8"/>
      <c r="O15" s="8"/>
      <c r="P15" s="8"/>
      <c r="Q15" s="8"/>
      <c r="R15" s="14">
        <f t="shared" si="1"/>
        <v>3.5</v>
      </c>
      <c r="S15" s="8">
        <v>7</v>
      </c>
      <c r="T15" s="8"/>
      <c r="U15" s="8"/>
      <c r="V15" s="14">
        <f t="shared" si="2"/>
        <v>2.1</v>
      </c>
      <c r="W15" s="8"/>
      <c r="X15" s="15">
        <f t="shared" si="3"/>
        <v>0</v>
      </c>
      <c r="Y15" s="58">
        <f t="shared" si="4"/>
        <v>9.1</v>
      </c>
      <c r="Z15" s="8">
        <v>8</v>
      </c>
      <c r="AA15" s="8"/>
      <c r="AB15" s="8"/>
      <c r="AC15" s="8"/>
      <c r="AD15" s="8"/>
      <c r="AE15" s="14">
        <f t="shared" si="5"/>
        <v>2.8</v>
      </c>
      <c r="AF15" s="8">
        <v>8</v>
      </c>
      <c r="AG15" s="8"/>
      <c r="AH15" s="8"/>
      <c r="AI15" s="8"/>
      <c r="AJ15" s="8"/>
      <c r="AK15" s="14">
        <f t="shared" si="6"/>
        <v>2.8</v>
      </c>
      <c r="AL15" s="8">
        <v>1</v>
      </c>
      <c r="AM15" s="8"/>
      <c r="AN15" s="8"/>
      <c r="AO15" s="14">
        <f t="shared" si="7"/>
        <v>0.3</v>
      </c>
      <c r="AP15" s="8"/>
      <c r="AQ15" s="15">
        <f t="shared" si="8"/>
        <v>0</v>
      </c>
      <c r="AR15" s="58">
        <f t="shared" si="9"/>
        <v>5.9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4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>
      <c r="A16" s="71">
        <v>4</v>
      </c>
      <c r="B16" s="3">
        <v>2574822</v>
      </c>
      <c r="C16" s="3">
        <v>5474</v>
      </c>
      <c r="D16" s="3">
        <v>11768</v>
      </c>
      <c r="E16" s="3" t="s">
        <v>216</v>
      </c>
      <c r="F16" s="72" t="s">
        <v>47</v>
      </c>
      <c r="G16" s="62">
        <v>6</v>
      </c>
      <c r="H16" s="13"/>
      <c r="I16" s="13"/>
      <c r="J16" s="13"/>
      <c r="K16" s="13"/>
      <c r="L16" s="14">
        <f t="shared" si="0"/>
        <v>2.1</v>
      </c>
      <c r="M16" s="13">
        <v>6</v>
      </c>
      <c r="N16" s="13"/>
      <c r="O16" s="13"/>
      <c r="P16" s="13"/>
      <c r="Q16" s="13"/>
      <c r="R16" s="14">
        <f t="shared" si="1"/>
        <v>2.1</v>
      </c>
      <c r="S16" s="13">
        <v>10</v>
      </c>
      <c r="T16" s="13"/>
      <c r="U16" s="13"/>
      <c r="V16" s="14">
        <f t="shared" si="2"/>
        <v>3</v>
      </c>
      <c r="W16" s="13"/>
      <c r="X16" s="15">
        <f t="shared" si="3"/>
        <v>0</v>
      </c>
      <c r="Y16" s="58">
        <f t="shared" si="4"/>
        <v>7.2</v>
      </c>
      <c r="Z16" s="13">
        <v>0</v>
      </c>
      <c r="AA16" s="13"/>
      <c r="AB16" s="13"/>
      <c r="AC16" s="13"/>
      <c r="AD16" s="13"/>
      <c r="AE16" s="14">
        <f t="shared" si="5"/>
        <v>0</v>
      </c>
      <c r="AF16" s="13">
        <v>0</v>
      </c>
      <c r="AG16" s="13"/>
      <c r="AH16" s="13"/>
      <c r="AI16" s="13"/>
      <c r="AJ16" s="13"/>
      <c r="AK16" s="14">
        <f t="shared" si="6"/>
        <v>0</v>
      </c>
      <c r="AL16" s="13">
        <v>0</v>
      </c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>
      <c r="A17" s="69">
        <v>5</v>
      </c>
      <c r="B17" s="2">
        <v>19820929</v>
      </c>
      <c r="C17" s="2">
        <v>3888</v>
      </c>
      <c r="D17" s="2">
        <v>11516</v>
      </c>
      <c r="E17" s="2" t="s">
        <v>217</v>
      </c>
      <c r="F17" s="70" t="s">
        <v>47</v>
      </c>
      <c r="G17" s="61">
        <v>5</v>
      </c>
      <c r="H17" s="8"/>
      <c r="I17" s="8"/>
      <c r="J17" s="8"/>
      <c r="K17" s="8"/>
      <c r="L17" s="14">
        <f t="shared" si="0"/>
        <v>1.75</v>
      </c>
      <c r="M17" s="8">
        <v>10</v>
      </c>
      <c r="N17" s="8"/>
      <c r="O17" s="8"/>
      <c r="P17" s="8"/>
      <c r="Q17" s="8"/>
      <c r="R17" s="14">
        <f t="shared" si="1"/>
        <v>3.5</v>
      </c>
      <c r="S17" s="8">
        <v>9</v>
      </c>
      <c r="T17" s="8"/>
      <c r="U17" s="8"/>
      <c r="V17" s="14">
        <f t="shared" si="2"/>
        <v>2.7</v>
      </c>
      <c r="W17" s="8"/>
      <c r="X17" s="15">
        <f t="shared" si="3"/>
        <v>0</v>
      </c>
      <c r="Y17" s="58">
        <f t="shared" si="4"/>
        <v>8</v>
      </c>
      <c r="Z17" s="8">
        <v>7</v>
      </c>
      <c r="AA17" s="8"/>
      <c r="AB17" s="8"/>
      <c r="AC17" s="8"/>
      <c r="AD17" s="8"/>
      <c r="AE17" s="14">
        <f t="shared" si="5"/>
        <v>2.4500000000000002</v>
      </c>
      <c r="AF17" s="8">
        <v>7</v>
      </c>
      <c r="AG17" s="8"/>
      <c r="AH17" s="8"/>
      <c r="AI17" s="8"/>
      <c r="AJ17" s="8"/>
      <c r="AK17" s="14">
        <f t="shared" si="6"/>
        <v>2.4500000000000002</v>
      </c>
      <c r="AL17" s="8">
        <v>0</v>
      </c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4.9000000000000004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3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>
      <c r="A18" s="71">
        <v>6</v>
      </c>
      <c r="B18" s="3">
        <v>2206965</v>
      </c>
      <c r="C18" s="3">
        <v>3133</v>
      </c>
      <c r="D18" s="3">
        <v>11716</v>
      </c>
      <c r="E18" s="3" t="s">
        <v>218</v>
      </c>
      <c r="F18" s="72" t="s">
        <v>43</v>
      </c>
      <c r="G18" s="62">
        <v>7</v>
      </c>
      <c r="H18" s="13"/>
      <c r="I18" s="13"/>
      <c r="J18" s="13"/>
      <c r="K18" s="13"/>
      <c r="L18" s="14">
        <f t="shared" si="0"/>
        <v>2.4500000000000002</v>
      </c>
      <c r="M18" s="13">
        <v>10</v>
      </c>
      <c r="N18" s="13"/>
      <c r="O18" s="13"/>
      <c r="P18" s="13"/>
      <c r="Q18" s="13"/>
      <c r="R18" s="14">
        <f t="shared" si="1"/>
        <v>3.5</v>
      </c>
      <c r="S18" s="13">
        <v>7</v>
      </c>
      <c r="T18" s="13"/>
      <c r="U18" s="13"/>
      <c r="V18" s="14">
        <f t="shared" si="2"/>
        <v>2.1</v>
      </c>
      <c r="W18" s="13"/>
      <c r="X18" s="15">
        <f t="shared" si="3"/>
        <v>0</v>
      </c>
      <c r="Y18" s="58">
        <f t="shared" si="4"/>
        <v>8.1</v>
      </c>
      <c r="Z18" s="13">
        <v>7</v>
      </c>
      <c r="AA18" s="13"/>
      <c r="AB18" s="13"/>
      <c r="AC18" s="13"/>
      <c r="AD18" s="13"/>
      <c r="AE18" s="14">
        <f t="shared" si="5"/>
        <v>2.4500000000000002</v>
      </c>
      <c r="AF18" s="13">
        <v>7</v>
      </c>
      <c r="AG18" s="13"/>
      <c r="AH18" s="13"/>
      <c r="AI18" s="13"/>
      <c r="AJ18" s="13"/>
      <c r="AK18" s="14">
        <f t="shared" si="6"/>
        <v>2.4500000000000002</v>
      </c>
      <c r="AL18" s="13">
        <v>2</v>
      </c>
      <c r="AM18" s="13"/>
      <c r="AN18" s="13"/>
      <c r="AO18" s="14">
        <f t="shared" si="7"/>
        <v>0.6</v>
      </c>
      <c r="AP18" s="13"/>
      <c r="AQ18" s="15">
        <f t="shared" si="8"/>
        <v>0</v>
      </c>
      <c r="AR18" s="58">
        <f t="shared" si="9"/>
        <v>5.5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3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>
      <c r="A19" s="69">
        <v>7</v>
      </c>
      <c r="B19" s="2">
        <v>19820951</v>
      </c>
      <c r="C19" s="2">
        <v>2864</v>
      </c>
      <c r="D19" s="2">
        <v>11517</v>
      </c>
      <c r="E19" s="2" t="s">
        <v>219</v>
      </c>
      <c r="F19" s="70" t="s">
        <v>43</v>
      </c>
      <c r="G19" s="61">
        <v>10</v>
      </c>
      <c r="H19" s="8"/>
      <c r="I19" s="8"/>
      <c r="J19" s="8"/>
      <c r="K19" s="8"/>
      <c r="L19" s="14">
        <f t="shared" si="0"/>
        <v>3.5</v>
      </c>
      <c r="M19" s="8">
        <v>10</v>
      </c>
      <c r="N19" s="8"/>
      <c r="O19" s="8"/>
      <c r="P19" s="8"/>
      <c r="Q19" s="8"/>
      <c r="R19" s="14">
        <f t="shared" si="1"/>
        <v>3.5</v>
      </c>
      <c r="S19" s="8">
        <v>5</v>
      </c>
      <c r="T19" s="8"/>
      <c r="U19" s="8"/>
      <c r="V19" s="14">
        <f t="shared" si="2"/>
        <v>1.5</v>
      </c>
      <c r="W19" s="8"/>
      <c r="X19" s="15">
        <f t="shared" si="3"/>
        <v>0</v>
      </c>
      <c r="Y19" s="58">
        <f t="shared" si="4"/>
        <v>8.5</v>
      </c>
      <c r="Z19" s="8">
        <v>9</v>
      </c>
      <c r="AA19" s="8"/>
      <c r="AB19" s="8"/>
      <c r="AC19" s="8"/>
      <c r="AD19" s="8"/>
      <c r="AE19" s="14">
        <f t="shared" si="5"/>
        <v>3.15</v>
      </c>
      <c r="AF19" s="8">
        <v>7</v>
      </c>
      <c r="AG19" s="8"/>
      <c r="AH19" s="8"/>
      <c r="AI19" s="8"/>
      <c r="AJ19" s="8"/>
      <c r="AK19" s="14">
        <f t="shared" si="6"/>
        <v>2.4500000000000002</v>
      </c>
      <c r="AL19" s="8">
        <v>3</v>
      </c>
      <c r="AM19" s="8"/>
      <c r="AN19" s="8"/>
      <c r="AO19" s="14">
        <f t="shared" si="7"/>
        <v>0.9</v>
      </c>
      <c r="AP19" s="8"/>
      <c r="AQ19" s="15">
        <f t="shared" si="8"/>
        <v>0</v>
      </c>
      <c r="AR19" s="58">
        <f t="shared" si="9"/>
        <v>6.5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4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>
      <c r="A20" s="71">
        <v>8</v>
      </c>
      <c r="B20" s="3">
        <v>6135556</v>
      </c>
      <c r="C20" s="3">
        <v>4969</v>
      </c>
      <c r="D20" s="3">
        <v>11542</v>
      </c>
      <c r="E20" s="3" t="s">
        <v>220</v>
      </c>
      <c r="F20" s="72" t="s">
        <v>47</v>
      </c>
      <c r="G20" s="62">
        <v>8</v>
      </c>
      <c r="H20" s="13"/>
      <c r="I20" s="13"/>
      <c r="J20" s="13"/>
      <c r="K20" s="13"/>
      <c r="L20" s="14">
        <f t="shared" si="0"/>
        <v>2.8</v>
      </c>
      <c r="M20" s="13">
        <v>10</v>
      </c>
      <c r="N20" s="13"/>
      <c r="O20" s="13"/>
      <c r="P20" s="13"/>
      <c r="Q20" s="13"/>
      <c r="R20" s="14">
        <f t="shared" si="1"/>
        <v>3.5</v>
      </c>
      <c r="S20" s="13">
        <v>9</v>
      </c>
      <c r="T20" s="13"/>
      <c r="U20" s="13"/>
      <c r="V20" s="14">
        <f t="shared" si="2"/>
        <v>2.7</v>
      </c>
      <c r="W20" s="13"/>
      <c r="X20" s="15">
        <f t="shared" si="3"/>
        <v>0</v>
      </c>
      <c r="Y20" s="58">
        <f t="shared" si="4"/>
        <v>9</v>
      </c>
      <c r="Z20" s="13">
        <v>7</v>
      </c>
      <c r="AA20" s="13"/>
      <c r="AB20" s="13"/>
      <c r="AC20" s="13"/>
      <c r="AD20" s="13"/>
      <c r="AE20" s="14">
        <f t="shared" si="5"/>
        <v>2.4500000000000002</v>
      </c>
      <c r="AF20" s="13">
        <v>7</v>
      </c>
      <c r="AG20" s="13"/>
      <c r="AH20" s="13"/>
      <c r="AI20" s="13"/>
      <c r="AJ20" s="13"/>
      <c r="AK20" s="14">
        <f t="shared" si="6"/>
        <v>2.4500000000000002</v>
      </c>
      <c r="AL20" s="13">
        <v>0</v>
      </c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4.9000000000000004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3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>
      <c r="A21" s="69">
        <v>9</v>
      </c>
      <c r="B21" s="2">
        <v>5617121</v>
      </c>
      <c r="C21" s="2">
        <v>5180</v>
      </c>
      <c r="D21" s="2">
        <v>11518</v>
      </c>
      <c r="E21" s="2" t="s">
        <v>221</v>
      </c>
      <c r="F21" s="70" t="s">
        <v>47</v>
      </c>
      <c r="G21" s="61">
        <v>10</v>
      </c>
      <c r="H21" s="8"/>
      <c r="I21" s="8"/>
      <c r="J21" s="8"/>
      <c r="K21" s="8"/>
      <c r="L21" s="14">
        <f t="shared" si="0"/>
        <v>3.5</v>
      </c>
      <c r="M21" s="8">
        <v>10</v>
      </c>
      <c r="N21" s="8"/>
      <c r="O21" s="8"/>
      <c r="P21" s="8"/>
      <c r="Q21" s="8"/>
      <c r="R21" s="14">
        <f t="shared" si="1"/>
        <v>3.5</v>
      </c>
      <c r="S21" s="8">
        <v>6</v>
      </c>
      <c r="T21" s="8"/>
      <c r="U21" s="8"/>
      <c r="V21" s="14">
        <f t="shared" si="2"/>
        <v>1.8</v>
      </c>
      <c r="W21" s="8"/>
      <c r="X21" s="15">
        <f t="shared" si="3"/>
        <v>0</v>
      </c>
      <c r="Y21" s="58">
        <f t="shared" si="4"/>
        <v>8.8000000000000007</v>
      </c>
      <c r="Z21" s="8">
        <v>8</v>
      </c>
      <c r="AA21" s="8"/>
      <c r="AB21" s="8"/>
      <c r="AC21" s="8"/>
      <c r="AD21" s="8"/>
      <c r="AE21" s="14">
        <f t="shared" si="5"/>
        <v>2.8</v>
      </c>
      <c r="AF21" s="8">
        <v>8</v>
      </c>
      <c r="AG21" s="8"/>
      <c r="AH21" s="8"/>
      <c r="AI21" s="8"/>
      <c r="AJ21" s="8"/>
      <c r="AK21" s="14">
        <f t="shared" si="6"/>
        <v>2.8</v>
      </c>
      <c r="AL21" s="8">
        <v>3</v>
      </c>
      <c r="AM21" s="8"/>
      <c r="AN21" s="8"/>
      <c r="AO21" s="14">
        <f t="shared" si="7"/>
        <v>0.9</v>
      </c>
      <c r="AP21" s="8"/>
      <c r="AQ21" s="15">
        <f t="shared" si="8"/>
        <v>0</v>
      </c>
      <c r="AR21" s="58">
        <f t="shared" si="9"/>
        <v>6.5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4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>
      <c r="A22" s="71">
        <v>10</v>
      </c>
      <c r="B22" s="3">
        <v>2576248</v>
      </c>
      <c r="C22" s="3">
        <v>4827</v>
      </c>
      <c r="D22" s="3">
        <v>11519</v>
      </c>
      <c r="E22" s="3" t="s">
        <v>222</v>
      </c>
      <c r="F22" s="72" t="s">
        <v>43</v>
      </c>
      <c r="G22" s="62">
        <v>10</v>
      </c>
      <c r="H22" s="13"/>
      <c r="I22" s="13"/>
      <c r="J22" s="13"/>
      <c r="K22" s="13"/>
      <c r="L22" s="14">
        <f t="shared" si="0"/>
        <v>3.5</v>
      </c>
      <c r="M22" s="13">
        <v>10</v>
      </c>
      <c r="N22" s="13"/>
      <c r="O22" s="13"/>
      <c r="P22" s="13"/>
      <c r="Q22" s="13"/>
      <c r="R22" s="14">
        <f t="shared" si="1"/>
        <v>3.5</v>
      </c>
      <c r="S22" s="13">
        <v>10</v>
      </c>
      <c r="T22" s="13"/>
      <c r="U22" s="13"/>
      <c r="V22" s="14">
        <f t="shared" si="2"/>
        <v>3</v>
      </c>
      <c r="W22" s="13"/>
      <c r="X22" s="15">
        <f t="shared" si="3"/>
        <v>0</v>
      </c>
      <c r="Y22" s="58">
        <f t="shared" si="4"/>
        <v>10</v>
      </c>
      <c r="Z22" s="13">
        <v>6</v>
      </c>
      <c r="AA22" s="13"/>
      <c r="AB22" s="13"/>
      <c r="AC22" s="13"/>
      <c r="AD22" s="13"/>
      <c r="AE22" s="14">
        <f t="shared" si="5"/>
        <v>2.1</v>
      </c>
      <c r="AF22" s="13">
        <v>6</v>
      </c>
      <c r="AG22" s="13"/>
      <c r="AH22" s="13"/>
      <c r="AI22" s="13"/>
      <c r="AJ22" s="13"/>
      <c r="AK22" s="14">
        <f t="shared" si="6"/>
        <v>2.1</v>
      </c>
      <c r="AL22" s="13">
        <v>2</v>
      </c>
      <c r="AM22" s="13"/>
      <c r="AN22" s="13"/>
      <c r="AO22" s="14">
        <f t="shared" si="7"/>
        <v>0.6</v>
      </c>
      <c r="AP22" s="13"/>
      <c r="AQ22" s="15">
        <f t="shared" si="8"/>
        <v>0</v>
      </c>
      <c r="AR22" s="58">
        <f t="shared" si="9"/>
        <v>4.8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4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>
      <c r="A23" s="69">
        <v>11</v>
      </c>
      <c r="B23" s="2">
        <v>5205203</v>
      </c>
      <c r="C23" s="2">
        <v>3284</v>
      </c>
      <c r="D23" s="2">
        <v>11543</v>
      </c>
      <c r="E23" s="2" t="s">
        <v>223</v>
      </c>
      <c r="F23" s="70" t="s">
        <v>43</v>
      </c>
      <c r="G23" s="61">
        <v>5</v>
      </c>
      <c r="H23" s="8"/>
      <c r="I23" s="8"/>
      <c r="J23" s="8"/>
      <c r="K23" s="8"/>
      <c r="L23" s="14">
        <f t="shared" si="0"/>
        <v>1.75</v>
      </c>
      <c r="M23" s="8">
        <v>10</v>
      </c>
      <c r="N23" s="8"/>
      <c r="O23" s="8"/>
      <c r="P23" s="8"/>
      <c r="Q23" s="8"/>
      <c r="R23" s="14">
        <f t="shared" si="1"/>
        <v>3.5</v>
      </c>
      <c r="S23" s="8">
        <v>9</v>
      </c>
      <c r="T23" s="8"/>
      <c r="U23" s="8"/>
      <c r="V23" s="14">
        <f t="shared" si="2"/>
        <v>2.7</v>
      </c>
      <c r="W23" s="8"/>
      <c r="X23" s="15">
        <f t="shared" si="3"/>
        <v>0</v>
      </c>
      <c r="Y23" s="58">
        <f t="shared" si="4"/>
        <v>8</v>
      </c>
      <c r="Z23" s="8">
        <v>6</v>
      </c>
      <c r="AA23" s="8"/>
      <c r="AB23" s="8"/>
      <c r="AC23" s="8"/>
      <c r="AD23" s="8"/>
      <c r="AE23" s="14">
        <f t="shared" si="5"/>
        <v>2.1</v>
      </c>
      <c r="AF23" s="8">
        <v>6</v>
      </c>
      <c r="AG23" s="8"/>
      <c r="AH23" s="8"/>
      <c r="AI23" s="8"/>
      <c r="AJ23" s="8"/>
      <c r="AK23" s="14">
        <f t="shared" si="6"/>
        <v>2.1</v>
      </c>
      <c r="AL23" s="8">
        <v>4</v>
      </c>
      <c r="AM23" s="8"/>
      <c r="AN23" s="8"/>
      <c r="AO23" s="14">
        <f t="shared" si="7"/>
        <v>1.2</v>
      </c>
      <c r="AP23" s="8"/>
      <c r="AQ23" s="15">
        <f t="shared" si="8"/>
        <v>0</v>
      </c>
      <c r="AR23" s="58">
        <f t="shared" si="9"/>
        <v>5.4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3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>
      <c r="A24" s="71">
        <v>12</v>
      </c>
      <c r="B24" s="3">
        <v>19820897</v>
      </c>
      <c r="C24" s="3">
        <v>3258</v>
      </c>
      <c r="D24" s="3">
        <v>11520</v>
      </c>
      <c r="E24" s="3" t="s">
        <v>224</v>
      </c>
      <c r="F24" s="72" t="s">
        <v>47</v>
      </c>
      <c r="G24" s="62">
        <v>8</v>
      </c>
      <c r="H24" s="13"/>
      <c r="I24" s="13"/>
      <c r="J24" s="13"/>
      <c r="K24" s="13"/>
      <c r="L24" s="14">
        <f t="shared" si="0"/>
        <v>2.8</v>
      </c>
      <c r="M24" s="13">
        <v>10</v>
      </c>
      <c r="N24" s="13"/>
      <c r="O24" s="13"/>
      <c r="P24" s="13"/>
      <c r="Q24" s="13"/>
      <c r="R24" s="14">
        <f t="shared" si="1"/>
        <v>3.5</v>
      </c>
      <c r="S24" s="13">
        <v>9</v>
      </c>
      <c r="T24" s="13"/>
      <c r="U24" s="13"/>
      <c r="V24" s="14">
        <f t="shared" si="2"/>
        <v>2.7</v>
      </c>
      <c r="W24" s="13"/>
      <c r="X24" s="15">
        <f t="shared" si="3"/>
        <v>0</v>
      </c>
      <c r="Y24" s="58">
        <f t="shared" si="4"/>
        <v>9</v>
      </c>
      <c r="Z24" s="13">
        <v>6</v>
      </c>
      <c r="AA24" s="13"/>
      <c r="AB24" s="13"/>
      <c r="AC24" s="13"/>
      <c r="AD24" s="13"/>
      <c r="AE24" s="14">
        <f t="shared" si="5"/>
        <v>2.1</v>
      </c>
      <c r="AF24" s="13">
        <v>6</v>
      </c>
      <c r="AG24" s="13"/>
      <c r="AH24" s="13"/>
      <c r="AI24" s="13"/>
      <c r="AJ24" s="13"/>
      <c r="AK24" s="14">
        <f t="shared" si="6"/>
        <v>2.1</v>
      </c>
      <c r="AL24" s="13">
        <v>4</v>
      </c>
      <c r="AM24" s="13"/>
      <c r="AN24" s="13"/>
      <c r="AO24" s="14">
        <f t="shared" si="7"/>
        <v>1.2</v>
      </c>
      <c r="AP24" s="13"/>
      <c r="AQ24" s="15">
        <f t="shared" si="8"/>
        <v>0</v>
      </c>
      <c r="AR24" s="58">
        <f t="shared" si="9"/>
        <v>5.4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4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>
      <c r="A25" s="69">
        <v>13</v>
      </c>
      <c r="B25" s="2">
        <v>19820889</v>
      </c>
      <c r="C25" s="2">
        <v>3988</v>
      </c>
      <c r="D25" s="2">
        <v>11521</v>
      </c>
      <c r="E25" s="2" t="s">
        <v>225</v>
      </c>
      <c r="F25" s="70" t="s">
        <v>47</v>
      </c>
      <c r="G25" s="61">
        <v>10</v>
      </c>
      <c r="H25" s="8"/>
      <c r="I25" s="8"/>
      <c r="J25" s="8"/>
      <c r="K25" s="8"/>
      <c r="L25" s="14">
        <f t="shared" si="0"/>
        <v>3.5</v>
      </c>
      <c r="M25" s="8">
        <v>10</v>
      </c>
      <c r="N25" s="8"/>
      <c r="O25" s="8"/>
      <c r="P25" s="8"/>
      <c r="Q25" s="8"/>
      <c r="R25" s="14">
        <f t="shared" si="1"/>
        <v>3.5</v>
      </c>
      <c r="S25" s="8">
        <v>7</v>
      </c>
      <c r="T25" s="8"/>
      <c r="U25" s="8"/>
      <c r="V25" s="14">
        <f t="shared" si="2"/>
        <v>2.1</v>
      </c>
      <c r="W25" s="8"/>
      <c r="X25" s="15">
        <f t="shared" si="3"/>
        <v>0</v>
      </c>
      <c r="Y25" s="58">
        <f t="shared" si="4"/>
        <v>9.1</v>
      </c>
      <c r="Z25" s="8">
        <v>7</v>
      </c>
      <c r="AA25" s="8"/>
      <c r="AB25" s="8"/>
      <c r="AC25" s="8"/>
      <c r="AD25" s="8"/>
      <c r="AE25" s="14">
        <f t="shared" si="5"/>
        <v>2.4500000000000002</v>
      </c>
      <c r="AF25" s="8">
        <v>7</v>
      </c>
      <c r="AG25" s="8"/>
      <c r="AH25" s="8"/>
      <c r="AI25" s="8"/>
      <c r="AJ25" s="8"/>
      <c r="AK25" s="14">
        <f t="shared" si="6"/>
        <v>2.4500000000000002</v>
      </c>
      <c r="AL25" s="8">
        <v>6</v>
      </c>
      <c r="AM25" s="8"/>
      <c r="AN25" s="8"/>
      <c r="AO25" s="14">
        <f t="shared" si="7"/>
        <v>1.8</v>
      </c>
      <c r="AP25" s="8"/>
      <c r="AQ25" s="15">
        <f t="shared" si="8"/>
        <v>0</v>
      </c>
      <c r="AR25" s="58">
        <f t="shared" si="9"/>
        <v>6.7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4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>
      <c r="A26" s="71">
        <v>14</v>
      </c>
      <c r="B26" s="3">
        <v>6302893</v>
      </c>
      <c r="C26" s="3">
        <v>5072</v>
      </c>
      <c r="D26" s="3">
        <v>11522</v>
      </c>
      <c r="E26" s="3" t="s">
        <v>226</v>
      </c>
      <c r="F26" s="72" t="s">
        <v>47</v>
      </c>
      <c r="G26" s="62">
        <v>10</v>
      </c>
      <c r="H26" s="13"/>
      <c r="I26" s="13"/>
      <c r="J26" s="13"/>
      <c r="K26" s="13"/>
      <c r="L26" s="14">
        <f t="shared" si="0"/>
        <v>3.5</v>
      </c>
      <c r="M26" s="13">
        <v>10</v>
      </c>
      <c r="N26" s="13"/>
      <c r="O26" s="13"/>
      <c r="P26" s="13"/>
      <c r="Q26" s="13"/>
      <c r="R26" s="14">
        <f t="shared" si="1"/>
        <v>3.5</v>
      </c>
      <c r="S26" s="13">
        <v>10</v>
      </c>
      <c r="T26" s="13"/>
      <c r="U26" s="13"/>
      <c r="V26" s="14">
        <f t="shared" si="2"/>
        <v>3</v>
      </c>
      <c r="W26" s="13"/>
      <c r="X26" s="15">
        <f t="shared" si="3"/>
        <v>0</v>
      </c>
      <c r="Y26" s="58">
        <f t="shared" si="4"/>
        <v>10</v>
      </c>
      <c r="Z26" s="13">
        <v>8</v>
      </c>
      <c r="AA26" s="13"/>
      <c r="AB26" s="13"/>
      <c r="AC26" s="13"/>
      <c r="AD26" s="13"/>
      <c r="AE26" s="14">
        <f t="shared" si="5"/>
        <v>2.8</v>
      </c>
      <c r="AF26" s="13">
        <v>8</v>
      </c>
      <c r="AG26" s="13"/>
      <c r="AH26" s="13"/>
      <c r="AI26" s="13"/>
      <c r="AJ26" s="13"/>
      <c r="AK26" s="14">
        <f t="shared" si="6"/>
        <v>2.8</v>
      </c>
      <c r="AL26" s="13">
        <v>3</v>
      </c>
      <c r="AM26" s="13"/>
      <c r="AN26" s="13"/>
      <c r="AO26" s="14">
        <f t="shared" si="7"/>
        <v>0.9</v>
      </c>
      <c r="AP26" s="13"/>
      <c r="AQ26" s="15">
        <f t="shared" si="8"/>
        <v>0</v>
      </c>
      <c r="AR26" s="58">
        <f t="shared" si="9"/>
        <v>6.5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4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>
      <c r="A27" s="69">
        <v>15</v>
      </c>
      <c r="B27" s="2">
        <v>10301187</v>
      </c>
      <c r="C27" s="2">
        <v>5057</v>
      </c>
      <c r="D27" s="2">
        <v>11523</v>
      </c>
      <c r="E27" s="2" t="s">
        <v>227</v>
      </c>
      <c r="F27" s="70" t="s">
        <v>43</v>
      </c>
      <c r="G27" s="61">
        <v>10</v>
      </c>
      <c r="H27" s="8"/>
      <c r="I27" s="8"/>
      <c r="J27" s="8"/>
      <c r="K27" s="8"/>
      <c r="L27" s="14">
        <f t="shared" si="0"/>
        <v>3.5</v>
      </c>
      <c r="M27" s="8">
        <v>10</v>
      </c>
      <c r="N27" s="8"/>
      <c r="O27" s="8"/>
      <c r="P27" s="8"/>
      <c r="Q27" s="8"/>
      <c r="R27" s="14">
        <f t="shared" si="1"/>
        <v>3.5</v>
      </c>
      <c r="S27" s="8">
        <v>7</v>
      </c>
      <c r="T27" s="8"/>
      <c r="U27" s="8"/>
      <c r="V27" s="14">
        <f t="shared" si="2"/>
        <v>2.1</v>
      </c>
      <c r="W27" s="8"/>
      <c r="X27" s="15">
        <f t="shared" si="3"/>
        <v>0</v>
      </c>
      <c r="Y27" s="58">
        <f t="shared" si="4"/>
        <v>9.1</v>
      </c>
      <c r="Z27" s="8">
        <v>9</v>
      </c>
      <c r="AA27" s="8"/>
      <c r="AB27" s="8"/>
      <c r="AC27" s="8"/>
      <c r="AD27" s="8"/>
      <c r="AE27" s="14">
        <f t="shared" si="5"/>
        <v>3.15</v>
      </c>
      <c r="AF27" s="8">
        <v>9</v>
      </c>
      <c r="AG27" s="8"/>
      <c r="AH27" s="8"/>
      <c r="AI27" s="8"/>
      <c r="AJ27" s="8"/>
      <c r="AK27" s="14">
        <f t="shared" si="6"/>
        <v>3.15</v>
      </c>
      <c r="AL27" s="8">
        <v>6</v>
      </c>
      <c r="AM27" s="8"/>
      <c r="AN27" s="8"/>
      <c r="AO27" s="14">
        <f t="shared" si="7"/>
        <v>1.8</v>
      </c>
      <c r="AP27" s="8"/>
      <c r="AQ27" s="15">
        <f t="shared" si="8"/>
        <v>0</v>
      </c>
      <c r="AR27" s="58">
        <f t="shared" si="9"/>
        <v>8.1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4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>
      <c r="A28" s="71">
        <v>16</v>
      </c>
      <c r="B28" s="3">
        <v>19820931</v>
      </c>
      <c r="C28" s="3">
        <v>2869</v>
      </c>
      <c r="D28" s="3">
        <v>11545</v>
      </c>
      <c r="E28" s="3" t="s">
        <v>228</v>
      </c>
      <c r="F28" s="72" t="s">
        <v>47</v>
      </c>
      <c r="G28" s="62">
        <v>10</v>
      </c>
      <c r="H28" s="13"/>
      <c r="I28" s="13"/>
      <c r="J28" s="13"/>
      <c r="K28" s="13"/>
      <c r="L28" s="14">
        <f t="shared" si="0"/>
        <v>3.5</v>
      </c>
      <c r="M28" s="13">
        <v>10</v>
      </c>
      <c r="N28" s="13"/>
      <c r="O28" s="13"/>
      <c r="P28" s="13"/>
      <c r="Q28" s="13"/>
      <c r="R28" s="14">
        <f t="shared" si="1"/>
        <v>3.5</v>
      </c>
      <c r="S28" s="13">
        <v>10</v>
      </c>
      <c r="T28" s="13"/>
      <c r="U28" s="13"/>
      <c r="V28" s="14">
        <f t="shared" si="2"/>
        <v>3</v>
      </c>
      <c r="W28" s="13"/>
      <c r="X28" s="15">
        <f t="shared" si="3"/>
        <v>0</v>
      </c>
      <c r="Y28" s="58">
        <f t="shared" si="4"/>
        <v>10</v>
      </c>
      <c r="Z28" s="13">
        <v>10</v>
      </c>
      <c r="AA28" s="13"/>
      <c r="AB28" s="13"/>
      <c r="AC28" s="13"/>
      <c r="AD28" s="13"/>
      <c r="AE28" s="14">
        <f t="shared" si="5"/>
        <v>3.5</v>
      </c>
      <c r="AF28" s="13">
        <v>10</v>
      </c>
      <c r="AG28" s="13"/>
      <c r="AH28" s="13"/>
      <c r="AI28" s="13"/>
      <c r="AJ28" s="13"/>
      <c r="AK28" s="14">
        <f t="shared" si="6"/>
        <v>3.5</v>
      </c>
      <c r="AL28" s="13">
        <v>1</v>
      </c>
      <c r="AM28" s="13"/>
      <c r="AN28" s="13"/>
      <c r="AO28" s="14">
        <f t="shared" si="7"/>
        <v>0.3</v>
      </c>
      <c r="AP28" s="13"/>
      <c r="AQ28" s="15">
        <f t="shared" si="8"/>
        <v>0</v>
      </c>
      <c r="AR28" s="58">
        <f t="shared" si="9"/>
        <v>7.3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4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>
      <c r="A29" s="69">
        <v>17</v>
      </c>
      <c r="B29" s="2">
        <v>19847909</v>
      </c>
      <c r="C29" s="2">
        <v>4405</v>
      </c>
      <c r="D29" s="2">
        <v>11524</v>
      </c>
      <c r="E29" s="2" t="s">
        <v>229</v>
      </c>
      <c r="F29" s="70" t="s">
        <v>43</v>
      </c>
      <c r="G29" s="61">
        <v>10</v>
      </c>
      <c r="H29" s="8"/>
      <c r="I29" s="8"/>
      <c r="J29" s="8"/>
      <c r="K29" s="8"/>
      <c r="L29" s="14">
        <f t="shared" si="0"/>
        <v>3.5</v>
      </c>
      <c r="M29" s="8">
        <v>10</v>
      </c>
      <c r="N29" s="8"/>
      <c r="O29" s="8"/>
      <c r="P29" s="8"/>
      <c r="Q29" s="8"/>
      <c r="R29" s="14">
        <f t="shared" si="1"/>
        <v>3.5</v>
      </c>
      <c r="S29" s="8">
        <v>7</v>
      </c>
      <c r="T29" s="8"/>
      <c r="U29" s="8"/>
      <c r="V29" s="14">
        <f t="shared" si="2"/>
        <v>2.1</v>
      </c>
      <c r="W29" s="8"/>
      <c r="X29" s="15">
        <f t="shared" si="3"/>
        <v>0</v>
      </c>
      <c r="Y29" s="58">
        <f t="shared" si="4"/>
        <v>9.1</v>
      </c>
      <c r="Z29" s="8">
        <v>6</v>
      </c>
      <c r="AA29" s="8"/>
      <c r="AB29" s="8"/>
      <c r="AC29" s="8"/>
      <c r="AD29" s="8"/>
      <c r="AE29" s="14">
        <f t="shared" si="5"/>
        <v>2.1</v>
      </c>
      <c r="AF29" s="8">
        <v>6</v>
      </c>
      <c r="AG29" s="8"/>
      <c r="AH29" s="8"/>
      <c r="AI29" s="8"/>
      <c r="AJ29" s="8"/>
      <c r="AK29" s="14">
        <f t="shared" si="6"/>
        <v>2.1</v>
      </c>
      <c r="AL29" s="8">
        <v>3</v>
      </c>
      <c r="AM29" s="8"/>
      <c r="AN29" s="8"/>
      <c r="AO29" s="14">
        <f t="shared" si="7"/>
        <v>0.9</v>
      </c>
      <c r="AP29" s="8"/>
      <c r="AQ29" s="15">
        <f t="shared" si="8"/>
        <v>0</v>
      </c>
      <c r="AR29" s="58">
        <f t="shared" si="9"/>
        <v>5.0999999999999996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4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>
      <c r="A30" s="71">
        <v>18</v>
      </c>
      <c r="B30" s="3">
        <v>19831645</v>
      </c>
      <c r="C30" s="3">
        <v>4628</v>
      </c>
      <c r="D30" s="3">
        <v>11525</v>
      </c>
      <c r="E30" s="3" t="s">
        <v>230</v>
      </c>
      <c r="F30" s="72" t="s">
        <v>43</v>
      </c>
      <c r="G30" s="62">
        <v>10</v>
      </c>
      <c r="H30" s="13"/>
      <c r="I30" s="13"/>
      <c r="J30" s="13"/>
      <c r="K30" s="13"/>
      <c r="L30" s="14">
        <f t="shared" si="0"/>
        <v>3.5</v>
      </c>
      <c r="M30" s="13">
        <v>10</v>
      </c>
      <c r="N30" s="13"/>
      <c r="O30" s="13"/>
      <c r="P30" s="13"/>
      <c r="Q30" s="13"/>
      <c r="R30" s="14">
        <f t="shared" si="1"/>
        <v>3.5</v>
      </c>
      <c r="S30" s="13">
        <v>8</v>
      </c>
      <c r="T30" s="13"/>
      <c r="U30" s="13"/>
      <c r="V30" s="14">
        <f t="shared" si="2"/>
        <v>2.4</v>
      </c>
      <c r="W30" s="13"/>
      <c r="X30" s="15">
        <f t="shared" si="3"/>
        <v>0</v>
      </c>
      <c r="Y30" s="58">
        <f t="shared" si="4"/>
        <v>9.4</v>
      </c>
      <c r="Z30" s="13">
        <v>8</v>
      </c>
      <c r="AA30" s="13"/>
      <c r="AB30" s="13"/>
      <c r="AC30" s="13"/>
      <c r="AD30" s="13"/>
      <c r="AE30" s="14">
        <f t="shared" si="5"/>
        <v>2.8</v>
      </c>
      <c r="AF30" s="13">
        <v>8</v>
      </c>
      <c r="AG30" s="13"/>
      <c r="AH30" s="13"/>
      <c r="AI30" s="13"/>
      <c r="AJ30" s="13"/>
      <c r="AK30" s="14">
        <f t="shared" si="6"/>
        <v>2.8</v>
      </c>
      <c r="AL30" s="13">
        <v>2</v>
      </c>
      <c r="AM30" s="13"/>
      <c r="AN30" s="13"/>
      <c r="AO30" s="14">
        <f t="shared" si="7"/>
        <v>0.6</v>
      </c>
      <c r="AP30" s="13"/>
      <c r="AQ30" s="15">
        <f t="shared" si="8"/>
        <v>0</v>
      </c>
      <c r="AR30" s="58">
        <f t="shared" si="9"/>
        <v>6.2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>
      <c r="A31" s="69">
        <v>19</v>
      </c>
      <c r="B31" s="2">
        <v>19820890</v>
      </c>
      <c r="C31" s="2">
        <v>3594</v>
      </c>
      <c r="D31" s="2">
        <v>11526</v>
      </c>
      <c r="E31" s="2" t="s">
        <v>231</v>
      </c>
      <c r="F31" s="70" t="s">
        <v>43</v>
      </c>
      <c r="G31" s="61">
        <v>10</v>
      </c>
      <c r="H31" s="8"/>
      <c r="I31" s="8"/>
      <c r="J31" s="8"/>
      <c r="K31" s="8"/>
      <c r="L31" s="14">
        <f t="shared" si="0"/>
        <v>3.5</v>
      </c>
      <c r="M31" s="8">
        <v>10</v>
      </c>
      <c r="N31" s="8"/>
      <c r="O31" s="8"/>
      <c r="P31" s="8"/>
      <c r="Q31" s="8"/>
      <c r="R31" s="14">
        <f t="shared" si="1"/>
        <v>3.5</v>
      </c>
      <c r="S31" s="8">
        <v>9</v>
      </c>
      <c r="T31" s="8"/>
      <c r="U31" s="8"/>
      <c r="V31" s="14">
        <f t="shared" si="2"/>
        <v>2.7</v>
      </c>
      <c r="W31" s="8"/>
      <c r="X31" s="15">
        <f t="shared" si="3"/>
        <v>0</v>
      </c>
      <c r="Y31" s="58">
        <f t="shared" si="4"/>
        <v>9.6999999999999993</v>
      </c>
      <c r="Z31" s="8">
        <v>6</v>
      </c>
      <c r="AA31" s="8"/>
      <c r="AB31" s="8"/>
      <c r="AC31" s="8"/>
      <c r="AD31" s="8"/>
      <c r="AE31" s="14">
        <f t="shared" si="5"/>
        <v>2.1</v>
      </c>
      <c r="AF31" s="8">
        <v>6</v>
      </c>
      <c r="AG31" s="8"/>
      <c r="AH31" s="8"/>
      <c r="AI31" s="8"/>
      <c r="AJ31" s="8"/>
      <c r="AK31" s="14">
        <f t="shared" si="6"/>
        <v>2.1</v>
      </c>
      <c r="AL31" s="8">
        <v>5</v>
      </c>
      <c r="AM31" s="8"/>
      <c r="AN31" s="8"/>
      <c r="AO31" s="14">
        <f t="shared" si="7"/>
        <v>1.5</v>
      </c>
      <c r="AP31" s="8"/>
      <c r="AQ31" s="15">
        <f t="shared" si="8"/>
        <v>0</v>
      </c>
      <c r="AR31" s="58">
        <f t="shared" si="9"/>
        <v>5.7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4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>
      <c r="A32" s="71">
        <v>20</v>
      </c>
      <c r="B32" s="3">
        <v>5786613</v>
      </c>
      <c r="C32" s="3">
        <v>5440</v>
      </c>
      <c r="D32" s="3">
        <v>11586</v>
      </c>
      <c r="E32" s="3" t="s">
        <v>232</v>
      </c>
      <c r="F32" s="72" t="s">
        <v>47</v>
      </c>
      <c r="G32" s="62">
        <v>5</v>
      </c>
      <c r="H32" s="13"/>
      <c r="I32" s="13"/>
      <c r="J32" s="13"/>
      <c r="K32" s="13"/>
      <c r="L32" s="14">
        <f t="shared" si="0"/>
        <v>1.75</v>
      </c>
      <c r="M32" s="13">
        <v>10</v>
      </c>
      <c r="N32" s="13"/>
      <c r="O32" s="13"/>
      <c r="P32" s="13"/>
      <c r="Q32" s="13"/>
      <c r="R32" s="14">
        <f t="shared" si="1"/>
        <v>3.5</v>
      </c>
      <c r="S32" s="13">
        <v>9</v>
      </c>
      <c r="T32" s="13"/>
      <c r="U32" s="13"/>
      <c r="V32" s="14">
        <f t="shared" si="2"/>
        <v>2.7</v>
      </c>
      <c r="W32" s="13"/>
      <c r="X32" s="15">
        <f t="shared" si="3"/>
        <v>0</v>
      </c>
      <c r="Y32" s="58">
        <f t="shared" si="4"/>
        <v>8</v>
      </c>
      <c r="Z32" s="13">
        <v>7</v>
      </c>
      <c r="AA32" s="13"/>
      <c r="AB32" s="13"/>
      <c r="AC32" s="13"/>
      <c r="AD32" s="13"/>
      <c r="AE32" s="14">
        <f t="shared" si="5"/>
        <v>2.4500000000000002</v>
      </c>
      <c r="AF32" s="13">
        <v>7</v>
      </c>
      <c r="AG32" s="13"/>
      <c r="AH32" s="13"/>
      <c r="AI32" s="13"/>
      <c r="AJ32" s="13"/>
      <c r="AK32" s="14">
        <f t="shared" si="6"/>
        <v>2.4500000000000002</v>
      </c>
      <c r="AL32" s="13">
        <v>5</v>
      </c>
      <c r="AM32" s="13"/>
      <c r="AN32" s="13"/>
      <c r="AO32" s="14">
        <f t="shared" si="7"/>
        <v>1.5</v>
      </c>
      <c r="AP32" s="13"/>
      <c r="AQ32" s="15">
        <f t="shared" si="8"/>
        <v>0</v>
      </c>
      <c r="AR32" s="58">
        <f t="shared" si="9"/>
        <v>6.4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4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>
      <c r="A33" s="69">
        <v>21</v>
      </c>
      <c r="B33" s="2">
        <v>19820944</v>
      </c>
      <c r="C33" s="2">
        <v>2876</v>
      </c>
      <c r="D33" s="2">
        <v>11547</v>
      </c>
      <c r="E33" s="2" t="s">
        <v>233</v>
      </c>
      <c r="F33" s="70" t="s">
        <v>47</v>
      </c>
      <c r="G33" s="61">
        <v>10</v>
      </c>
      <c r="H33" s="8"/>
      <c r="I33" s="8"/>
      <c r="J33" s="8"/>
      <c r="K33" s="8"/>
      <c r="L33" s="14">
        <f t="shared" si="0"/>
        <v>3.5</v>
      </c>
      <c r="M33" s="8">
        <v>10</v>
      </c>
      <c r="N33" s="8"/>
      <c r="O33" s="8"/>
      <c r="P33" s="8"/>
      <c r="Q33" s="8"/>
      <c r="R33" s="14">
        <f t="shared" si="1"/>
        <v>3.5</v>
      </c>
      <c r="S33" s="8">
        <v>10</v>
      </c>
      <c r="T33" s="8"/>
      <c r="U33" s="8"/>
      <c r="V33" s="14">
        <f t="shared" si="2"/>
        <v>3</v>
      </c>
      <c r="W33" s="8"/>
      <c r="X33" s="15">
        <f t="shared" si="3"/>
        <v>0</v>
      </c>
      <c r="Y33" s="58">
        <f t="shared" si="4"/>
        <v>10</v>
      </c>
      <c r="Z33" s="8">
        <v>10</v>
      </c>
      <c r="AA33" s="8"/>
      <c r="AB33" s="8"/>
      <c r="AC33" s="8"/>
      <c r="AD33" s="8"/>
      <c r="AE33" s="14">
        <f t="shared" si="5"/>
        <v>3.5</v>
      </c>
      <c r="AF33" s="8">
        <v>10</v>
      </c>
      <c r="AG33" s="8"/>
      <c r="AH33" s="8"/>
      <c r="AI33" s="8"/>
      <c r="AJ33" s="8"/>
      <c r="AK33" s="14">
        <f t="shared" si="6"/>
        <v>3.5</v>
      </c>
      <c r="AL33" s="8">
        <v>7</v>
      </c>
      <c r="AM33" s="8"/>
      <c r="AN33" s="8"/>
      <c r="AO33" s="14">
        <f t="shared" si="7"/>
        <v>2.1</v>
      </c>
      <c r="AP33" s="8"/>
      <c r="AQ33" s="15">
        <f t="shared" si="8"/>
        <v>0</v>
      </c>
      <c r="AR33" s="58">
        <f t="shared" si="9"/>
        <v>9.1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5</v>
      </c>
      <c r="CF33" s="21"/>
      <c r="CG33" s="58">
        <f t="shared" si="21"/>
        <v>3</v>
      </c>
      <c r="CH33" s="18" t="str">
        <f t="shared" si="22"/>
        <v>Reprobado</v>
      </c>
    </row>
    <row r="34" spans="1:86" ht="20.25" customHeight="1">
      <c r="A34" s="71">
        <v>22</v>
      </c>
      <c r="B34" s="3">
        <v>5205235</v>
      </c>
      <c r="C34" s="3">
        <v>3855</v>
      </c>
      <c r="D34" s="3">
        <v>11548</v>
      </c>
      <c r="E34" s="3" t="s">
        <v>234</v>
      </c>
      <c r="F34" s="72" t="s">
        <v>43</v>
      </c>
      <c r="G34" s="62">
        <v>7</v>
      </c>
      <c r="H34" s="13"/>
      <c r="I34" s="13"/>
      <c r="J34" s="13"/>
      <c r="K34" s="13"/>
      <c r="L34" s="14">
        <f t="shared" si="0"/>
        <v>2.4500000000000002</v>
      </c>
      <c r="M34" s="13">
        <v>10</v>
      </c>
      <c r="N34" s="13"/>
      <c r="O34" s="13"/>
      <c r="P34" s="13"/>
      <c r="Q34" s="13"/>
      <c r="R34" s="14">
        <f t="shared" si="1"/>
        <v>3.5</v>
      </c>
      <c r="S34" s="13">
        <v>9</v>
      </c>
      <c r="T34" s="13"/>
      <c r="U34" s="13"/>
      <c r="V34" s="14">
        <f t="shared" si="2"/>
        <v>2.7</v>
      </c>
      <c r="W34" s="13"/>
      <c r="X34" s="15">
        <f t="shared" si="3"/>
        <v>0</v>
      </c>
      <c r="Y34" s="58">
        <f t="shared" si="4"/>
        <v>8.6999999999999993</v>
      </c>
      <c r="Z34" s="13">
        <v>7</v>
      </c>
      <c r="AA34" s="13"/>
      <c r="AB34" s="13"/>
      <c r="AC34" s="13"/>
      <c r="AD34" s="13"/>
      <c r="AE34" s="14">
        <f t="shared" si="5"/>
        <v>2.4500000000000002</v>
      </c>
      <c r="AF34" s="13">
        <v>7</v>
      </c>
      <c r="AG34" s="13"/>
      <c r="AH34" s="13"/>
      <c r="AI34" s="13"/>
      <c r="AJ34" s="13"/>
      <c r="AK34" s="14">
        <f t="shared" si="6"/>
        <v>2.4500000000000002</v>
      </c>
      <c r="AL34" s="13">
        <v>5</v>
      </c>
      <c r="AM34" s="13"/>
      <c r="AN34" s="13"/>
      <c r="AO34" s="14">
        <f t="shared" si="7"/>
        <v>1.5</v>
      </c>
      <c r="AP34" s="13"/>
      <c r="AQ34" s="15">
        <f t="shared" si="8"/>
        <v>0</v>
      </c>
      <c r="AR34" s="58">
        <f t="shared" si="9"/>
        <v>6.4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4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>
      <c r="A35" s="69">
        <v>23</v>
      </c>
      <c r="B35" s="2">
        <v>19755166</v>
      </c>
      <c r="C35" s="2">
        <v>4622</v>
      </c>
      <c r="D35" s="2">
        <v>11549</v>
      </c>
      <c r="E35" s="2" t="s">
        <v>235</v>
      </c>
      <c r="F35" s="70" t="s">
        <v>43</v>
      </c>
      <c r="G35" s="61">
        <v>10</v>
      </c>
      <c r="H35" s="8"/>
      <c r="I35" s="8"/>
      <c r="J35" s="8"/>
      <c r="K35" s="8"/>
      <c r="L35" s="14">
        <f t="shared" si="0"/>
        <v>3.5</v>
      </c>
      <c r="M35" s="8">
        <v>10</v>
      </c>
      <c r="N35" s="8"/>
      <c r="O35" s="8"/>
      <c r="P35" s="8"/>
      <c r="Q35" s="8"/>
      <c r="R35" s="14">
        <f t="shared" si="1"/>
        <v>3.5</v>
      </c>
      <c r="S35" s="8">
        <v>9</v>
      </c>
      <c r="T35" s="8"/>
      <c r="U35" s="8"/>
      <c r="V35" s="14">
        <f t="shared" si="2"/>
        <v>2.7</v>
      </c>
      <c r="W35" s="8"/>
      <c r="X35" s="15">
        <f t="shared" si="3"/>
        <v>0</v>
      </c>
      <c r="Y35" s="58">
        <f t="shared" si="4"/>
        <v>9.6999999999999993</v>
      </c>
      <c r="Z35" s="8">
        <v>9</v>
      </c>
      <c r="AA35" s="8"/>
      <c r="AB35" s="8"/>
      <c r="AC35" s="8"/>
      <c r="AD35" s="8"/>
      <c r="AE35" s="14">
        <f t="shared" si="5"/>
        <v>3.15</v>
      </c>
      <c r="AF35" s="8">
        <v>9</v>
      </c>
      <c r="AG35" s="8"/>
      <c r="AH35" s="8"/>
      <c r="AI35" s="8"/>
      <c r="AJ35" s="8"/>
      <c r="AK35" s="14">
        <f t="shared" si="6"/>
        <v>3.15</v>
      </c>
      <c r="AL35" s="8">
        <v>7</v>
      </c>
      <c r="AM35" s="8"/>
      <c r="AN35" s="8"/>
      <c r="AO35" s="14">
        <f t="shared" si="7"/>
        <v>2.1</v>
      </c>
      <c r="AP35" s="8"/>
      <c r="AQ35" s="15">
        <f t="shared" si="8"/>
        <v>0</v>
      </c>
      <c r="AR35" s="58">
        <f t="shared" si="9"/>
        <v>8.4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5</v>
      </c>
      <c r="CF35" s="21"/>
      <c r="CG35" s="58">
        <f t="shared" si="21"/>
        <v>3</v>
      </c>
      <c r="CH35" s="18" t="str">
        <f t="shared" si="22"/>
        <v>Reprobado</v>
      </c>
    </row>
    <row r="36" spans="1:86" ht="20.25" customHeight="1">
      <c r="A36" s="71">
        <v>24</v>
      </c>
      <c r="B36" s="3">
        <v>6052459</v>
      </c>
      <c r="C36" s="3">
        <v>4403</v>
      </c>
      <c r="D36" s="3">
        <v>11533</v>
      </c>
      <c r="E36" s="3" t="s">
        <v>236</v>
      </c>
      <c r="F36" s="72" t="s">
        <v>43</v>
      </c>
      <c r="G36" s="62">
        <v>10</v>
      </c>
      <c r="H36" s="13"/>
      <c r="I36" s="13"/>
      <c r="J36" s="13"/>
      <c r="K36" s="13"/>
      <c r="L36" s="14">
        <f t="shared" si="0"/>
        <v>3.5</v>
      </c>
      <c r="M36" s="13">
        <v>10</v>
      </c>
      <c r="N36" s="13"/>
      <c r="O36" s="13"/>
      <c r="P36" s="13"/>
      <c r="Q36" s="13"/>
      <c r="R36" s="14">
        <f t="shared" si="1"/>
        <v>3.5</v>
      </c>
      <c r="S36" s="13">
        <v>7</v>
      </c>
      <c r="T36" s="13"/>
      <c r="U36" s="13"/>
      <c r="V36" s="14">
        <f t="shared" si="2"/>
        <v>2.1</v>
      </c>
      <c r="W36" s="13"/>
      <c r="X36" s="15">
        <f t="shared" si="3"/>
        <v>0</v>
      </c>
      <c r="Y36" s="58">
        <f t="shared" si="4"/>
        <v>9.1</v>
      </c>
      <c r="Z36" s="13">
        <v>7</v>
      </c>
      <c r="AA36" s="13"/>
      <c r="AB36" s="13"/>
      <c r="AC36" s="13"/>
      <c r="AD36" s="13"/>
      <c r="AE36" s="14">
        <f t="shared" si="5"/>
        <v>2.4500000000000002</v>
      </c>
      <c r="AF36" s="13">
        <v>7</v>
      </c>
      <c r="AG36" s="13"/>
      <c r="AH36" s="13"/>
      <c r="AI36" s="13"/>
      <c r="AJ36" s="13"/>
      <c r="AK36" s="14">
        <f t="shared" si="6"/>
        <v>2.4500000000000002</v>
      </c>
      <c r="AL36" s="13">
        <v>6</v>
      </c>
      <c r="AM36" s="13"/>
      <c r="AN36" s="13"/>
      <c r="AO36" s="14">
        <f t="shared" si="7"/>
        <v>1.8</v>
      </c>
      <c r="AP36" s="13"/>
      <c r="AQ36" s="15">
        <f t="shared" si="8"/>
        <v>0</v>
      </c>
      <c r="AR36" s="58">
        <f t="shared" si="9"/>
        <v>6.7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4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>
      <c r="A37" s="69">
        <v>25</v>
      </c>
      <c r="B37" s="2">
        <v>19820903</v>
      </c>
      <c r="C37" s="2">
        <v>2865</v>
      </c>
      <c r="D37" s="2">
        <v>11534</v>
      </c>
      <c r="E37" s="2" t="s">
        <v>237</v>
      </c>
      <c r="F37" s="70" t="s">
        <v>43</v>
      </c>
      <c r="G37" s="61">
        <v>10</v>
      </c>
      <c r="H37" s="8"/>
      <c r="I37" s="8"/>
      <c r="J37" s="8"/>
      <c r="K37" s="8"/>
      <c r="L37" s="14">
        <f t="shared" si="0"/>
        <v>3.5</v>
      </c>
      <c r="M37" s="8">
        <v>10</v>
      </c>
      <c r="N37" s="8"/>
      <c r="O37" s="8"/>
      <c r="P37" s="8"/>
      <c r="Q37" s="8"/>
      <c r="R37" s="14">
        <f t="shared" si="1"/>
        <v>3.5</v>
      </c>
      <c r="S37" s="8">
        <v>8</v>
      </c>
      <c r="T37" s="8"/>
      <c r="U37" s="8"/>
      <c r="V37" s="14">
        <f t="shared" si="2"/>
        <v>2.4</v>
      </c>
      <c r="W37" s="8"/>
      <c r="X37" s="15">
        <f t="shared" si="3"/>
        <v>0</v>
      </c>
      <c r="Y37" s="58">
        <f t="shared" si="4"/>
        <v>9.4</v>
      </c>
      <c r="Z37" s="8">
        <v>9</v>
      </c>
      <c r="AA37" s="8"/>
      <c r="AB37" s="8"/>
      <c r="AC37" s="8"/>
      <c r="AD37" s="8"/>
      <c r="AE37" s="14">
        <f t="shared" si="5"/>
        <v>3.15</v>
      </c>
      <c r="AF37" s="8">
        <v>9</v>
      </c>
      <c r="AG37" s="8"/>
      <c r="AH37" s="8"/>
      <c r="AI37" s="8"/>
      <c r="AJ37" s="8"/>
      <c r="AK37" s="14">
        <f t="shared" si="6"/>
        <v>3.15</v>
      </c>
      <c r="AL37" s="8">
        <v>3</v>
      </c>
      <c r="AM37" s="8"/>
      <c r="AN37" s="8"/>
      <c r="AO37" s="14">
        <f t="shared" si="7"/>
        <v>0.9</v>
      </c>
      <c r="AP37" s="8"/>
      <c r="AQ37" s="15">
        <f t="shared" si="8"/>
        <v>0</v>
      </c>
      <c r="AR37" s="58">
        <f t="shared" si="9"/>
        <v>7.2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4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>
      <c r="A38" s="71">
        <v>26</v>
      </c>
      <c r="B38" s="3">
        <v>10534318</v>
      </c>
      <c r="C38" s="3">
        <v>5437</v>
      </c>
      <c r="D38" s="3">
        <v>11583</v>
      </c>
      <c r="E38" s="3" t="s">
        <v>238</v>
      </c>
      <c r="F38" s="72" t="s">
        <v>43</v>
      </c>
      <c r="G38" s="62">
        <v>10</v>
      </c>
      <c r="H38" s="13"/>
      <c r="I38" s="13"/>
      <c r="J38" s="13"/>
      <c r="K38" s="13"/>
      <c r="L38" s="14">
        <f t="shared" si="0"/>
        <v>3.5</v>
      </c>
      <c r="M38" s="13">
        <v>10</v>
      </c>
      <c r="N38" s="13"/>
      <c r="O38" s="13"/>
      <c r="P38" s="13"/>
      <c r="Q38" s="13"/>
      <c r="R38" s="14">
        <f t="shared" si="1"/>
        <v>3.5</v>
      </c>
      <c r="S38" s="13">
        <v>7</v>
      </c>
      <c r="T38" s="13"/>
      <c r="U38" s="13"/>
      <c r="V38" s="14">
        <f t="shared" si="2"/>
        <v>2.1</v>
      </c>
      <c r="W38" s="13"/>
      <c r="X38" s="15">
        <f t="shared" si="3"/>
        <v>0</v>
      </c>
      <c r="Y38" s="58">
        <f t="shared" si="4"/>
        <v>9.1</v>
      </c>
      <c r="Z38" s="13">
        <v>6</v>
      </c>
      <c r="AA38" s="13"/>
      <c r="AB38" s="13"/>
      <c r="AC38" s="13"/>
      <c r="AD38" s="13"/>
      <c r="AE38" s="14">
        <f t="shared" si="5"/>
        <v>2.1</v>
      </c>
      <c r="AF38" s="13">
        <v>6</v>
      </c>
      <c r="AG38" s="13"/>
      <c r="AH38" s="13"/>
      <c r="AI38" s="13"/>
      <c r="AJ38" s="13"/>
      <c r="AK38" s="14">
        <f t="shared" si="6"/>
        <v>2.1</v>
      </c>
      <c r="AL38" s="13">
        <v>6</v>
      </c>
      <c r="AM38" s="13"/>
      <c r="AN38" s="13"/>
      <c r="AO38" s="14">
        <f t="shared" si="7"/>
        <v>1.8</v>
      </c>
      <c r="AP38" s="13"/>
      <c r="AQ38" s="15">
        <f t="shared" si="8"/>
        <v>0</v>
      </c>
      <c r="AR38" s="58">
        <f t="shared" si="9"/>
        <v>6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4</v>
      </c>
      <c r="CF38" s="22"/>
      <c r="CG38" s="58">
        <f t="shared" si="21"/>
        <v>2</v>
      </c>
      <c r="CH38" s="17" t="str">
        <f t="shared" si="22"/>
        <v>Reprobado</v>
      </c>
    </row>
    <row r="39" spans="1:86" ht="20.25" customHeight="1">
      <c r="A39" s="69">
        <v>27</v>
      </c>
      <c r="B39" s="2">
        <v>19834527</v>
      </c>
      <c r="C39" s="2">
        <v>5065</v>
      </c>
      <c r="D39" s="2">
        <v>11536</v>
      </c>
      <c r="E39" s="2" t="s">
        <v>239</v>
      </c>
      <c r="F39" s="70" t="s">
        <v>47</v>
      </c>
      <c r="G39" s="61">
        <v>10</v>
      </c>
      <c r="H39" s="8"/>
      <c r="I39" s="8"/>
      <c r="J39" s="8"/>
      <c r="K39" s="8"/>
      <c r="L39" s="14">
        <f t="shared" si="0"/>
        <v>3.5</v>
      </c>
      <c r="M39" s="8">
        <v>10</v>
      </c>
      <c r="N39" s="8"/>
      <c r="O39" s="8"/>
      <c r="P39" s="8"/>
      <c r="Q39" s="8"/>
      <c r="R39" s="14">
        <f t="shared" si="1"/>
        <v>3.5</v>
      </c>
      <c r="S39" s="8">
        <v>10</v>
      </c>
      <c r="T39" s="8"/>
      <c r="U39" s="8"/>
      <c r="V39" s="14">
        <f t="shared" si="2"/>
        <v>3</v>
      </c>
      <c r="W39" s="8"/>
      <c r="X39" s="15">
        <f t="shared" si="3"/>
        <v>0</v>
      </c>
      <c r="Y39" s="58">
        <f t="shared" si="4"/>
        <v>10</v>
      </c>
      <c r="Z39" s="8">
        <v>9</v>
      </c>
      <c r="AA39" s="8"/>
      <c r="AB39" s="8"/>
      <c r="AC39" s="8"/>
      <c r="AD39" s="8"/>
      <c r="AE39" s="14">
        <f t="shared" si="5"/>
        <v>3.15</v>
      </c>
      <c r="AF39" s="8">
        <v>9</v>
      </c>
      <c r="AG39" s="8"/>
      <c r="AH39" s="8"/>
      <c r="AI39" s="8"/>
      <c r="AJ39" s="8"/>
      <c r="AK39" s="14">
        <f t="shared" si="6"/>
        <v>3.15</v>
      </c>
      <c r="AL39" s="8">
        <v>4</v>
      </c>
      <c r="AM39" s="8"/>
      <c r="AN39" s="8"/>
      <c r="AO39" s="14">
        <f t="shared" si="7"/>
        <v>1.2</v>
      </c>
      <c r="AP39" s="8"/>
      <c r="AQ39" s="15">
        <f t="shared" si="8"/>
        <v>0</v>
      </c>
      <c r="AR39" s="58">
        <f t="shared" si="9"/>
        <v>7.5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4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>
      <c r="A40" s="71">
        <v>28</v>
      </c>
      <c r="B40" s="3">
        <v>10238255</v>
      </c>
      <c r="C40" s="3">
        <v>5181</v>
      </c>
      <c r="D40" s="3">
        <v>11537</v>
      </c>
      <c r="E40" s="3" t="s">
        <v>240</v>
      </c>
      <c r="F40" s="72" t="s">
        <v>47</v>
      </c>
      <c r="G40" s="62">
        <v>7</v>
      </c>
      <c r="H40" s="13"/>
      <c r="I40" s="13"/>
      <c r="J40" s="13"/>
      <c r="K40" s="13"/>
      <c r="L40" s="14">
        <f t="shared" si="0"/>
        <v>2.4500000000000002</v>
      </c>
      <c r="M40" s="13">
        <v>10</v>
      </c>
      <c r="N40" s="13"/>
      <c r="O40" s="13"/>
      <c r="P40" s="13"/>
      <c r="Q40" s="13"/>
      <c r="R40" s="14">
        <f t="shared" si="1"/>
        <v>3.5</v>
      </c>
      <c r="S40" s="13">
        <v>7</v>
      </c>
      <c r="T40" s="13"/>
      <c r="U40" s="13"/>
      <c r="V40" s="14">
        <f t="shared" si="2"/>
        <v>2.1</v>
      </c>
      <c r="W40" s="13"/>
      <c r="X40" s="15">
        <f t="shared" si="3"/>
        <v>0</v>
      </c>
      <c r="Y40" s="58">
        <f t="shared" si="4"/>
        <v>8.1</v>
      </c>
      <c r="Z40" s="13">
        <v>6</v>
      </c>
      <c r="AA40" s="13"/>
      <c r="AB40" s="13"/>
      <c r="AC40" s="13"/>
      <c r="AD40" s="13"/>
      <c r="AE40" s="14">
        <f t="shared" si="5"/>
        <v>2.1</v>
      </c>
      <c r="AF40" s="13">
        <v>6</v>
      </c>
      <c r="AG40" s="13"/>
      <c r="AH40" s="13"/>
      <c r="AI40" s="13"/>
      <c r="AJ40" s="13"/>
      <c r="AK40" s="14">
        <f t="shared" si="6"/>
        <v>2.1</v>
      </c>
      <c r="AL40" s="13">
        <v>6</v>
      </c>
      <c r="AM40" s="13"/>
      <c r="AN40" s="13"/>
      <c r="AO40" s="14">
        <f t="shared" si="7"/>
        <v>1.8</v>
      </c>
      <c r="AP40" s="13"/>
      <c r="AQ40" s="15">
        <f t="shared" si="8"/>
        <v>0</v>
      </c>
      <c r="AR40" s="58">
        <f t="shared" si="9"/>
        <v>6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4</v>
      </c>
      <c r="CF40" s="22"/>
      <c r="CG40" s="58">
        <f t="shared" si="21"/>
        <v>2</v>
      </c>
      <c r="CH40" s="17" t="str">
        <f t="shared" si="22"/>
        <v>Reprobado</v>
      </c>
    </row>
    <row r="41" spans="1:86" ht="20.25" customHeight="1">
      <c r="A41" s="69">
        <v>29</v>
      </c>
      <c r="B41" s="2">
        <v>6335442</v>
      </c>
      <c r="C41" s="2">
        <v>2783</v>
      </c>
      <c r="D41" s="2">
        <v>11538</v>
      </c>
      <c r="E41" s="2" t="s">
        <v>241</v>
      </c>
      <c r="F41" s="70" t="s">
        <v>47</v>
      </c>
      <c r="G41" s="61">
        <v>10</v>
      </c>
      <c r="H41" s="8"/>
      <c r="I41" s="8"/>
      <c r="J41" s="8"/>
      <c r="K41" s="8"/>
      <c r="L41" s="14">
        <f t="shared" si="0"/>
        <v>3.5</v>
      </c>
      <c r="M41" s="8">
        <v>10</v>
      </c>
      <c r="N41" s="8"/>
      <c r="O41" s="8"/>
      <c r="P41" s="8"/>
      <c r="Q41" s="8"/>
      <c r="R41" s="14">
        <f t="shared" si="1"/>
        <v>3.5</v>
      </c>
      <c r="S41" s="8">
        <v>7</v>
      </c>
      <c r="T41" s="8"/>
      <c r="U41" s="8"/>
      <c r="V41" s="14">
        <f t="shared" si="2"/>
        <v>2.1</v>
      </c>
      <c r="W41" s="8"/>
      <c r="X41" s="15">
        <f t="shared" si="3"/>
        <v>0</v>
      </c>
      <c r="Y41" s="58">
        <f t="shared" si="4"/>
        <v>9.1</v>
      </c>
      <c r="Z41" s="8">
        <v>7</v>
      </c>
      <c r="AA41" s="8"/>
      <c r="AB41" s="8"/>
      <c r="AC41" s="8"/>
      <c r="AD41" s="8"/>
      <c r="AE41" s="14">
        <f t="shared" si="5"/>
        <v>2.4500000000000002</v>
      </c>
      <c r="AF41" s="8">
        <v>7</v>
      </c>
      <c r="AG41" s="8"/>
      <c r="AH41" s="8"/>
      <c r="AI41" s="8"/>
      <c r="AJ41" s="8"/>
      <c r="AK41" s="14">
        <f t="shared" si="6"/>
        <v>2.4500000000000002</v>
      </c>
      <c r="AL41" s="8">
        <v>9</v>
      </c>
      <c r="AM41" s="8"/>
      <c r="AN41" s="8"/>
      <c r="AO41" s="14">
        <f t="shared" si="7"/>
        <v>2.7</v>
      </c>
      <c r="AP41" s="8"/>
      <c r="AQ41" s="15">
        <f t="shared" si="8"/>
        <v>0</v>
      </c>
      <c r="AR41" s="58">
        <f t="shared" si="9"/>
        <v>7.6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4</v>
      </c>
      <c r="CF41" s="21"/>
      <c r="CG41" s="58">
        <f t="shared" si="21"/>
        <v>2</v>
      </c>
      <c r="CH41" s="18" t="str">
        <f t="shared" si="22"/>
        <v>Reprobado</v>
      </c>
    </row>
    <row r="42" spans="1:86" ht="20.25" customHeight="1">
      <c r="A42" s="71">
        <v>30</v>
      </c>
      <c r="B42" s="3">
        <v>19843225</v>
      </c>
      <c r="C42" s="3">
        <v>4404</v>
      </c>
      <c r="D42" s="3">
        <v>11550</v>
      </c>
      <c r="E42" s="3" t="s">
        <v>242</v>
      </c>
      <c r="F42" s="72" t="s">
        <v>43</v>
      </c>
      <c r="G42" s="62">
        <v>6</v>
      </c>
      <c r="H42" s="13"/>
      <c r="I42" s="13"/>
      <c r="J42" s="13"/>
      <c r="K42" s="13"/>
      <c r="L42" s="14">
        <f t="shared" si="0"/>
        <v>2.1</v>
      </c>
      <c r="M42" s="13">
        <v>10</v>
      </c>
      <c r="N42" s="13"/>
      <c r="O42" s="13"/>
      <c r="P42" s="13"/>
      <c r="Q42" s="13"/>
      <c r="R42" s="14">
        <f t="shared" si="1"/>
        <v>3.5</v>
      </c>
      <c r="S42" s="13">
        <v>6</v>
      </c>
      <c r="T42" s="13"/>
      <c r="U42" s="13"/>
      <c r="V42" s="14">
        <f t="shared" si="2"/>
        <v>1.8</v>
      </c>
      <c r="W42" s="13"/>
      <c r="X42" s="15">
        <f t="shared" si="3"/>
        <v>0</v>
      </c>
      <c r="Y42" s="58">
        <f t="shared" si="4"/>
        <v>7.4</v>
      </c>
      <c r="Z42" s="13">
        <v>7</v>
      </c>
      <c r="AA42" s="13"/>
      <c r="AB42" s="13"/>
      <c r="AC42" s="13"/>
      <c r="AD42" s="13"/>
      <c r="AE42" s="14">
        <f t="shared" si="5"/>
        <v>2.4500000000000002</v>
      </c>
      <c r="AF42" s="13">
        <v>7</v>
      </c>
      <c r="AG42" s="13"/>
      <c r="AH42" s="13"/>
      <c r="AI42" s="13"/>
      <c r="AJ42" s="13"/>
      <c r="AK42" s="14">
        <f t="shared" si="6"/>
        <v>2.4500000000000002</v>
      </c>
      <c r="AL42" s="13">
        <v>7</v>
      </c>
      <c r="AM42" s="13"/>
      <c r="AN42" s="13"/>
      <c r="AO42" s="14">
        <f t="shared" si="7"/>
        <v>2.1</v>
      </c>
      <c r="AP42" s="13"/>
      <c r="AQ42" s="15">
        <f t="shared" si="8"/>
        <v>0</v>
      </c>
      <c r="AR42" s="58">
        <f t="shared" si="9"/>
        <v>7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4</v>
      </c>
      <c r="CF42" s="22"/>
      <c r="CG42" s="58">
        <f t="shared" si="21"/>
        <v>2</v>
      </c>
      <c r="CH42" s="17" t="str">
        <f t="shared" si="22"/>
        <v>Reprobado</v>
      </c>
    </row>
    <row r="43" spans="1:86" ht="20.25" customHeight="1">
      <c r="A43" s="69">
        <v>31</v>
      </c>
      <c r="B43" s="2">
        <v>6106461</v>
      </c>
      <c r="C43" s="2">
        <v>5343</v>
      </c>
      <c r="D43" s="2">
        <v>11539</v>
      </c>
      <c r="E43" s="2" t="s">
        <v>243</v>
      </c>
      <c r="F43" s="70" t="s">
        <v>43</v>
      </c>
      <c r="G43" s="61">
        <v>7</v>
      </c>
      <c r="H43" s="8"/>
      <c r="I43" s="8"/>
      <c r="J43" s="8"/>
      <c r="K43" s="8"/>
      <c r="L43" s="14">
        <f t="shared" si="0"/>
        <v>2.4500000000000002</v>
      </c>
      <c r="M43" s="8">
        <v>10</v>
      </c>
      <c r="N43" s="8"/>
      <c r="O43" s="8"/>
      <c r="P43" s="8"/>
      <c r="Q43" s="8"/>
      <c r="R43" s="14">
        <f t="shared" si="1"/>
        <v>3.5</v>
      </c>
      <c r="S43" s="8">
        <v>6</v>
      </c>
      <c r="T43" s="8"/>
      <c r="U43" s="8"/>
      <c r="V43" s="14">
        <f t="shared" si="2"/>
        <v>1.8</v>
      </c>
      <c r="W43" s="8"/>
      <c r="X43" s="15">
        <f t="shared" si="3"/>
        <v>0</v>
      </c>
      <c r="Y43" s="58">
        <f t="shared" si="4"/>
        <v>7.8</v>
      </c>
      <c r="Z43" s="8">
        <v>9</v>
      </c>
      <c r="AA43" s="8"/>
      <c r="AB43" s="8"/>
      <c r="AC43" s="8"/>
      <c r="AD43" s="8"/>
      <c r="AE43" s="14">
        <f t="shared" si="5"/>
        <v>3.15</v>
      </c>
      <c r="AF43" s="8">
        <v>9</v>
      </c>
      <c r="AG43" s="8"/>
      <c r="AH43" s="8"/>
      <c r="AI43" s="8"/>
      <c r="AJ43" s="8"/>
      <c r="AK43" s="14">
        <f t="shared" si="6"/>
        <v>3.15</v>
      </c>
      <c r="AL43" s="8">
        <v>3</v>
      </c>
      <c r="AM43" s="8"/>
      <c r="AN43" s="8"/>
      <c r="AO43" s="14">
        <f t="shared" si="7"/>
        <v>0.9</v>
      </c>
      <c r="AP43" s="8"/>
      <c r="AQ43" s="15">
        <f t="shared" si="8"/>
        <v>0</v>
      </c>
      <c r="AR43" s="58">
        <f t="shared" si="9"/>
        <v>7.2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4</v>
      </c>
      <c r="CF43" s="21"/>
      <c r="CG43" s="58">
        <f t="shared" si="21"/>
        <v>2</v>
      </c>
      <c r="CH43" s="18" t="str">
        <f t="shared" si="22"/>
        <v>Reprobado</v>
      </c>
    </row>
    <row r="44" spans="1:86" ht="20.25" customHeight="1">
      <c r="A44" s="71">
        <v>32</v>
      </c>
      <c r="B44" s="3">
        <v>4931099</v>
      </c>
      <c r="C44" s="3">
        <v>5439</v>
      </c>
      <c r="D44" s="3">
        <v>11585</v>
      </c>
      <c r="E44" s="3" t="s">
        <v>244</v>
      </c>
      <c r="F44" s="72" t="s">
        <v>47</v>
      </c>
      <c r="G44" s="62">
        <v>10</v>
      </c>
      <c r="H44" s="13"/>
      <c r="I44" s="13"/>
      <c r="J44" s="13"/>
      <c r="K44" s="13"/>
      <c r="L44" s="14">
        <f t="shared" si="0"/>
        <v>3.5</v>
      </c>
      <c r="M44" s="13">
        <v>10</v>
      </c>
      <c r="N44" s="13"/>
      <c r="O44" s="13"/>
      <c r="P44" s="13"/>
      <c r="Q44" s="13"/>
      <c r="R44" s="14">
        <f t="shared" si="1"/>
        <v>3.5</v>
      </c>
      <c r="S44" s="13">
        <v>9</v>
      </c>
      <c r="T44" s="13"/>
      <c r="U44" s="13"/>
      <c r="V44" s="14">
        <f t="shared" si="2"/>
        <v>2.7</v>
      </c>
      <c r="W44" s="13"/>
      <c r="X44" s="15">
        <f t="shared" si="3"/>
        <v>0</v>
      </c>
      <c r="Y44" s="58">
        <f t="shared" si="4"/>
        <v>9.6999999999999993</v>
      </c>
      <c r="Z44" s="13">
        <v>7</v>
      </c>
      <c r="AA44" s="13"/>
      <c r="AB44" s="13"/>
      <c r="AC44" s="13"/>
      <c r="AD44" s="13"/>
      <c r="AE44" s="14">
        <f t="shared" si="5"/>
        <v>2.4500000000000002</v>
      </c>
      <c r="AF44" s="13">
        <v>7</v>
      </c>
      <c r="AG44" s="13"/>
      <c r="AH44" s="13"/>
      <c r="AI44" s="13"/>
      <c r="AJ44" s="13"/>
      <c r="AK44" s="14">
        <f t="shared" si="6"/>
        <v>2.4500000000000002</v>
      </c>
      <c r="AL44" s="13">
        <v>4</v>
      </c>
      <c r="AM44" s="13"/>
      <c r="AN44" s="13"/>
      <c r="AO44" s="14">
        <f t="shared" si="7"/>
        <v>1.2</v>
      </c>
      <c r="AP44" s="13"/>
      <c r="AQ44" s="15">
        <f t="shared" si="8"/>
        <v>0</v>
      </c>
      <c r="AR44" s="58">
        <f t="shared" si="9"/>
        <v>6.1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4</v>
      </c>
      <c r="CF44" s="22"/>
      <c r="CG44" s="58">
        <f t="shared" si="21"/>
        <v>2</v>
      </c>
      <c r="CH44" s="17" t="str">
        <f t="shared" si="22"/>
        <v>Reprobado</v>
      </c>
    </row>
    <row r="45" spans="1:86" ht="20.25" customHeight="1">
      <c r="A45" s="69">
        <v>33</v>
      </c>
      <c r="B45" s="2">
        <v>19820887</v>
      </c>
      <c r="C45" s="2">
        <v>3251</v>
      </c>
      <c r="D45" s="2">
        <v>11540</v>
      </c>
      <c r="E45" s="2" t="s">
        <v>245</v>
      </c>
      <c r="F45" s="70" t="s">
        <v>47</v>
      </c>
      <c r="G45" s="61">
        <v>10</v>
      </c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3.5</v>
      </c>
      <c r="M45" s="8">
        <v>10</v>
      </c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3.5</v>
      </c>
      <c r="S45" s="8">
        <v>7</v>
      </c>
      <c r="T45" s="8"/>
      <c r="U45" s="8"/>
      <c r="V45" s="14">
        <f t="shared" ref="V45:V76" si="25">IF(OR($G$4="MEDIA",$G$4="BASICA - TERCER CICLO"),ROUND((S45*$S$11)+(T45*$T$11)+(U45*$U$11),2),ROUND((S45*$S$11)+(T45*$T$11)+(U45*$U$11),2))</f>
        <v>2.1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9.1</v>
      </c>
      <c r="Z45" s="8">
        <v>9</v>
      </c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3.15</v>
      </c>
      <c r="AF45" s="8">
        <v>9</v>
      </c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3.15</v>
      </c>
      <c r="AL45" s="8">
        <v>5</v>
      </c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1.5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7.8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4</v>
      </c>
      <c r="CF45" s="21"/>
      <c r="CG45" s="58">
        <f t="shared" ref="CG45:CG76" si="44">IF(AND(CE45&lt;5,$G$4="BASICA"),ROUND((CE45+CF45)/2,0),IF(AND(CE45&lt;6,$G$4="MEDIA"),ROUND((CE45+CF45)/2,0),CE45))</f>
        <v>2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>
      <c r="A46" s="71">
        <v>34</v>
      </c>
      <c r="B46" s="3">
        <v>19820895</v>
      </c>
      <c r="C46" s="3">
        <v>3997</v>
      </c>
      <c r="D46" s="3">
        <v>11541</v>
      </c>
      <c r="E46" s="3" t="s">
        <v>246</v>
      </c>
      <c r="F46" s="72" t="s">
        <v>43</v>
      </c>
      <c r="G46" s="62">
        <v>8</v>
      </c>
      <c r="H46" s="13"/>
      <c r="I46" s="13"/>
      <c r="J46" s="13"/>
      <c r="K46" s="13"/>
      <c r="L46" s="14">
        <f t="shared" si="23"/>
        <v>2.8</v>
      </c>
      <c r="M46" s="13">
        <v>10</v>
      </c>
      <c r="N46" s="13"/>
      <c r="O46" s="13"/>
      <c r="P46" s="13"/>
      <c r="Q46" s="13"/>
      <c r="R46" s="14">
        <f t="shared" si="24"/>
        <v>3.5</v>
      </c>
      <c r="S46" s="13">
        <v>9</v>
      </c>
      <c r="T46" s="13"/>
      <c r="U46" s="13"/>
      <c r="V46" s="14">
        <f t="shared" si="25"/>
        <v>2.7</v>
      </c>
      <c r="W46" s="13"/>
      <c r="X46" s="15">
        <f t="shared" si="26"/>
        <v>0</v>
      </c>
      <c r="Y46" s="58">
        <f t="shared" si="27"/>
        <v>9</v>
      </c>
      <c r="Z46" s="13">
        <v>9</v>
      </c>
      <c r="AA46" s="13"/>
      <c r="AB46" s="13"/>
      <c r="AC46" s="13"/>
      <c r="AD46" s="13"/>
      <c r="AE46" s="14">
        <f t="shared" si="28"/>
        <v>3.15</v>
      </c>
      <c r="AF46" s="13">
        <v>7</v>
      </c>
      <c r="AG46" s="13"/>
      <c r="AH46" s="13"/>
      <c r="AI46" s="13"/>
      <c r="AJ46" s="13"/>
      <c r="AK46" s="14">
        <f t="shared" si="29"/>
        <v>2.4500000000000002</v>
      </c>
      <c r="AL46" s="13">
        <v>3</v>
      </c>
      <c r="AM46" s="13"/>
      <c r="AN46" s="13"/>
      <c r="AO46" s="14">
        <f t="shared" si="30"/>
        <v>0.9</v>
      </c>
      <c r="AP46" s="13"/>
      <c r="AQ46" s="15">
        <f t="shared" si="31"/>
        <v>0</v>
      </c>
      <c r="AR46" s="58">
        <f t="shared" si="32"/>
        <v>6.5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4</v>
      </c>
      <c r="CF46" s="22"/>
      <c r="CG46" s="58">
        <f t="shared" si="44"/>
        <v>2</v>
      </c>
      <c r="CH46" s="17" t="str">
        <f t="shared" si="45"/>
        <v>Reprobado</v>
      </c>
    </row>
    <row r="47" spans="1:86" ht="20.25" customHeight="1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</mergeCells>
  <conditionalFormatting sqref="CH13:CH82">
    <cfRule type="cellIs" dxfId="47" priority="1" stopIfTrue="1" operator="equal">
      <formula>"Reprobado"</formula>
    </cfRule>
  </conditionalFormatting>
  <conditionalFormatting sqref="CF13:CF82">
    <cfRule type="cellIs" dxfId="46" priority="2" stopIfTrue="1" operator="between">
      <formula>0</formula>
      <formula>10</formula>
    </cfRule>
  </conditionalFormatting>
  <conditionalFormatting sqref="CG13:CG82">
    <cfRule type="cellIs" dxfId="45" priority="3" operator="between">
      <formula>7</formula>
      <formula>10</formula>
    </cfRule>
  </conditionalFormatting>
  <conditionalFormatting sqref="CG13:CG82">
    <cfRule type="cellIs" dxfId="44" priority="4" operator="between">
      <formula>5</formula>
      <formula>6.99</formula>
    </cfRule>
  </conditionalFormatting>
  <conditionalFormatting sqref="CG13:CG82">
    <cfRule type="cellIs" dxfId="43" priority="5" operator="between">
      <formula>0</formula>
      <formula>4.99</formula>
    </cfRule>
  </conditionalFormatting>
  <conditionalFormatting sqref="CE13:CE82">
    <cfRule type="cellIs" dxfId="42" priority="6" operator="between">
      <formula>7</formula>
      <formula>10</formula>
    </cfRule>
  </conditionalFormatting>
  <conditionalFormatting sqref="CE13:CE82">
    <cfRule type="cellIs" dxfId="41" priority="7" operator="between">
      <formula>5</formula>
      <formula>6.99</formula>
    </cfRule>
  </conditionalFormatting>
  <conditionalFormatting sqref="CE13:CE82">
    <cfRule type="cellIs" dxfId="40" priority="8" operator="between">
      <formula>0</formula>
      <formula>4.99</formula>
    </cfRule>
  </conditionalFormatting>
  <conditionalFormatting sqref="Y13:Y82">
    <cfRule type="cellIs" dxfId="39" priority="9" operator="between">
      <formula>7</formula>
      <formula>10</formula>
    </cfRule>
  </conditionalFormatting>
  <conditionalFormatting sqref="Y13:Y82">
    <cfRule type="cellIs" dxfId="38" priority="10" operator="between">
      <formula>5</formula>
      <formula>6.99</formula>
    </cfRule>
  </conditionalFormatting>
  <conditionalFormatting sqref="Y13:Y82">
    <cfRule type="cellIs" dxfId="37" priority="11" operator="between">
      <formula>0</formula>
      <formula>4.99</formula>
    </cfRule>
  </conditionalFormatting>
  <conditionalFormatting sqref="Y11">
    <cfRule type="cellIs" dxfId="36" priority="12" operator="greaterThan">
      <formula>1.1</formula>
    </cfRule>
  </conditionalFormatting>
  <conditionalFormatting sqref="AR11">
    <cfRule type="cellIs" dxfId="35" priority="13" operator="greaterThan">
      <formula>1.1</formula>
    </cfRule>
  </conditionalFormatting>
  <conditionalFormatting sqref="BK11">
    <cfRule type="cellIs" dxfId="34" priority="14" operator="greaterThan">
      <formula>1.1</formula>
    </cfRule>
  </conditionalFormatting>
  <conditionalFormatting sqref="AR13:AR82">
    <cfRule type="cellIs" dxfId="33" priority="15" operator="between">
      <formula>7</formula>
      <formula>10</formula>
    </cfRule>
  </conditionalFormatting>
  <conditionalFormatting sqref="AR13:AR82">
    <cfRule type="cellIs" dxfId="32" priority="16" operator="between">
      <formula>5</formula>
      <formula>6.99</formula>
    </cfRule>
  </conditionalFormatting>
  <conditionalFormatting sqref="AR13:AR82">
    <cfRule type="cellIs" dxfId="31" priority="17" operator="between">
      <formula>0</formula>
      <formula>4.99</formula>
    </cfRule>
  </conditionalFormatting>
  <conditionalFormatting sqref="BK13:BK82">
    <cfRule type="cellIs" dxfId="30" priority="18" operator="between">
      <formula>7</formula>
      <formula>10</formula>
    </cfRule>
  </conditionalFormatting>
  <conditionalFormatting sqref="BK13:BK82">
    <cfRule type="cellIs" dxfId="29" priority="19" operator="between">
      <formula>5</formula>
      <formula>6.99</formula>
    </cfRule>
  </conditionalFormatting>
  <conditionalFormatting sqref="BK13:BK82">
    <cfRule type="cellIs" dxfId="28" priority="20" operator="between">
      <formula>0</formula>
      <formula>4.99</formula>
    </cfRule>
  </conditionalFormatting>
  <conditionalFormatting sqref="CD13:CD82">
    <cfRule type="cellIs" dxfId="27" priority="21" operator="between">
      <formula>7</formula>
      <formula>10</formula>
    </cfRule>
  </conditionalFormatting>
  <conditionalFormatting sqref="CD13:CD82">
    <cfRule type="cellIs" dxfId="26" priority="22" operator="between">
      <formula>5</formula>
      <formula>6.99</formula>
    </cfRule>
  </conditionalFormatting>
  <conditionalFormatting sqref="CD13:CD82">
    <cfRule type="cellIs" dxfId="25" priority="23" operator="between">
      <formula>0</formula>
      <formula>4.99</formula>
    </cfRule>
  </conditionalFormatting>
  <conditionalFormatting sqref="CD11">
    <cfRule type="cellIs" dxfId="24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AA13:AA82">
      <formula1>0</formula1>
      <formula2>10</formula2>
    </dataValidation>
    <dataValidation type="decimal" allowBlank="1" showInputMessage="1" showErrorMessage="1" errorTitle="Valor" error="Solo numeros entre 0.01 a 10." sqref="AB13:AB82">
      <formula1>0</formula1>
      <formula2>10</formula2>
    </dataValidation>
    <dataValidation type="decimal" allowBlank="1" showInputMessage="1" showErrorMessage="1" errorTitle="Valor" error="Solo numeros entre 0.01 a 10." sqref="AC13:AC82">
      <formula1>0</formula1>
      <formula2>10</formula2>
    </dataValidation>
    <dataValidation type="decimal" allowBlank="1" showInputMessage="1" showErrorMessage="1" errorTitle="Valor" error="Solo numeros entre 0.01 a 10." sqref="AD13:AD82">
      <formula1>0</formula1>
      <formula2>10</formula2>
    </dataValidation>
    <dataValidation type="decimal" allowBlank="1" showInputMessage="1" showErrorMessage="1" errorTitle="Valor" error="Solo numeros entre 0.01 a 10." sqref="AF13:AF82">
      <formula1>0</formula1>
      <formula2>10</formula2>
    </dataValidation>
    <dataValidation type="decimal" allowBlank="1" showInputMessage="1" showErrorMessage="1" errorTitle="Valor" error="Solo numeros entre 0.01 a 10." sqref="AG13:AG82">
      <formula1>0</formula1>
      <formula2>10</formula2>
    </dataValidation>
    <dataValidation type="decimal" allowBlank="1" showInputMessage="1" showErrorMessage="1" errorTitle="Valor" error="Solo numeros entre 0.01 a 10." sqref="AH13:AH82">
      <formula1>0</formula1>
      <formula2>10</formula2>
    </dataValidation>
    <dataValidation type="decimal" allowBlank="1" showInputMessage="1" showErrorMessage="1" errorTitle="Valor" error="Solo numeros entre 0.01 a 10." sqref="AI13:AI82">
      <formula1>0</formula1>
      <formula2>10</formula2>
    </dataValidation>
    <dataValidation type="decimal" allowBlank="1" showInputMessage="1" showErrorMessage="1" errorTitle="Valor" error="Solo numeros entre 0.01 a 10." sqref="AJ13:AJ82">
      <formula1>0</formula1>
      <formula2>10</formula2>
    </dataValidation>
    <dataValidation type="decimal" allowBlank="1" showInputMessage="1" showErrorMessage="1" errorTitle="Valor" error="Solo numeros entre 0.01 a 10." sqref="AL13:AL82">
      <formula1>0</formula1>
      <formula2>10</formula2>
    </dataValidation>
    <dataValidation type="decimal" allowBlank="1" showInputMessage="1" showErrorMessage="1" errorTitle="Valor" error="Solo numeros entre 0.01 a 10." sqref="AM13:AM82">
      <formula1>0</formula1>
      <formula2>10</formula2>
    </dataValidation>
    <dataValidation type="decimal" allowBlank="1" showInputMessage="1" showErrorMessage="1" errorTitle="Valor" error="Solo numeros entre 0.01 a 10." sqref="AN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S82">
      <formula1>0</formula1>
      <formula2>10</formula2>
    </dataValidation>
    <dataValidation type="decimal" allowBlank="1" showInputMessage="1" showErrorMessage="1" errorTitle="Valor" error="Solo numeros entre 0.01 a 10." sqref="AT13:AT82">
      <formula1>0</formula1>
      <formula2>10</formula2>
    </dataValidation>
    <dataValidation type="decimal" allowBlank="1" showInputMessage="1" showErrorMessage="1" errorTitle="Valor" error="Solo numeros entre 0.01 a 10." sqref="AU13:AU82">
      <formula1>0</formula1>
      <formula2>10</formula2>
    </dataValidation>
    <dataValidation type="decimal" allowBlank="1" showInputMessage="1" showErrorMessage="1" errorTitle="Valor" error="Solo numeros entre 0.01 a 10." sqref="AV13:AV82">
      <formula1>0</formula1>
      <formula2>10</formula2>
    </dataValidation>
    <dataValidation type="decimal" allowBlank="1" showInputMessage="1" showErrorMessage="1" errorTitle="Valor" error="Solo numeros entre 0.01 a 10." sqref="AW13:AW82">
      <formula1>0</formula1>
      <formula2>10</formula2>
    </dataValidation>
    <dataValidation type="decimal" allowBlank="1" showInputMessage="1" showErrorMessage="1" errorTitle="Valor" error="Solo numeros entre 0.01 a 10." sqref="AY13:AY82">
      <formula1>0</formula1>
      <formula2>10</formula2>
    </dataValidation>
    <dataValidation type="decimal" allowBlank="1" showInputMessage="1" showErrorMessage="1" errorTitle="Valor" error="Solo numeros entre 0.01 a 10." sqref="AZ13:AZ82">
      <formula1>0</formula1>
      <formula2>10</formula2>
    </dataValidation>
    <dataValidation type="decimal" allowBlank="1" showInputMessage="1" showErrorMessage="1" errorTitle="Valor" error="Solo numeros entre 0.01 a 10." sqref="BA13:BA82">
      <formula1>0</formula1>
      <formula2>10</formula2>
    </dataValidation>
    <dataValidation type="decimal" allowBlank="1" showInputMessage="1" showErrorMessage="1" errorTitle="Valor" error="Solo numeros entre 0.01 a 10." sqref="BB13:BB82">
      <formula1>0</formula1>
      <formula2>10</formula2>
    </dataValidation>
    <dataValidation type="decimal" allowBlank="1" showInputMessage="1" showErrorMessage="1" errorTitle="Valor" error="Solo numeros entre 0.01 a 10." sqref="BC13:BC82">
      <formula1>0</formula1>
      <formula2>10</formula2>
    </dataValidation>
    <dataValidation type="decimal" allowBlank="1" showInputMessage="1" showErrorMessage="1" errorTitle="Valor" error="Solo numeros entre 0.01 a 10." sqref="BE13:BE82">
      <formula1>0</formula1>
      <formula2>10</formula2>
    </dataValidation>
    <dataValidation type="decimal" allowBlank="1" showInputMessage="1" showErrorMessage="1" errorTitle="Valor" error="Solo numeros entre 0.01 a 10." sqref="BF13:BF82">
      <formula1>0</formula1>
      <formula2>10</formula2>
    </dataValidation>
    <dataValidation type="decimal" allowBlank="1" showInputMessage="1" showErrorMessage="1" errorTitle="Valor" error="Solo numeros entre 0.01 a 10." sqref="BG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L82">
      <formula1>0</formula1>
      <formula2>10</formula2>
    </dataValidation>
    <dataValidation type="decimal" allowBlank="1" showInputMessage="1" showErrorMessage="1" errorTitle="Valor" error="Solo numeros entre 0.01 a 10." sqref="BM13:BM82">
      <formula1>0</formula1>
      <formula2>10</formula2>
    </dataValidation>
    <dataValidation type="decimal" allowBlank="1" showInputMessage="1" showErrorMessage="1" errorTitle="Valor" error="Solo numeros entre 0.01 a 10." sqref="BN13:BN82">
      <formula1>0</formula1>
      <formula2>10</formula2>
    </dataValidation>
    <dataValidation type="decimal" allowBlank="1" showInputMessage="1" showErrorMessage="1" errorTitle="Valor" error="Solo numeros entre 0.01 a 10." sqref="BO13:BO82">
      <formula1>0</formula1>
      <formula2>10</formula2>
    </dataValidation>
    <dataValidation type="decimal" allowBlank="1" showInputMessage="1" showErrorMessage="1" errorTitle="Valor" error="Solo numeros entre 0.01 a 10." sqref="BP13:BP82">
      <formula1>0</formula1>
      <formula2>10</formula2>
    </dataValidation>
    <dataValidation type="decimal" allowBlank="1" showInputMessage="1" showErrorMessage="1" errorTitle="Valor." error="Solo numeros entre 0.01 a 10." sqref="BR13:BR82">
      <formula1>0</formula1>
      <formula2>10</formula2>
    </dataValidation>
    <dataValidation type="decimal" allowBlank="1" showInputMessage="1" showErrorMessage="1" errorTitle="Valor." error="Solo numeros entre 0.01 a 10." sqref="BS13:BS82">
      <formula1>0</formula1>
      <formula2>10</formula2>
    </dataValidation>
    <dataValidation type="decimal" allowBlank="1" showInputMessage="1" showErrorMessage="1" errorTitle="Valor." error="Solo numeros entre 0.01 a 10." sqref="BT13:BT82">
      <formula1>0</formula1>
      <formula2>10</formula2>
    </dataValidation>
    <dataValidation type="decimal" allowBlank="1" showInputMessage="1" showErrorMessage="1" errorTitle="Valor." error="Solo numeros entre 0.01 a 10." sqref="BU13:BU82">
      <formula1>0</formula1>
      <formula2>10</formula2>
    </dataValidation>
    <dataValidation type="decimal" allowBlank="1" showInputMessage="1" showErrorMessage="1" errorTitle="Valor." error="Solo numeros entre 0.01 a 10." sqref="BV13:BV82">
      <formula1>0</formula1>
      <formula2>10</formula2>
    </dataValidation>
    <dataValidation type="decimal" allowBlank="1" showInputMessage="1" showErrorMessage="1" errorTitle="Valor" error="Solo numeros entre 0.01 a 10." sqref="BX13:BX82">
      <formula1>0</formula1>
      <formula2>10</formula2>
    </dataValidation>
    <dataValidation type="decimal" allowBlank="1" showInputMessage="1" showErrorMessage="1" errorTitle="Valor" error="Solo numeros entre 0.01 a 10." sqref="BY13:BY82">
      <formula1>0</formula1>
      <formula2>10</formula2>
    </dataValidation>
    <dataValidation type="decimal" allowBlank="1" showInputMessage="1" showErrorMessage="1" errorTitle="Valor" error="Solo numeros entre 0.01 a 10." sqref="BZ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G82">
      <formula1>0</formula1>
      <formula2>10</formula2>
    </dataValidation>
    <dataValidation type="decimal" allowBlank="1" showInputMessage="1" showErrorMessage="1" errorTitle="Valor" error="Solo numeros entre 0.01 a 10." sqref="H13:H82">
      <formula1>0</formula1>
      <formula2>10</formula2>
    </dataValidation>
    <dataValidation type="decimal" allowBlank="1" showInputMessage="1" showErrorMessage="1" errorTitle="Valor" error="Solo numeros entre 0.01 a 10." sqref="I13:I82">
      <formula1>0</formula1>
      <formula2>10</formula2>
    </dataValidation>
    <dataValidation type="decimal" allowBlank="1" showInputMessage="1" showErrorMessage="1" errorTitle="Valor" error="Solo numeros entre 0.01 a 10." sqref="J13:J82">
      <formula1>0</formula1>
      <formula2>10</formula2>
    </dataValidation>
    <dataValidation type="decimal" allowBlank="1" showInputMessage="1" showErrorMessage="1" errorTitle="Valor" error="Solo numeros entre 0.01 a 10." sqref="K13:K82">
      <formula1>0</formula1>
      <formula2>10</formula2>
    </dataValidation>
    <dataValidation type="decimal" allowBlank="1" showInputMessage="1" showErrorMessage="1" errorTitle="Valor" error="Solo numeros entre 0.01 a 10." sqref="M13:M82">
      <formula1>0</formula1>
      <formula2>10</formula2>
    </dataValidation>
    <dataValidation type="decimal" allowBlank="1" showInputMessage="1" showErrorMessage="1" errorTitle="Valor" error="Solo numeros entre 0.01 a 10." sqref="N13:N82">
      <formula1>0</formula1>
      <formula2>10</formula2>
    </dataValidation>
    <dataValidation type="decimal" allowBlank="1" showInputMessage="1" showErrorMessage="1" errorTitle="Valor" error="Solo numeros entre 0.01 a 10." sqref="O13:O82">
      <formula1>0</formula1>
      <formula2>10</formula2>
    </dataValidation>
    <dataValidation type="decimal" allowBlank="1" showInputMessage="1" showErrorMessage="1" errorTitle="Valor" error="Solo numeros entre 0.01 a 10." sqref="P13:P82">
      <formula1>0</formula1>
      <formula2>10</formula2>
    </dataValidation>
    <dataValidation type="decimal" allowBlank="1" showInputMessage="1" showErrorMessage="1" errorTitle="Valor" error="Solo numeros entre 0.01 a 10." sqref="Q13:Q82">
      <formula1>0</formula1>
      <formula2>10</formula2>
    </dataValidation>
    <dataValidation type="decimal" allowBlank="1" showInputMessage="1" showErrorMessage="1" errorTitle="Valor" error="Solo numeros entre 0.01 a 10." sqref="S13:S82">
      <formula1>0</formula1>
      <formula2>10</formula2>
    </dataValidation>
    <dataValidation type="decimal" allowBlank="1" showInputMessage="1" showErrorMessage="1" errorTitle="Valor" error="Solo numeros entre 0.01 a 10." sqref="T13:T82">
      <formula1>0</formula1>
      <formula2>10</formula2>
    </dataValidation>
    <dataValidation type="decimal" allowBlank="1" showInputMessage="1" showErrorMessage="1" errorTitle="Valor" error="Solo numeros entre 0.01 a 10." sqref="U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Z8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H83"/>
  <sheetViews>
    <sheetView showGridLines="0" zoomScale="70" zoomScaleNormal="70" workbookViewId="0">
      <pane xSplit="6" ySplit="12" topLeftCell="O24" activePane="bottomRight" state="frozen"/>
      <selection pane="topRight"/>
      <selection pane="bottomLeft"/>
      <selection pane="bottomRight" activeCell="AL36" sqref="AL36"/>
    </sheetView>
  </sheetViews>
  <sheetFormatPr baseColWidth="10" defaultColWidth="9.140625" defaultRowHeight="12.75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>
      <c r="A1" s="94" t="s">
        <v>0</v>
      </c>
      <c r="B1" s="94"/>
      <c r="C1" s="94"/>
      <c r="D1" s="94"/>
      <c r="E1" s="94"/>
    </row>
    <row r="2" spans="1:86" ht="16.5" customHeight="1">
      <c r="A2" s="1" t="s">
        <v>1</v>
      </c>
      <c r="E2" s="5" t="s">
        <v>2</v>
      </c>
      <c r="F2" t="s">
        <v>3</v>
      </c>
    </row>
    <row r="3" spans="1:86">
      <c r="B3" t="s">
        <v>4</v>
      </c>
      <c r="D3" t="s">
        <v>11</v>
      </c>
      <c r="E3" s="2" t="s">
        <v>206</v>
      </c>
    </row>
    <row r="4" spans="1:86" ht="15.75" customHeight="1">
      <c r="B4" t="s">
        <v>7</v>
      </c>
      <c r="D4" t="s">
        <v>8</v>
      </c>
      <c r="E4" s="2">
        <v>2023</v>
      </c>
      <c r="G4" s="81" t="s">
        <v>207</v>
      </c>
      <c r="H4" s="81"/>
      <c r="I4" s="81"/>
      <c r="J4" s="81"/>
      <c r="K4" s="81"/>
      <c r="L4" s="81"/>
      <c r="M4" s="8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>
      <c r="B5" t="s">
        <v>10</v>
      </c>
      <c r="D5" t="s">
        <v>247</v>
      </c>
      <c r="E5" s="2" t="s">
        <v>248</v>
      </c>
    </row>
    <row r="6" spans="1:86">
      <c r="B6" t="s">
        <v>13</v>
      </c>
      <c r="D6" t="s">
        <v>68</v>
      </c>
      <c r="E6" s="2" t="s">
        <v>69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>
      <c r="B7" t="s">
        <v>16</v>
      </c>
      <c r="D7" t="s">
        <v>210</v>
      </c>
      <c r="E7" s="6" t="s">
        <v>211</v>
      </c>
      <c r="G7" s="110" t="s">
        <v>212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212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212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212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5" t="s">
        <v>20</v>
      </c>
      <c r="CF7" s="96"/>
      <c r="CG7" s="96"/>
      <c r="CH7" s="97"/>
    </row>
    <row r="8" spans="1:86" ht="18" customHeight="1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8"/>
      <c r="CF8" s="99"/>
      <c r="CG8" s="99"/>
      <c r="CH8" s="100"/>
    </row>
    <row r="9" spans="1:86" ht="15.75" customHeight="1">
      <c r="G9" s="91" t="s">
        <v>21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21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21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4" t="s">
        <v>21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>
      <c r="G10" s="82" t="s">
        <v>22</v>
      </c>
      <c r="H10" s="83"/>
      <c r="I10" s="83"/>
      <c r="J10" s="83"/>
      <c r="K10" s="83"/>
      <c r="L10" s="84"/>
      <c r="M10" s="82" t="s">
        <v>23</v>
      </c>
      <c r="N10" s="83"/>
      <c r="O10" s="83"/>
      <c r="P10" s="83"/>
      <c r="Q10" s="83"/>
      <c r="R10" s="84"/>
      <c r="S10" s="82" t="s">
        <v>24</v>
      </c>
      <c r="T10" s="83"/>
      <c r="U10" s="83"/>
      <c r="V10" s="84"/>
      <c r="W10" s="82" t="s">
        <v>25</v>
      </c>
      <c r="X10" s="84"/>
      <c r="Y10" s="53" t="s">
        <v>26</v>
      </c>
      <c r="Z10" s="82" t="s">
        <v>22</v>
      </c>
      <c r="AA10" s="83"/>
      <c r="AB10" s="83"/>
      <c r="AC10" s="83"/>
      <c r="AD10" s="83"/>
      <c r="AE10" s="84"/>
      <c r="AF10" s="82" t="s">
        <v>23</v>
      </c>
      <c r="AG10" s="83"/>
      <c r="AH10" s="83"/>
      <c r="AI10" s="83"/>
      <c r="AJ10" s="83"/>
      <c r="AK10" s="84"/>
      <c r="AL10" s="82" t="s">
        <v>24</v>
      </c>
      <c r="AM10" s="83"/>
      <c r="AN10" s="83"/>
      <c r="AO10" s="84"/>
      <c r="AP10" s="82" t="s">
        <v>25</v>
      </c>
      <c r="AQ10" s="84"/>
      <c r="AR10" s="53" t="s">
        <v>26</v>
      </c>
      <c r="AS10" s="82" t="s">
        <v>22</v>
      </c>
      <c r="AT10" s="83"/>
      <c r="AU10" s="83"/>
      <c r="AV10" s="83"/>
      <c r="AW10" s="83"/>
      <c r="AX10" s="84"/>
      <c r="AY10" s="82" t="s">
        <v>23</v>
      </c>
      <c r="AZ10" s="83"/>
      <c r="BA10" s="83"/>
      <c r="BB10" s="83"/>
      <c r="BC10" s="83"/>
      <c r="BD10" s="84"/>
      <c r="BE10" s="82" t="s">
        <v>24</v>
      </c>
      <c r="BF10" s="83"/>
      <c r="BG10" s="83"/>
      <c r="BH10" s="84"/>
      <c r="BI10" s="82" t="s">
        <v>25</v>
      </c>
      <c r="BJ10" s="84"/>
      <c r="BK10" s="53" t="s">
        <v>26</v>
      </c>
      <c r="BL10" s="107" t="s">
        <v>22</v>
      </c>
      <c r="BM10" s="108"/>
      <c r="BN10" s="108"/>
      <c r="BO10" s="108"/>
      <c r="BP10" s="108"/>
      <c r="BQ10" s="109"/>
      <c r="BR10" s="107" t="s">
        <v>23</v>
      </c>
      <c r="BS10" s="108"/>
      <c r="BT10" s="108"/>
      <c r="BU10" s="108"/>
      <c r="BV10" s="108"/>
      <c r="BW10" s="109"/>
      <c r="BX10" s="107" t="s">
        <v>24</v>
      </c>
      <c r="BY10" s="108"/>
      <c r="BZ10" s="108"/>
      <c r="CA10" s="109"/>
      <c r="CB10" s="107" t="s">
        <v>25</v>
      </c>
      <c r="CC10" s="109"/>
      <c r="CD10" s="59" t="s">
        <v>26</v>
      </c>
      <c r="CE10" s="98"/>
      <c r="CF10" s="99"/>
      <c r="CG10" s="99"/>
      <c r="CH10" s="100"/>
    </row>
    <row r="11" spans="1:86" ht="13.5" customHeight="1">
      <c r="E11" s="63"/>
      <c r="F11" s="64" t="s">
        <v>27</v>
      </c>
      <c r="G11" s="11">
        <v>0.35</v>
      </c>
      <c r="H11" s="12"/>
      <c r="I11" s="12"/>
      <c r="J11" s="12"/>
      <c r="K11" s="12"/>
      <c r="L11" s="55">
        <f>SUM(G11:K11)</f>
        <v>0.35</v>
      </c>
      <c r="M11" s="11">
        <v>0.35</v>
      </c>
      <c r="N11" s="12"/>
      <c r="O11" s="12"/>
      <c r="P11" s="12"/>
      <c r="Q11" s="12"/>
      <c r="R11" s="55">
        <f>SUM(M11:Q11)</f>
        <v>0.35</v>
      </c>
      <c r="S11" s="11">
        <v>0.3</v>
      </c>
      <c r="T11" s="12"/>
      <c r="U11" s="12"/>
      <c r="V11" s="55">
        <f>SUM(S11:U11)</f>
        <v>0.3</v>
      </c>
      <c r="W11" s="12"/>
      <c r="X11" s="9">
        <f>SUM(W11)</f>
        <v>0</v>
      </c>
      <c r="Y11" s="55">
        <f>IF(X11+V11+R11+L11&gt;110%,"error",X11+V11+R11+L11)</f>
        <v>0.99999999999999989</v>
      </c>
      <c r="Z11" s="11">
        <v>0.35</v>
      </c>
      <c r="AA11" s="12"/>
      <c r="AB11" s="12"/>
      <c r="AC11" s="12"/>
      <c r="AD11" s="12"/>
      <c r="AE11" s="55">
        <f>SUM(Z11:AD11)</f>
        <v>0.35</v>
      </c>
      <c r="AF11" s="11">
        <v>0.35</v>
      </c>
      <c r="AG11" s="12"/>
      <c r="AH11" s="12"/>
      <c r="AI11" s="12"/>
      <c r="AJ11" s="12"/>
      <c r="AK11" s="55">
        <f>SUM(AF11:AJ11)</f>
        <v>0.35</v>
      </c>
      <c r="AL11" s="11">
        <v>0.3</v>
      </c>
      <c r="AM11" s="12"/>
      <c r="AN11" s="12"/>
      <c r="AO11" s="55">
        <f>SUM(AL11:AN11)</f>
        <v>0.3</v>
      </c>
      <c r="AP11" s="12"/>
      <c r="AQ11" s="55">
        <f>SUM(AP11)</f>
        <v>0</v>
      </c>
      <c r="AR11" s="55">
        <f>IF(AQ11+AO11+AK11+AE11&gt;110%,"error",AQ11+AO11+AK11+AE11)</f>
        <v>0.99999999999999989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>
      <c r="A13" s="69">
        <v>1</v>
      </c>
      <c r="B13" s="2">
        <v>3984078</v>
      </c>
      <c r="C13" s="2">
        <v>5268</v>
      </c>
      <c r="D13" s="2">
        <v>11565</v>
      </c>
      <c r="E13" s="2" t="s">
        <v>249</v>
      </c>
      <c r="F13" s="70" t="s">
        <v>43</v>
      </c>
      <c r="G13" s="61">
        <v>10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3.5</v>
      </c>
      <c r="M13" s="8">
        <v>6</v>
      </c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2.1</v>
      </c>
      <c r="S13" s="8">
        <v>7</v>
      </c>
      <c r="T13" s="8"/>
      <c r="U13" s="8"/>
      <c r="V13" s="14">
        <f t="shared" ref="V13:V44" si="2">IF(OR($G$4="MEDIA",$G$4="BASICA - TERCER CICLO"),ROUND((S13*$S$11)+(T13*$T$11)+(U13*$U$11),2),ROUND((S13*$S$11)+(T13*$T$11)+(U13*$U$11),2))</f>
        <v>2.1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7.7</v>
      </c>
      <c r="Z13" s="8">
        <v>9</v>
      </c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3.15</v>
      </c>
      <c r="AF13" s="8">
        <v>9</v>
      </c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3.15</v>
      </c>
      <c r="AL13" s="8">
        <v>3</v>
      </c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0.9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7.2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4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>
      <c r="A14" s="71">
        <v>2</v>
      </c>
      <c r="B14" s="3">
        <v>2564470</v>
      </c>
      <c r="C14" s="3">
        <v>4224</v>
      </c>
      <c r="D14" s="3">
        <v>11566</v>
      </c>
      <c r="E14" s="3" t="s">
        <v>250</v>
      </c>
      <c r="F14" s="72" t="s">
        <v>43</v>
      </c>
      <c r="G14" s="62">
        <v>10</v>
      </c>
      <c r="H14" s="13"/>
      <c r="I14" s="13"/>
      <c r="J14" s="13"/>
      <c r="K14" s="13"/>
      <c r="L14" s="14">
        <f t="shared" si="0"/>
        <v>3.5</v>
      </c>
      <c r="M14" s="13">
        <v>6</v>
      </c>
      <c r="N14" s="13"/>
      <c r="O14" s="13"/>
      <c r="P14" s="13"/>
      <c r="Q14" s="13"/>
      <c r="R14" s="14">
        <f t="shared" si="1"/>
        <v>2.1</v>
      </c>
      <c r="S14" s="13">
        <v>2</v>
      </c>
      <c r="T14" s="13"/>
      <c r="U14" s="13"/>
      <c r="V14" s="14">
        <f t="shared" si="2"/>
        <v>0.6</v>
      </c>
      <c r="W14" s="13"/>
      <c r="X14" s="15">
        <f t="shared" si="3"/>
        <v>0</v>
      </c>
      <c r="Y14" s="58">
        <f t="shared" si="4"/>
        <v>6.2</v>
      </c>
      <c r="Z14" s="13">
        <v>9</v>
      </c>
      <c r="AA14" s="13"/>
      <c r="AB14" s="13"/>
      <c r="AC14" s="13"/>
      <c r="AD14" s="13"/>
      <c r="AE14" s="14">
        <f t="shared" si="5"/>
        <v>3.15</v>
      </c>
      <c r="AF14" s="13">
        <v>9</v>
      </c>
      <c r="AG14" s="13"/>
      <c r="AH14" s="13"/>
      <c r="AI14" s="13"/>
      <c r="AJ14" s="13"/>
      <c r="AK14" s="14">
        <f t="shared" si="6"/>
        <v>3.15</v>
      </c>
      <c r="AL14" s="13">
        <v>6</v>
      </c>
      <c r="AM14" s="13"/>
      <c r="AN14" s="13"/>
      <c r="AO14" s="14">
        <f t="shared" si="7"/>
        <v>1.8</v>
      </c>
      <c r="AP14" s="13"/>
      <c r="AQ14" s="15">
        <f t="shared" si="8"/>
        <v>0</v>
      </c>
      <c r="AR14" s="58">
        <f t="shared" si="9"/>
        <v>8.1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4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>
      <c r="A15" s="69">
        <v>3</v>
      </c>
      <c r="B15" s="2">
        <v>5205238</v>
      </c>
      <c r="C15" s="2">
        <v>2679</v>
      </c>
      <c r="D15" s="2">
        <v>11567</v>
      </c>
      <c r="E15" s="2" t="s">
        <v>251</v>
      </c>
      <c r="F15" s="70" t="s">
        <v>43</v>
      </c>
      <c r="G15" s="61">
        <v>10</v>
      </c>
      <c r="H15" s="8"/>
      <c r="I15" s="8"/>
      <c r="J15" s="8"/>
      <c r="K15" s="8"/>
      <c r="L15" s="14">
        <f t="shared" si="0"/>
        <v>3.5</v>
      </c>
      <c r="M15" s="8">
        <v>5</v>
      </c>
      <c r="N15" s="8"/>
      <c r="O15" s="8"/>
      <c r="P15" s="8"/>
      <c r="Q15" s="8"/>
      <c r="R15" s="14">
        <f t="shared" si="1"/>
        <v>1.75</v>
      </c>
      <c r="S15" s="8">
        <v>3</v>
      </c>
      <c r="T15" s="8"/>
      <c r="U15" s="8"/>
      <c r="V15" s="14">
        <f t="shared" si="2"/>
        <v>0.9</v>
      </c>
      <c r="W15" s="8"/>
      <c r="X15" s="15">
        <f t="shared" si="3"/>
        <v>0</v>
      </c>
      <c r="Y15" s="58">
        <f t="shared" si="4"/>
        <v>6.2</v>
      </c>
      <c r="Z15" s="8">
        <v>9</v>
      </c>
      <c r="AA15" s="8"/>
      <c r="AB15" s="8"/>
      <c r="AC15" s="8"/>
      <c r="AD15" s="8"/>
      <c r="AE15" s="14">
        <f t="shared" si="5"/>
        <v>3.15</v>
      </c>
      <c r="AF15" s="8">
        <v>9</v>
      </c>
      <c r="AG15" s="8"/>
      <c r="AH15" s="8"/>
      <c r="AI15" s="8"/>
      <c r="AJ15" s="8"/>
      <c r="AK15" s="14">
        <f t="shared" si="6"/>
        <v>3.15</v>
      </c>
      <c r="AL15" s="8">
        <v>2</v>
      </c>
      <c r="AM15" s="8"/>
      <c r="AN15" s="8"/>
      <c r="AO15" s="14">
        <f t="shared" si="7"/>
        <v>0.6</v>
      </c>
      <c r="AP15" s="8"/>
      <c r="AQ15" s="15">
        <f t="shared" si="8"/>
        <v>0</v>
      </c>
      <c r="AR15" s="58">
        <f t="shared" si="9"/>
        <v>6.9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3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>
      <c r="A16" s="71">
        <v>4</v>
      </c>
      <c r="B16" s="3">
        <v>3551361</v>
      </c>
      <c r="C16" s="3">
        <v>5346</v>
      </c>
      <c r="D16" s="3">
        <v>11568</v>
      </c>
      <c r="E16" s="3" t="s">
        <v>252</v>
      </c>
      <c r="F16" s="72" t="s">
        <v>43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>
        <v>9</v>
      </c>
      <c r="AA16" s="13"/>
      <c r="AB16" s="13"/>
      <c r="AC16" s="13"/>
      <c r="AD16" s="13"/>
      <c r="AE16" s="14">
        <f t="shared" si="5"/>
        <v>3.15</v>
      </c>
      <c r="AF16" s="13">
        <v>9</v>
      </c>
      <c r="AG16" s="13"/>
      <c r="AH16" s="13"/>
      <c r="AI16" s="13"/>
      <c r="AJ16" s="13"/>
      <c r="AK16" s="14">
        <f t="shared" si="6"/>
        <v>3.15</v>
      </c>
      <c r="AL16" s="13">
        <v>9</v>
      </c>
      <c r="AM16" s="13"/>
      <c r="AN16" s="13"/>
      <c r="AO16" s="14">
        <f t="shared" si="7"/>
        <v>2.7</v>
      </c>
      <c r="AP16" s="13"/>
      <c r="AQ16" s="15">
        <f t="shared" si="8"/>
        <v>0</v>
      </c>
      <c r="AR16" s="58">
        <f t="shared" si="9"/>
        <v>9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>
      <c r="A17" s="69">
        <v>5</v>
      </c>
      <c r="B17" s="2">
        <v>2564452</v>
      </c>
      <c r="C17" s="2">
        <v>4905</v>
      </c>
      <c r="D17" s="2">
        <v>11569</v>
      </c>
      <c r="E17" s="2" t="s">
        <v>253</v>
      </c>
      <c r="F17" s="70" t="s">
        <v>43</v>
      </c>
      <c r="G17" s="61">
        <v>10</v>
      </c>
      <c r="H17" s="8"/>
      <c r="I17" s="8"/>
      <c r="J17" s="8"/>
      <c r="K17" s="8"/>
      <c r="L17" s="14">
        <f t="shared" si="0"/>
        <v>3.5</v>
      </c>
      <c r="M17" s="8">
        <v>8</v>
      </c>
      <c r="N17" s="8"/>
      <c r="O17" s="8"/>
      <c r="P17" s="8"/>
      <c r="Q17" s="8"/>
      <c r="R17" s="14">
        <f t="shared" si="1"/>
        <v>2.8</v>
      </c>
      <c r="S17" s="8">
        <v>7</v>
      </c>
      <c r="T17" s="8"/>
      <c r="U17" s="8"/>
      <c r="V17" s="14">
        <f t="shared" si="2"/>
        <v>2.1</v>
      </c>
      <c r="W17" s="8"/>
      <c r="X17" s="15">
        <f t="shared" si="3"/>
        <v>0</v>
      </c>
      <c r="Y17" s="58">
        <f t="shared" si="4"/>
        <v>8.4</v>
      </c>
      <c r="Z17" s="8">
        <v>8</v>
      </c>
      <c r="AA17" s="8"/>
      <c r="AB17" s="8"/>
      <c r="AC17" s="8"/>
      <c r="AD17" s="8"/>
      <c r="AE17" s="14">
        <f t="shared" si="5"/>
        <v>2.8</v>
      </c>
      <c r="AF17" s="8">
        <v>8</v>
      </c>
      <c r="AG17" s="8"/>
      <c r="AH17" s="8"/>
      <c r="AI17" s="8"/>
      <c r="AJ17" s="8"/>
      <c r="AK17" s="14">
        <f t="shared" si="6"/>
        <v>2.8</v>
      </c>
      <c r="AL17" s="8">
        <v>4</v>
      </c>
      <c r="AM17" s="8"/>
      <c r="AN17" s="8"/>
      <c r="AO17" s="14">
        <f t="shared" si="7"/>
        <v>1.2</v>
      </c>
      <c r="AP17" s="8"/>
      <c r="AQ17" s="15">
        <f t="shared" si="8"/>
        <v>0</v>
      </c>
      <c r="AR17" s="58">
        <f t="shared" si="9"/>
        <v>6.8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4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>
      <c r="A18" s="71">
        <v>6</v>
      </c>
      <c r="B18" s="3">
        <v>2246560</v>
      </c>
      <c r="C18" s="3">
        <v>5436</v>
      </c>
      <c r="D18" s="3">
        <v>11582</v>
      </c>
      <c r="E18" s="3" t="s">
        <v>254</v>
      </c>
      <c r="F18" s="72" t="s">
        <v>47</v>
      </c>
      <c r="G18" s="62">
        <v>10</v>
      </c>
      <c r="H18" s="13"/>
      <c r="I18" s="13"/>
      <c r="J18" s="13"/>
      <c r="K18" s="13"/>
      <c r="L18" s="14">
        <f t="shared" si="0"/>
        <v>3.5</v>
      </c>
      <c r="M18" s="13">
        <v>10</v>
      </c>
      <c r="N18" s="13"/>
      <c r="O18" s="13"/>
      <c r="P18" s="13"/>
      <c r="Q18" s="13"/>
      <c r="R18" s="14">
        <f t="shared" si="1"/>
        <v>3.5</v>
      </c>
      <c r="S18" s="13">
        <v>6</v>
      </c>
      <c r="T18" s="13"/>
      <c r="U18" s="13"/>
      <c r="V18" s="14">
        <f t="shared" si="2"/>
        <v>1.8</v>
      </c>
      <c r="W18" s="13"/>
      <c r="X18" s="15">
        <f t="shared" si="3"/>
        <v>0</v>
      </c>
      <c r="Y18" s="58">
        <f t="shared" si="4"/>
        <v>8.8000000000000007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>
      <c r="A19" s="69">
        <v>7</v>
      </c>
      <c r="B19" s="2">
        <v>19821478</v>
      </c>
      <c r="C19" s="2">
        <v>3023</v>
      </c>
      <c r="D19" s="2">
        <v>11570</v>
      </c>
      <c r="E19" s="2" t="s">
        <v>255</v>
      </c>
      <c r="F19" s="70" t="s">
        <v>43</v>
      </c>
      <c r="G19" s="61">
        <v>10</v>
      </c>
      <c r="H19" s="8"/>
      <c r="I19" s="8"/>
      <c r="J19" s="8"/>
      <c r="K19" s="8"/>
      <c r="L19" s="14">
        <f t="shared" si="0"/>
        <v>3.5</v>
      </c>
      <c r="M19" s="8">
        <v>9</v>
      </c>
      <c r="N19" s="8"/>
      <c r="O19" s="8"/>
      <c r="P19" s="8"/>
      <c r="Q19" s="8"/>
      <c r="R19" s="14">
        <f t="shared" si="1"/>
        <v>3.15</v>
      </c>
      <c r="S19" s="8">
        <v>6</v>
      </c>
      <c r="T19" s="8"/>
      <c r="U19" s="8"/>
      <c r="V19" s="14">
        <f t="shared" si="2"/>
        <v>1.8</v>
      </c>
      <c r="W19" s="8"/>
      <c r="X19" s="15">
        <f t="shared" si="3"/>
        <v>0</v>
      </c>
      <c r="Y19" s="58">
        <f t="shared" si="4"/>
        <v>8.5</v>
      </c>
      <c r="Z19" s="8">
        <v>7</v>
      </c>
      <c r="AA19" s="8"/>
      <c r="AB19" s="8"/>
      <c r="AC19" s="8"/>
      <c r="AD19" s="8"/>
      <c r="AE19" s="14">
        <f t="shared" si="5"/>
        <v>2.4500000000000002</v>
      </c>
      <c r="AF19" s="8">
        <v>7</v>
      </c>
      <c r="AG19" s="8"/>
      <c r="AH19" s="8"/>
      <c r="AI19" s="8"/>
      <c r="AJ19" s="8"/>
      <c r="AK19" s="14">
        <f t="shared" si="6"/>
        <v>2.4500000000000002</v>
      </c>
      <c r="AL19" s="8">
        <v>4</v>
      </c>
      <c r="AM19" s="8"/>
      <c r="AN19" s="8"/>
      <c r="AO19" s="14">
        <f t="shared" si="7"/>
        <v>1.2</v>
      </c>
      <c r="AP19" s="8"/>
      <c r="AQ19" s="15">
        <f t="shared" si="8"/>
        <v>0</v>
      </c>
      <c r="AR19" s="58">
        <f t="shared" si="9"/>
        <v>6.1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4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>
      <c r="A20" s="71">
        <v>8</v>
      </c>
      <c r="B20" s="3">
        <v>654211</v>
      </c>
      <c r="C20" s="3">
        <v>3232</v>
      </c>
      <c r="D20" s="3">
        <v>11571</v>
      </c>
      <c r="E20" s="3" t="s">
        <v>256</v>
      </c>
      <c r="F20" s="72" t="s">
        <v>43</v>
      </c>
      <c r="G20" s="62">
        <v>10</v>
      </c>
      <c r="H20" s="13"/>
      <c r="I20" s="13"/>
      <c r="J20" s="13"/>
      <c r="K20" s="13"/>
      <c r="L20" s="14">
        <f t="shared" si="0"/>
        <v>3.5</v>
      </c>
      <c r="M20" s="13">
        <v>4</v>
      </c>
      <c r="N20" s="13"/>
      <c r="O20" s="13"/>
      <c r="P20" s="13"/>
      <c r="Q20" s="13"/>
      <c r="R20" s="14">
        <f t="shared" si="1"/>
        <v>1.4</v>
      </c>
      <c r="S20" s="13">
        <v>6</v>
      </c>
      <c r="T20" s="13"/>
      <c r="U20" s="13"/>
      <c r="V20" s="14">
        <f t="shared" si="2"/>
        <v>1.8</v>
      </c>
      <c r="W20" s="13"/>
      <c r="X20" s="15">
        <f t="shared" si="3"/>
        <v>0</v>
      </c>
      <c r="Y20" s="58">
        <f t="shared" si="4"/>
        <v>6.7</v>
      </c>
      <c r="Z20" s="13">
        <v>8</v>
      </c>
      <c r="AA20" s="13"/>
      <c r="AB20" s="13"/>
      <c r="AC20" s="13"/>
      <c r="AD20" s="13"/>
      <c r="AE20" s="14">
        <f t="shared" si="5"/>
        <v>2.8</v>
      </c>
      <c r="AF20" s="13">
        <v>8</v>
      </c>
      <c r="AG20" s="13"/>
      <c r="AH20" s="13"/>
      <c r="AI20" s="13"/>
      <c r="AJ20" s="13"/>
      <c r="AK20" s="14">
        <f t="shared" si="6"/>
        <v>2.8</v>
      </c>
      <c r="AL20" s="13">
        <v>3</v>
      </c>
      <c r="AM20" s="13"/>
      <c r="AN20" s="13"/>
      <c r="AO20" s="14">
        <f t="shared" si="7"/>
        <v>0.9</v>
      </c>
      <c r="AP20" s="13"/>
      <c r="AQ20" s="15">
        <f t="shared" si="8"/>
        <v>0</v>
      </c>
      <c r="AR20" s="58">
        <f t="shared" si="9"/>
        <v>6.5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3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>
      <c r="A21" s="69">
        <v>9</v>
      </c>
      <c r="B21" s="2">
        <v>19821426</v>
      </c>
      <c r="C21" s="2">
        <v>2890</v>
      </c>
      <c r="D21" s="2">
        <v>11572</v>
      </c>
      <c r="E21" s="2" t="s">
        <v>257</v>
      </c>
      <c r="F21" s="70" t="s">
        <v>47</v>
      </c>
      <c r="G21" s="61">
        <v>10</v>
      </c>
      <c r="H21" s="8"/>
      <c r="I21" s="8"/>
      <c r="J21" s="8"/>
      <c r="K21" s="8"/>
      <c r="L21" s="14">
        <f t="shared" si="0"/>
        <v>3.5</v>
      </c>
      <c r="M21" s="8">
        <v>10</v>
      </c>
      <c r="N21" s="8"/>
      <c r="O21" s="8"/>
      <c r="P21" s="8"/>
      <c r="Q21" s="8"/>
      <c r="R21" s="14">
        <f t="shared" si="1"/>
        <v>3.5</v>
      </c>
      <c r="S21" s="8">
        <v>4</v>
      </c>
      <c r="T21" s="8"/>
      <c r="U21" s="8"/>
      <c r="V21" s="14">
        <f t="shared" si="2"/>
        <v>1.2</v>
      </c>
      <c r="W21" s="8"/>
      <c r="X21" s="15">
        <f t="shared" si="3"/>
        <v>0</v>
      </c>
      <c r="Y21" s="58">
        <f t="shared" si="4"/>
        <v>8.1999999999999993</v>
      </c>
      <c r="Z21" s="8">
        <v>10</v>
      </c>
      <c r="AA21" s="8"/>
      <c r="AB21" s="8"/>
      <c r="AC21" s="8"/>
      <c r="AD21" s="8"/>
      <c r="AE21" s="14">
        <f t="shared" si="5"/>
        <v>3.5</v>
      </c>
      <c r="AF21" s="8">
        <v>10</v>
      </c>
      <c r="AG21" s="8"/>
      <c r="AH21" s="8"/>
      <c r="AI21" s="8"/>
      <c r="AJ21" s="8"/>
      <c r="AK21" s="14">
        <f t="shared" si="6"/>
        <v>3.5</v>
      </c>
      <c r="AL21" s="8">
        <v>10</v>
      </c>
      <c r="AM21" s="8"/>
      <c r="AN21" s="8"/>
      <c r="AO21" s="14">
        <f t="shared" si="7"/>
        <v>3</v>
      </c>
      <c r="AP21" s="8"/>
      <c r="AQ21" s="15">
        <f t="shared" si="8"/>
        <v>0</v>
      </c>
      <c r="AR21" s="58">
        <f t="shared" si="9"/>
        <v>10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5</v>
      </c>
      <c r="CF21" s="21"/>
      <c r="CG21" s="58">
        <f t="shared" si="21"/>
        <v>3</v>
      </c>
      <c r="CH21" s="18" t="str">
        <f t="shared" si="22"/>
        <v>Reprobado</v>
      </c>
    </row>
    <row r="22" spans="1:86" ht="20.25" customHeight="1">
      <c r="A22" s="71">
        <v>10</v>
      </c>
      <c r="B22" s="3">
        <v>2207211</v>
      </c>
      <c r="C22" s="3">
        <v>3166</v>
      </c>
      <c r="D22" s="3">
        <v>11573</v>
      </c>
      <c r="E22" s="3" t="s">
        <v>258</v>
      </c>
      <c r="F22" s="72" t="s">
        <v>43</v>
      </c>
      <c r="G22" s="62">
        <v>10</v>
      </c>
      <c r="H22" s="13"/>
      <c r="I22" s="13"/>
      <c r="J22" s="13"/>
      <c r="K22" s="13"/>
      <c r="L22" s="14">
        <f t="shared" si="0"/>
        <v>3.5</v>
      </c>
      <c r="M22" s="13">
        <v>5</v>
      </c>
      <c r="N22" s="13"/>
      <c r="O22" s="13"/>
      <c r="P22" s="13"/>
      <c r="Q22" s="13"/>
      <c r="R22" s="14">
        <f t="shared" si="1"/>
        <v>1.75</v>
      </c>
      <c r="S22" s="13">
        <v>3</v>
      </c>
      <c r="T22" s="13"/>
      <c r="U22" s="13"/>
      <c r="V22" s="14">
        <f t="shared" si="2"/>
        <v>0.9</v>
      </c>
      <c r="W22" s="13"/>
      <c r="X22" s="15">
        <f t="shared" si="3"/>
        <v>0</v>
      </c>
      <c r="Y22" s="58">
        <f t="shared" si="4"/>
        <v>6.2</v>
      </c>
      <c r="Z22" s="13">
        <v>9</v>
      </c>
      <c r="AA22" s="13"/>
      <c r="AB22" s="13"/>
      <c r="AC22" s="13"/>
      <c r="AD22" s="13"/>
      <c r="AE22" s="14">
        <f t="shared" si="5"/>
        <v>3.15</v>
      </c>
      <c r="AF22" s="13">
        <v>9</v>
      </c>
      <c r="AG22" s="13"/>
      <c r="AH22" s="13"/>
      <c r="AI22" s="13"/>
      <c r="AJ22" s="13"/>
      <c r="AK22" s="14">
        <f t="shared" si="6"/>
        <v>3.15</v>
      </c>
      <c r="AL22" s="13">
        <v>4</v>
      </c>
      <c r="AM22" s="13"/>
      <c r="AN22" s="13"/>
      <c r="AO22" s="14">
        <f t="shared" si="7"/>
        <v>1.2</v>
      </c>
      <c r="AP22" s="13"/>
      <c r="AQ22" s="15">
        <f t="shared" si="8"/>
        <v>0</v>
      </c>
      <c r="AR22" s="58">
        <f t="shared" si="9"/>
        <v>7.5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3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>
      <c r="A23" s="69">
        <v>11</v>
      </c>
      <c r="B23" s="2">
        <v>5205225</v>
      </c>
      <c r="C23" s="2">
        <v>2735</v>
      </c>
      <c r="D23" s="2">
        <v>11574</v>
      </c>
      <c r="E23" s="2" t="s">
        <v>259</v>
      </c>
      <c r="F23" s="70" t="s">
        <v>43</v>
      </c>
      <c r="G23" s="61">
        <v>10</v>
      </c>
      <c r="H23" s="8"/>
      <c r="I23" s="8"/>
      <c r="J23" s="8"/>
      <c r="K23" s="8"/>
      <c r="L23" s="14">
        <f t="shared" si="0"/>
        <v>3.5</v>
      </c>
      <c r="M23" s="8">
        <v>6</v>
      </c>
      <c r="N23" s="8"/>
      <c r="O23" s="8"/>
      <c r="P23" s="8"/>
      <c r="Q23" s="8"/>
      <c r="R23" s="14">
        <f t="shared" si="1"/>
        <v>2.1</v>
      </c>
      <c r="S23" s="8">
        <v>8</v>
      </c>
      <c r="T23" s="8"/>
      <c r="U23" s="8"/>
      <c r="V23" s="14">
        <f t="shared" si="2"/>
        <v>2.4</v>
      </c>
      <c r="W23" s="8"/>
      <c r="X23" s="15">
        <f t="shared" si="3"/>
        <v>0</v>
      </c>
      <c r="Y23" s="58">
        <f t="shared" si="4"/>
        <v>8</v>
      </c>
      <c r="Z23" s="8">
        <v>9</v>
      </c>
      <c r="AA23" s="8"/>
      <c r="AB23" s="8"/>
      <c r="AC23" s="8"/>
      <c r="AD23" s="8"/>
      <c r="AE23" s="14">
        <f t="shared" si="5"/>
        <v>3.15</v>
      </c>
      <c r="AF23" s="8">
        <v>9</v>
      </c>
      <c r="AG23" s="8"/>
      <c r="AH23" s="8"/>
      <c r="AI23" s="8"/>
      <c r="AJ23" s="8"/>
      <c r="AK23" s="14">
        <f t="shared" si="6"/>
        <v>3.15</v>
      </c>
      <c r="AL23" s="8">
        <v>4</v>
      </c>
      <c r="AM23" s="8"/>
      <c r="AN23" s="8"/>
      <c r="AO23" s="14">
        <f t="shared" si="7"/>
        <v>1.2</v>
      </c>
      <c r="AP23" s="8"/>
      <c r="AQ23" s="15">
        <f t="shared" si="8"/>
        <v>0</v>
      </c>
      <c r="AR23" s="58">
        <f t="shared" si="9"/>
        <v>7.5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4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>
      <c r="A24" s="71">
        <v>12</v>
      </c>
      <c r="B24" s="3">
        <v>2205272</v>
      </c>
      <c r="C24" s="3">
        <v>2665</v>
      </c>
      <c r="D24" s="3">
        <v>11581</v>
      </c>
      <c r="E24" s="3" t="s">
        <v>260</v>
      </c>
      <c r="F24" s="72" t="s">
        <v>47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0</v>
      </c>
      <c r="CF24" s="22"/>
      <c r="CG24" s="58">
        <f t="shared" si="21"/>
        <v>0</v>
      </c>
      <c r="CH24" s="17" t="str">
        <f t="shared" si="22"/>
        <v>Reprobado</v>
      </c>
    </row>
    <row r="25" spans="1:86" ht="20.25" customHeight="1">
      <c r="A25" s="69">
        <v>13</v>
      </c>
      <c r="B25" s="2">
        <v>2723938</v>
      </c>
      <c r="C25" s="2">
        <v>5364</v>
      </c>
      <c r="D25" s="2">
        <v>11575</v>
      </c>
      <c r="E25" s="2" t="s">
        <v>261</v>
      </c>
      <c r="F25" s="70" t="s">
        <v>47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>
        <v>6</v>
      </c>
      <c r="T25" s="8"/>
      <c r="U25" s="8"/>
      <c r="V25" s="14">
        <f t="shared" si="2"/>
        <v>1.8</v>
      </c>
      <c r="W25" s="8"/>
      <c r="X25" s="15">
        <f t="shared" si="3"/>
        <v>0</v>
      </c>
      <c r="Y25" s="58">
        <f t="shared" si="4"/>
        <v>1.8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0</v>
      </c>
      <c r="CF25" s="21"/>
      <c r="CG25" s="58">
        <f t="shared" si="21"/>
        <v>0</v>
      </c>
      <c r="CH25" s="18" t="str">
        <f t="shared" si="22"/>
        <v>Reprobado</v>
      </c>
    </row>
    <row r="26" spans="1:86" ht="20.25" customHeight="1">
      <c r="A26" s="71">
        <v>14</v>
      </c>
      <c r="B26" s="3">
        <v>2564458</v>
      </c>
      <c r="C26" s="3">
        <v>4906</v>
      </c>
      <c r="D26" s="3">
        <v>11576</v>
      </c>
      <c r="E26" s="3" t="s">
        <v>262</v>
      </c>
      <c r="F26" s="72" t="s">
        <v>47</v>
      </c>
      <c r="G26" s="62">
        <v>10</v>
      </c>
      <c r="H26" s="13"/>
      <c r="I26" s="13"/>
      <c r="J26" s="13"/>
      <c r="K26" s="13"/>
      <c r="L26" s="14">
        <f t="shared" si="0"/>
        <v>3.5</v>
      </c>
      <c r="M26" s="13">
        <v>7</v>
      </c>
      <c r="N26" s="13"/>
      <c r="O26" s="13"/>
      <c r="P26" s="13"/>
      <c r="Q26" s="13"/>
      <c r="R26" s="14">
        <f t="shared" si="1"/>
        <v>2.4500000000000002</v>
      </c>
      <c r="S26" s="13">
        <v>8</v>
      </c>
      <c r="T26" s="13"/>
      <c r="U26" s="13"/>
      <c r="V26" s="14">
        <f t="shared" si="2"/>
        <v>2.4</v>
      </c>
      <c r="W26" s="13"/>
      <c r="X26" s="15">
        <f t="shared" si="3"/>
        <v>0</v>
      </c>
      <c r="Y26" s="58">
        <f t="shared" si="4"/>
        <v>8.4</v>
      </c>
      <c r="Z26" s="13">
        <v>9</v>
      </c>
      <c r="AA26" s="13"/>
      <c r="AB26" s="13"/>
      <c r="AC26" s="13"/>
      <c r="AD26" s="13"/>
      <c r="AE26" s="14">
        <f t="shared" si="5"/>
        <v>3.15</v>
      </c>
      <c r="AF26" s="13">
        <v>9</v>
      </c>
      <c r="AG26" s="13"/>
      <c r="AH26" s="13"/>
      <c r="AI26" s="13"/>
      <c r="AJ26" s="13"/>
      <c r="AK26" s="14">
        <f t="shared" si="6"/>
        <v>3.15</v>
      </c>
      <c r="AL26" s="13">
        <v>10</v>
      </c>
      <c r="AM26" s="13"/>
      <c r="AN26" s="13"/>
      <c r="AO26" s="14">
        <f t="shared" si="7"/>
        <v>3</v>
      </c>
      <c r="AP26" s="13"/>
      <c r="AQ26" s="15">
        <f t="shared" si="8"/>
        <v>0</v>
      </c>
      <c r="AR26" s="58">
        <f t="shared" si="9"/>
        <v>9.3000000000000007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4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>
      <c r="A27" s="69">
        <v>15</v>
      </c>
      <c r="B27" s="2">
        <v>6052502</v>
      </c>
      <c r="C27" s="2">
        <v>4303</v>
      </c>
      <c r="D27" s="2">
        <v>11577</v>
      </c>
      <c r="E27" s="2" t="s">
        <v>263</v>
      </c>
      <c r="F27" s="70" t="s">
        <v>43</v>
      </c>
      <c r="G27" s="61">
        <v>10</v>
      </c>
      <c r="H27" s="8"/>
      <c r="I27" s="8"/>
      <c r="J27" s="8"/>
      <c r="K27" s="8"/>
      <c r="L27" s="14">
        <f t="shared" si="0"/>
        <v>3.5</v>
      </c>
      <c r="M27" s="8">
        <v>7</v>
      </c>
      <c r="N27" s="8"/>
      <c r="O27" s="8"/>
      <c r="P27" s="8"/>
      <c r="Q27" s="8"/>
      <c r="R27" s="14">
        <f t="shared" si="1"/>
        <v>2.4500000000000002</v>
      </c>
      <c r="S27" s="8">
        <v>3</v>
      </c>
      <c r="T27" s="8"/>
      <c r="U27" s="8"/>
      <c r="V27" s="14">
        <f t="shared" si="2"/>
        <v>0.9</v>
      </c>
      <c r="W27" s="8"/>
      <c r="X27" s="15">
        <f t="shared" si="3"/>
        <v>0</v>
      </c>
      <c r="Y27" s="58">
        <f t="shared" si="4"/>
        <v>6.9</v>
      </c>
      <c r="Z27" s="8">
        <v>9</v>
      </c>
      <c r="AA27" s="8"/>
      <c r="AB27" s="8"/>
      <c r="AC27" s="8"/>
      <c r="AD27" s="8"/>
      <c r="AE27" s="14">
        <f t="shared" si="5"/>
        <v>3.15</v>
      </c>
      <c r="AF27" s="8">
        <v>9</v>
      </c>
      <c r="AG27" s="8"/>
      <c r="AH27" s="8"/>
      <c r="AI27" s="8"/>
      <c r="AJ27" s="8"/>
      <c r="AK27" s="14">
        <f t="shared" si="6"/>
        <v>3.15</v>
      </c>
      <c r="AL27" s="8">
        <v>6</v>
      </c>
      <c r="AM27" s="8"/>
      <c r="AN27" s="8"/>
      <c r="AO27" s="14">
        <f t="shared" si="7"/>
        <v>1.8</v>
      </c>
      <c r="AP27" s="8"/>
      <c r="AQ27" s="15">
        <f t="shared" si="8"/>
        <v>0</v>
      </c>
      <c r="AR27" s="58">
        <f t="shared" si="9"/>
        <v>8.1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4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>
      <c r="A28" s="71">
        <v>16</v>
      </c>
      <c r="B28" s="3">
        <v>19821419</v>
      </c>
      <c r="C28" s="3">
        <v>2914</v>
      </c>
      <c r="D28" s="3">
        <v>11578</v>
      </c>
      <c r="E28" s="3" t="s">
        <v>264</v>
      </c>
      <c r="F28" s="72" t="s">
        <v>43</v>
      </c>
      <c r="G28" s="62">
        <v>10</v>
      </c>
      <c r="H28" s="13"/>
      <c r="I28" s="13"/>
      <c r="J28" s="13"/>
      <c r="K28" s="13"/>
      <c r="L28" s="14">
        <f t="shared" si="0"/>
        <v>3.5</v>
      </c>
      <c r="M28" s="13">
        <v>10</v>
      </c>
      <c r="N28" s="13"/>
      <c r="O28" s="13"/>
      <c r="P28" s="13"/>
      <c r="Q28" s="13"/>
      <c r="R28" s="14">
        <f t="shared" si="1"/>
        <v>3.5</v>
      </c>
      <c r="S28" s="13">
        <v>4</v>
      </c>
      <c r="T28" s="13"/>
      <c r="U28" s="13"/>
      <c r="V28" s="14">
        <f t="shared" si="2"/>
        <v>1.2</v>
      </c>
      <c r="W28" s="13"/>
      <c r="X28" s="15">
        <f t="shared" si="3"/>
        <v>0</v>
      </c>
      <c r="Y28" s="58">
        <f t="shared" si="4"/>
        <v>8.1999999999999993</v>
      </c>
      <c r="Z28" s="13">
        <v>8</v>
      </c>
      <c r="AA28" s="13"/>
      <c r="AB28" s="13"/>
      <c r="AC28" s="13"/>
      <c r="AD28" s="13"/>
      <c r="AE28" s="14">
        <f t="shared" si="5"/>
        <v>2.8</v>
      </c>
      <c r="AF28" s="13">
        <v>8</v>
      </c>
      <c r="AG28" s="13"/>
      <c r="AH28" s="13"/>
      <c r="AI28" s="13"/>
      <c r="AJ28" s="13"/>
      <c r="AK28" s="14">
        <f t="shared" si="6"/>
        <v>2.8</v>
      </c>
      <c r="AL28" s="13">
        <v>10</v>
      </c>
      <c r="AM28" s="13"/>
      <c r="AN28" s="13"/>
      <c r="AO28" s="14">
        <f t="shared" si="7"/>
        <v>3</v>
      </c>
      <c r="AP28" s="13"/>
      <c r="AQ28" s="15">
        <f t="shared" si="8"/>
        <v>0</v>
      </c>
      <c r="AR28" s="58">
        <f t="shared" si="9"/>
        <v>8.6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4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>
      <c r="A29" s="69">
        <v>17</v>
      </c>
      <c r="B29" s="2">
        <v>5205230</v>
      </c>
      <c r="C29" s="2">
        <v>2633</v>
      </c>
      <c r="D29" s="2">
        <v>11579</v>
      </c>
      <c r="E29" s="2" t="s">
        <v>265</v>
      </c>
      <c r="F29" s="70" t="s">
        <v>47</v>
      </c>
      <c r="G29" s="61">
        <v>10</v>
      </c>
      <c r="H29" s="8"/>
      <c r="I29" s="8"/>
      <c r="J29" s="8"/>
      <c r="K29" s="8"/>
      <c r="L29" s="14">
        <f t="shared" si="0"/>
        <v>3.5</v>
      </c>
      <c r="M29" s="8">
        <v>8</v>
      </c>
      <c r="N29" s="8"/>
      <c r="O29" s="8"/>
      <c r="P29" s="8"/>
      <c r="Q29" s="8"/>
      <c r="R29" s="14">
        <f t="shared" si="1"/>
        <v>2.8</v>
      </c>
      <c r="S29" s="8">
        <v>7</v>
      </c>
      <c r="T29" s="8"/>
      <c r="U29" s="8"/>
      <c r="V29" s="14">
        <f t="shared" si="2"/>
        <v>2.1</v>
      </c>
      <c r="W29" s="8"/>
      <c r="X29" s="15">
        <f t="shared" si="3"/>
        <v>0</v>
      </c>
      <c r="Y29" s="58">
        <f t="shared" si="4"/>
        <v>8.4</v>
      </c>
      <c r="Z29" s="8">
        <v>10</v>
      </c>
      <c r="AA29" s="8"/>
      <c r="AB29" s="8"/>
      <c r="AC29" s="8"/>
      <c r="AD29" s="8"/>
      <c r="AE29" s="14">
        <f t="shared" si="5"/>
        <v>3.5</v>
      </c>
      <c r="AF29" s="8">
        <v>10</v>
      </c>
      <c r="AG29" s="8"/>
      <c r="AH29" s="8"/>
      <c r="AI29" s="8"/>
      <c r="AJ29" s="8"/>
      <c r="AK29" s="14">
        <f t="shared" si="6"/>
        <v>3.5</v>
      </c>
      <c r="AL29" s="8">
        <v>9</v>
      </c>
      <c r="AM29" s="8"/>
      <c r="AN29" s="8"/>
      <c r="AO29" s="14">
        <f t="shared" si="7"/>
        <v>2.7</v>
      </c>
      <c r="AP29" s="8"/>
      <c r="AQ29" s="15">
        <f t="shared" si="8"/>
        <v>0</v>
      </c>
      <c r="AR29" s="58">
        <f t="shared" si="9"/>
        <v>9.6999999999999993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5</v>
      </c>
      <c r="CF29" s="21"/>
      <c r="CG29" s="58">
        <f t="shared" si="21"/>
        <v>3</v>
      </c>
      <c r="CH29" s="18" t="str">
        <f t="shared" si="22"/>
        <v>Reprobado</v>
      </c>
    </row>
    <row r="30" spans="1:86" ht="20.25" customHeight="1">
      <c r="A30" s="71">
        <v>18</v>
      </c>
      <c r="B30" s="3">
        <v>2576223</v>
      </c>
      <c r="C30" s="3">
        <v>4757</v>
      </c>
      <c r="D30" s="3">
        <v>11580</v>
      </c>
      <c r="E30" s="3" t="s">
        <v>266</v>
      </c>
      <c r="F30" s="72" t="s">
        <v>47</v>
      </c>
      <c r="G30" s="62">
        <v>10</v>
      </c>
      <c r="H30" s="13"/>
      <c r="I30" s="13"/>
      <c r="J30" s="13"/>
      <c r="K30" s="13"/>
      <c r="L30" s="14">
        <f t="shared" si="0"/>
        <v>3.5</v>
      </c>
      <c r="M30" s="13">
        <v>10</v>
      </c>
      <c r="N30" s="13"/>
      <c r="O30" s="13"/>
      <c r="P30" s="13"/>
      <c r="Q30" s="13"/>
      <c r="R30" s="14">
        <f t="shared" si="1"/>
        <v>3.5</v>
      </c>
      <c r="S30" s="13">
        <v>4</v>
      </c>
      <c r="T30" s="13"/>
      <c r="U30" s="13"/>
      <c r="V30" s="14">
        <f t="shared" si="2"/>
        <v>1.2</v>
      </c>
      <c r="W30" s="13"/>
      <c r="X30" s="15">
        <f t="shared" si="3"/>
        <v>0</v>
      </c>
      <c r="Y30" s="58">
        <f t="shared" si="4"/>
        <v>8.1999999999999993</v>
      </c>
      <c r="Z30" s="13">
        <v>8</v>
      </c>
      <c r="AA30" s="13"/>
      <c r="AB30" s="13"/>
      <c r="AC30" s="13"/>
      <c r="AD30" s="13"/>
      <c r="AE30" s="14">
        <f t="shared" si="5"/>
        <v>2.8</v>
      </c>
      <c r="AF30" s="13">
        <v>8</v>
      </c>
      <c r="AG30" s="13"/>
      <c r="AH30" s="13"/>
      <c r="AI30" s="13"/>
      <c r="AJ30" s="13"/>
      <c r="AK30" s="14">
        <f t="shared" si="6"/>
        <v>2.8</v>
      </c>
      <c r="AL30" s="13">
        <v>10</v>
      </c>
      <c r="AM30" s="13"/>
      <c r="AN30" s="13"/>
      <c r="AO30" s="14">
        <f t="shared" si="7"/>
        <v>3</v>
      </c>
      <c r="AP30" s="13"/>
      <c r="AQ30" s="15">
        <f t="shared" si="8"/>
        <v>0</v>
      </c>
      <c r="AR30" s="58">
        <f t="shared" si="9"/>
        <v>8.6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</mergeCells>
  <conditionalFormatting sqref="CH13:CH82">
    <cfRule type="cellIs" dxfId="23" priority="1" stopIfTrue="1" operator="equal">
      <formula>"Reprobado"</formula>
    </cfRule>
  </conditionalFormatting>
  <conditionalFormatting sqref="CF13:CF82">
    <cfRule type="cellIs" dxfId="22" priority="2" stopIfTrue="1" operator="between">
      <formula>0</formula>
      <formula>10</formula>
    </cfRule>
  </conditionalFormatting>
  <conditionalFormatting sqref="CG13:CG82">
    <cfRule type="cellIs" dxfId="21" priority="3" operator="between">
      <formula>7</formula>
      <formula>10</formula>
    </cfRule>
  </conditionalFormatting>
  <conditionalFormatting sqref="CG13:CG82">
    <cfRule type="cellIs" dxfId="20" priority="4" operator="between">
      <formula>5</formula>
      <formula>6.99</formula>
    </cfRule>
  </conditionalFormatting>
  <conditionalFormatting sqref="CG13:CG82">
    <cfRule type="cellIs" dxfId="19" priority="5" operator="between">
      <formula>0</formula>
      <formula>4.99</formula>
    </cfRule>
  </conditionalFormatting>
  <conditionalFormatting sqref="CE13:CE82">
    <cfRule type="cellIs" dxfId="18" priority="6" operator="between">
      <formula>7</formula>
      <formula>10</formula>
    </cfRule>
  </conditionalFormatting>
  <conditionalFormatting sqref="CE13:CE82">
    <cfRule type="cellIs" dxfId="17" priority="7" operator="between">
      <formula>5</formula>
      <formula>6.99</formula>
    </cfRule>
  </conditionalFormatting>
  <conditionalFormatting sqref="CE13:CE82">
    <cfRule type="cellIs" dxfId="16" priority="8" operator="between">
      <formula>0</formula>
      <formula>4.99</formula>
    </cfRule>
  </conditionalFormatting>
  <conditionalFormatting sqref="Y13:Y82">
    <cfRule type="cellIs" dxfId="15" priority="9" operator="between">
      <formula>7</formula>
      <formula>10</formula>
    </cfRule>
  </conditionalFormatting>
  <conditionalFormatting sqref="Y13:Y82">
    <cfRule type="cellIs" dxfId="14" priority="10" operator="between">
      <formula>5</formula>
      <formula>6.99</formula>
    </cfRule>
  </conditionalFormatting>
  <conditionalFormatting sqref="Y13:Y82">
    <cfRule type="cellIs" dxfId="13" priority="11" operator="between">
      <formula>0</formula>
      <formula>4.99</formula>
    </cfRule>
  </conditionalFormatting>
  <conditionalFormatting sqref="Y11">
    <cfRule type="cellIs" dxfId="12" priority="12" operator="greaterThan">
      <formula>1.1</formula>
    </cfRule>
  </conditionalFormatting>
  <conditionalFormatting sqref="AR11">
    <cfRule type="cellIs" dxfId="11" priority="13" operator="greaterThan">
      <formula>1.1</formula>
    </cfRule>
  </conditionalFormatting>
  <conditionalFormatting sqref="BK11">
    <cfRule type="cellIs" dxfId="10" priority="14" operator="greaterThan">
      <formula>1.1</formula>
    </cfRule>
  </conditionalFormatting>
  <conditionalFormatting sqref="AR13:AR82">
    <cfRule type="cellIs" dxfId="9" priority="15" operator="between">
      <formula>7</formula>
      <formula>10</formula>
    </cfRule>
  </conditionalFormatting>
  <conditionalFormatting sqref="AR13:AR82">
    <cfRule type="cellIs" dxfId="8" priority="16" operator="between">
      <formula>5</formula>
      <formula>6.99</formula>
    </cfRule>
  </conditionalFormatting>
  <conditionalFormatting sqref="AR13:AR82">
    <cfRule type="cellIs" dxfId="7" priority="17" operator="between">
      <formula>0</formula>
      <formula>4.99</formula>
    </cfRule>
  </conditionalFormatting>
  <conditionalFormatting sqref="BK13:BK82">
    <cfRule type="cellIs" dxfId="6" priority="18" operator="between">
      <formula>7</formula>
      <formula>10</formula>
    </cfRule>
  </conditionalFormatting>
  <conditionalFormatting sqref="BK13:BK82">
    <cfRule type="cellIs" dxfId="5" priority="19" operator="between">
      <formula>5</formula>
      <formula>6.99</formula>
    </cfRule>
  </conditionalFormatting>
  <conditionalFormatting sqref="BK13:BK82">
    <cfRule type="cellIs" dxfId="4" priority="20" operator="between">
      <formula>0</formula>
      <formula>4.99</formula>
    </cfRule>
  </conditionalFormatting>
  <conditionalFormatting sqref="CD13:CD82">
    <cfRule type="cellIs" dxfId="3" priority="21" operator="between">
      <formula>7</formula>
      <formula>10</formula>
    </cfRule>
  </conditionalFormatting>
  <conditionalFormatting sqref="CD13:CD82">
    <cfRule type="cellIs" dxfId="2" priority="22" operator="between">
      <formula>5</formula>
      <formula>6.99</formula>
    </cfRule>
  </conditionalFormatting>
  <conditionalFormatting sqref="CD13:CD82">
    <cfRule type="cellIs" dxfId="1" priority="23" operator="between">
      <formula>0</formula>
      <formula>4.99</formula>
    </cfRule>
  </conditionalFormatting>
  <conditionalFormatting sqref="CD11">
    <cfRule type="cellIs" dxfId="0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AA13:AA82">
      <formula1>0</formula1>
      <formula2>10</formula2>
    </dataValidation>
    <dataValidation type="decimal" allowBlank="1" showInputMessage="1" showErrorMessage="1" errorTitle="Valor" error="Solo numeros entre 0.01 a 10." sqref="AB13:AB82">
      <formula1>0</formula1>
      <formula2>10</formula2>
    </dataValidation>
    <dataValidation type="decimal" allowBlank="1" showInputMessage="1" showErrorMessage="1" errorTitle="Valor" error="Solo numeros entre 0.01 a 10." sqref="AC13:AC82">
      <formula1>0</formula1>
      <formula2>10</formula2>
    </dataValidation>
    <dataValidation type="decimal" allowBlank="1" showInputMessage="1" showErrorMessage="1" errorTitle="Valor" error="Solo numeros entre 0.01 a 10." sqref="AD13:AD82">
      <formula1>0</formula1>
      <formula2>10</formula2>
    </dataValidation>
    <dataValidation type="decimal" allowBlank="1" showInputMessage="1" showErrorMessage="1" errorTitle="Valor" error="Solo numeros entre 0.01 a 10." sqref="AF13:AF82">
      <formula1>0</formula1>
      <formula2>10</formula2>
    </dataValidation>
    <dataValidation type="decimal" allowBlank="1" showInputMessage="1" showErrorMessage="1" errorTitle="Valor" error="Solo numeros entre 0.01 a 10." sqref="AG13:AG82">
      <formula1>0</formula1>
      <formula2>10</formula2>
    </dataValidation>
    <dataValidation type="decimal" allowBlank="1" showInputMessage="1" showErrorMessage="1" errorTitle="Valor" error="Solo numeros entre 0.01 a 10." sqref="AH13:AH82">
      <formula1>0</formula1>
      <formula2>10</formula2>
    </dataValidation>
    <dataValidation type="decimal" allowBlank="1" showInputMessage="1" showErrorMessage="1" errorTitle="Valor" error="Solo numeros entre 0.01 a 10." sqref="AI13:AI82">
      <formula1>0</formula1>
      <formula2>10</formula2>
    </dataValidation>
    <dataValidation type="decimal" allowBlank="1" showInputMessage="1" showErrorMessage="1" errorTitle="Valor" error="Solo numeros entre 0.01 a 10." sqref="AJ13:AJ82">
      <formula1>0</formula1>
      <formula2>10</formula2>
    </dataValidation>
    <dataValidation type="decimal" allowBlank="1" showInputMessage="1" showErrorMessage="1" errorTitle="Valor" error="Solo numeros entre 0.01 a 10." sqref="AL13:AL82">
      <formula1>0</formula1>
      <formula2>10</formula2>
    </dataValidation>
    <dataValidation type="decimal" allowBlank="1" showInputMessage="1" showErrorMessage="1" errorTitle="Valor" error="Solo numeros entre 0.01 a 10." sqref="AM13:AM82">
      <formula1>0</formula1>
      <formula2>10</formula2>
    </dataValidation>
    <dataValidation type="decimal" allowBlank="1" showInputMessage="1" showErrorMessage="1" errorTitle="Valor" error="Solo numeros entre 0.01 a 10." sqref="AN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S82">
      <formula1>0</formula1>
      <formula2>10</formula2>
    </dataValidation>
    <dataValidation type="decimal" allowBlank="1" showInputMessage="1" showErrorMessage="1" errorTitle="Valor" error="Solo numeros entre 0.01 a 10." sqref="AT13:AT82">
      <formula1>0</formula1>
      <formula2>10</formula2>
    </dataValidation>
    <dataValidation type="decimal" allowBlank="1" showInputMessage="1" showErrorMessage="1" errorTitle="Valor" error="Solo numeros entre 0.01 a 10." sqref="AU13:AU82">
      <formula1>0</formula1>
      <formula2>10</formula2>
    </dataValidation>
    <dataValidation type="decimal" allowBlank="1" showInputMessage="1" showErrorMessage="1" errorTitle="Valor" error="Solo numeros entre 0.01 a 10." sqref="AV13:AV82">
      <formula1>0</formula1>
      <formula2>10</formula2>
    </dataValidation>
    <dataValidation type="decimal" allowBlank="1" showInputMessage="1" showErrorMessage="1" errorTitle="Valor" error="Solo numeros entre 0.01 a 10." sqref="AW13:AW82">
      <formula1>0</formula1>
      <formula2>10</formula2>
    </dataValidation>
    <dataValidation type="decimal" allowBlank="1" showInputMessage="1" showErrorMessage="1" errorTitle="Valor" error="Solo numeros entre 0.01 a 10." sqref="AY13:AY82">
      <formula1>0</formula1>
      <formula2>10</formula2>
    </dataValidation>
    <dataValidation type="decimal" allowBlank="1" showInputMessage="1" showErrorMessage="1" errorTitle="Valor" error="Solo numeros entre 0.01 a 10." sqref="AZ13:AZ82">
      <formula1>0</formula1>
      <formula2>10</formula2>
    </dataValidation>
    <dataValidation type="decimal" allowBlank="1" showInputMessage="1" showErrorMessage="1" errorTitle="Valor" error="Solo numeros entre 0.01 a 10." sqref="BA13:BA82">
      <formula1>0</formula1>
      <formula2>10</formula2>
    </dataValidation>
    <dataValidation type="decimal" allowBlank="1" showInputMessage="1" showErrorMessage="1" errorTitle="Valor" error="Solo numeros entre 0.01 a 10." sqref="BB13:BB82">
      <formula1>0</formula1>
      <formula2>10</formula2>
    </dataValidation>
    <dataValidation type="decimal" allowBlank="1" showInputMessage="1" showErrorMessage="1" errorTitle="Valor" error="Solo numeros entre 0.01 a 10." sqref="BC13:BC82">
      <formula1>0</formula1>
      <formula2>10</formula2>
    </dataValidation>
    <dataValidation type="decimal" allowBlank="1" showInputMessage="1" showErrorMessage="1" errorTitle="Valor" error="Solo numeros entre 0.01 a 10." sqref="BE13:BE82">
      <formula1>0</formula1>
      <formula2>10</formula2>
    </dataValidation>
    <dataValidation type="decimal" allowBlank="1" showInputMessage="1" showErrorMessage="1" errorTitle="Valor" error="Solo numeros entre 0.01 a 10." sqref="BF13:BF82">
      <formula1>0</formula1>
      <formula2>10</formula2>
    </dataValidation>
    <dataValidation type="decimal" allowBlank="1" showInputMessage="1" showErrorMessage="1" errorTitle="Valor" error="Solo numeros entre 0.01 a 10." sqref="BG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L82">
      <formula1>0</formula1>
      <formula2>10</formula2>
    </dataValidation>
    <dataValidation type="decimal" allowBlank="1" showInputMessage="1" showErrorMessage="1" errorTitle="Valor" error="Solo numeros entre 0.01 a 10." sqref="BM13:BM82">
      <formula1>0</formula1>
      <formula2>10</formula2>
    </dataValidation>
    <dataValidation type="decimal" allowBlank="1" showInputMessage="1" showErrorMessage="1" errorTitle="Valor" error="Solo numeros entre 0.01 a 10." sqref="BN13:BN82">
      <formula1>0</formula1>
      <formula2>10</formula2>
    </dataValidation>
    <dataValidation type="decimal" allowBlank="1" showInputMessage="1" showErrorMessage="1" errorTitle="Valor" error="Solo numeros entre 0.01 a 10." sqref="BO13:BO82">
      <formula1>0</formula1>
      <formula2>10</formula2>
    </dataValidation>
    <dataValidation type="decimal" allowBlank="1" showInputMessage="1" showErrorMessage="1" errorTitle="Valor" error="Solo numeros entre 0.01 a 10." sqref="BP13:BP82">
      <formula1>0</formula1>
      <formula2>10</formula2>
    </dataValidation>
    <dataValidation type="decimal" allowBlank="1" showInputMessage="1" showErrorMessage="1" errorTitle="Valor." error="Solo numeros entre 0.01 a 10." sqref="BR13:BR82">
      <formula1>0</formula1>
      <formula2>10</formula2>
    </dataValidation>
    <dataValidation type="decimal" allowBlank="1" showInputMessage="1" showErrorMessage="1" errorTitle="Valor." error="Solo numeros entre 0.01 a 10." sqref="BS13:BS82">
      <formula1>0</formula1>
      <formula2>10</formula2>
    </dataValidation>
    <dataValidation type="decimal" allowBlank="1" showInputMessage="1" showErrorMessage="1" errorTitle="Valor." error="Solo numeros entre 0.01 a 10." sqref="BT13:BT82">
      <formula1>0</formula1>
      <formula2>10</formula2>
    </dataValidation>
    <dataValidation type="decimal" allowBlank="1" showInputMessage="1" showErrorMessage="1" errorTitle="Valor." error="Solo numeros entre 0.01 a 10." sqref="BU13:BU82">
      <formula1>0</formula1>
      <formula2>10</formula2>
    </dataValidation>
    <dataValidation type="decimal" allowBlank="1" showInputMessage="1" showErrorMessage="1" errorTitle="Valor." error="Solo numeros entre 0.01 a 10." sqref="BV13:BV82">
      <formula1>0</formula1>
      <formula2>10</formula2>
    </dataValidation>
    <dataValidation type="decimal" allowBlank="1" showInputMessage="1" showErrorMessage="1" errorTitle="Valor" error="Solo numeros entre 0.01 a 10." sqref="BX13:BX82">
      <formula1>0</formula1>
      <formula2>10</formula2>
    </dataValidation>
    <dataValidation type="decimal" allowBlank="1" showInputMessage="1" showErrorMessage="1" errorTitle="Valor" error="Solo numeros entre 0.01 a 10." sqref="BY13:BY82">
      <formula1>0</formula1>
      <formula2>10</formula2>
    </dataValidation>
    <dataValidation type="decimal" allowBlank="1" showInputMessage="1" showErrorMessage="1" errorTitle="Valor" error="Solo numeros entre 0.01 a 10." sqref="BZ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G82">
      <formula1>0</formula1>
      <formula2>10</formula2>
    </dataValidation>
    <dataValidation type="decimal" allowBlank="1" showInputMessage="1" showErrorMessage="1" errorTitle="Valor" error="Solo numeros entre 0.01 a 10." sqref="H13:H82">
      <formula1>0</formula1>
      <formula2>10</formula2>
    </dataValidation>
    <dataValidation type="decimal" allowBlank="1" showInputMessage="1" showErrorMessage="1" errorTitle="Valor" error="Solo numeros entre 0.01 a 10." sqref="I13:I82">
      <formula1>0</formula1>
      <formula2>10</formula2>
    </dataValidation>
    <dataValidation type="decimal" allowBlank="1" showInputMessage="1" showErrorMessage="1" errorTitle="Valor" error="Solo numeros entre 0.01 a 10." sqref="J13:J82">
      <formula1>0</formula1>
      <formula2>10</formula2>
    </dataValidation>
    <dataValidation type="decimal" allowBlank="1" showInputMessage="1" showErrorMessage="1" errorTitle="Valor" error="Solo numeros entre 0.01 a 10." sqref="K13:K82">
      <formula1>0</formula1>
      <formula2>10</formula2>
    </dataValidation>
    <dataValidation type="decimal" allowBlank="1" showInputMessage="1" showErrorMessage="1" errorTitle="Valor" error="Solo numeros entre 0.01 a 10." sqref="M13:M82">
      <formula1>0</formula1>
      <formula2>10</formula2>
    </dataValidation>
    <dataValidation type="decimal" allowBlank="1" showInputMessage="1" showErrorMessage="1" errorTitle="Valor" error="Solo numeros entre 0.01 a 10." sqref="N13:N82">
      <formula1>0</formula1>
      <formula2>10</formula2>
    </dataValidation>
    <dataValidation type="decimal" allowBlank="1" showInputMessage="1" showErrorMessage="1" errorTitle="Valor" error="Solo numeros entre 0.01 a 10." sqref="O13:O82">
      <formula1>0</formula1>
      <formula2>10</formula2>
    </dataValidation>
    <dataValidation type="decimal" allowBlank="1" showInputMessage="1" showErrorMessage="1" errorTitle="Valor" error="Solo numeros entre 0.01 a 10." sqref="P13:P82">
      <formula1>0</formula1>
      <formula2>10</formula2>
    </dataValidation>
    <dataValidation type="decimal" allowBlank="1" showInputMessage="1" showErrorMessage="1" errorTitle="Valor" error="Solo numeros entre 0.01 a 10." sqref="Q13:Q82">
      <formula1>0</formula1>
      <formula2>10</formula2>
    </dataValidation>
    <dataValidation type="decimal" allowBlank="1" showInputMessage="1" showErrorMessage="1" errorTitle="Valor" error="Solo numeros entre 0.01 a 10." sqref="S13:S82">
      <formula1>0</formula1>
      <formula2>10</formula2>
    </dataValidation>
    <dataValidation type="decimal" allowBlank="1" showInputMessage="1" showErrorMessage="1" errorTitle="Valor" error="Solo numeros entre 0.01 a 10." sqref="T13:T82">
      <formula1>0</formula1>
      <formula2>10</formula2>
    </dataValidation>
    <dataValidation type="decimal" allowBlank="1" showInputMessage="1" showErrorMessage="1" errorTitle="Valor" error="Solo numeros entre 0.01 a 10." sqref="U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Z8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83"/>
  <sheetViews>
    <sheetView showGridLines="0" zoomScale="70" zoomScaleNormal="70" workbookViewId="0">
      <pane xSplit="6" ySplit="12" topLeftCell="G23" activePane="bottomRight" state="frozen"/>
      <selection pane="topRight"/>
      <selection pane="bottomLeft"/>
      <selection pane="bottomRight" activeCell="S32" sqref="S32"/>
    </sheetView>
  </sheetViews>
  <sheetFormatPr baseColWidth="10" defaultColWidth="9.140625" defaultRowHeight="12.75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>
      <c r="A1" s="94" t="s">
        <v>0</v>
      </c>
      <c r="B1" s="94"/>
      <c r="C1" s="94"/>
      <c r="D1" s="94"/>
      <c r="E1" s="94"/>
    </row>
    <row r="2" spans="1:86" ht="16.5" customHeight="1">
      <c r="A2" s="1" t="s">
        <v>1</v>
      </c>
      <c r="E2" s="5" t="s">
        <v>2</v>
      </c>
      <c r="F2" t="s">
        <v>3</v>
      </c>
    </row>
    <row r="3" spans="1:86">
      <c r="B3" t="s">
        <v>4</v>
      </c>
      <c r="D3" t="s">
        <v>63</v>
      </c>
      <c r="E3" s="2" t="s">
        <v>64</v>
      </c>
    </row>
    <row r="4" spans="1:86" ht="15.75" customHeight="1">
      <c r="B4" t="s">
        <v>7</v>
      </c>
      <c r="D4" t="s">
        <v>8</v>
      </c>
      <c r="E4" s="2">
        <v>2023</v>
      </c>
      <c r="G4" s="81" t="s">
        <v>65</v>
      </c>
      <c r="H4" s="81"/>
      <c r="I4" s="81"/>
      <c r="J4" s="81"/>
      <c r="K4" s="81"/>
      <c r="L4" s="81"/>
      <c r="M4" s="8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>
      <c r="B5" t="s">
        <v>10</v>
      </c>
      <c r="D5" t="s">
        <v>66</v>
      </c>
      <c r="E5" s="2" t="s">
        <v>67</v>
      </c>
    </row>
    <row r="6" spans="1:86">
      <c r="B6" t="s">
        <v>13</v>
      </c>
      <c r="D6" t="s">
        <v>68</v>
      </c>
      <c r="E6" s="2" t="s">
        <v>69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>
      <c r="B7" t="s">
        <v>16</v>
      </c>
      <c r="D7" t="s">
        <v>70</v>
      </c>
      <c r="E7" s="6" t="s">
        <v>17</v>
      </c>
      <c r="G7" s="110" t="s">
        <v>18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18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18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19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5" t="s">
        <v>20</v>
      </c>
      <c r="CF7" s="96"/>
      <c r="CG7" s="96"/>
      <c r="CH7" s="97"/>
    </row>
    <row r="8" spans="1:86" ht="18" customHeight="1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8"/>
      <c r="CF8" s="99"/>
      <c r="CG8" s="99"/>
      <c r="CH8" s="100"/>
    </row>
    <row r="9" spans="1:86" ht="15.75" customHeight="1">
      <c r="G9" s="91" t="s">
        <v>21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21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21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4" t="s">
        <v>21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>
      <c r="G10" s="82" t="s">
        <v>22</v>
      </c>
      <c r="H10" s="83"/>
      <c r="I10" s="83"/>
      <c r="J10" s="83"/>
      <c r="K10" s="83"/>
      <c r="L10" s="84"/>
      <c r="M10" s="82" t="s">
        <v>23</v>
      </c>
      <c r="N10" s="83"/>
      <c r="O10" s="83"/>
      <c r="P10" s="83"/>
      <c r="Q10" s="83"/>
      <c r="R10" s="84"/>
      <c r="S10" s="82" t="s">
        <v>24</v>
      </c>
      <c r="T10" s="83"/>
      <c r="U10" s="83"/>
      <c r="V10" s="84"/>
      <c r="W10" s="82" t="s">
        <v>25</v>
      </c>
      <c r="X10" s="84"/>
      <c r="Y10" s="53" t="s">
        <v>26</v>
      </c>
      <c r="Z10" s="82" t="s">
        <v>22</v>
      </c>
      <c r="AA10" s="83"/>
      <c r="AB10" s="83"/>
      <c r="AC10" s="83"/>
      <c r="AD10" s="83"/>
      <c r="AE10" s="84"/>
      <c r="AF10" s="82" t="s">
        <v>23</v>
      </c>
      <c r="AG10" s="83"/>
      <c r="AH10" s="83"/>
      <c r="AI10" s="83"/>
      <c r="AJ10" s="83"/>
      <c r="AK10" s="84"/>
      <c r="AL10" s="82" t="s">
        <v>24</v>
      </c>
      <c r="AM10" s="83"/>
      <c r="AN10" s="83"/>
      <c r="AO10" s="84"/>
      <c r="AP10" s="82" t="s">
        <v>25</v>
      </c>
      <c r="AQ10" s="84"/>
      <c r="AR10" s="53" t="s">
        <v>26</v>
      </c>
      <c r="AS10" s="82" t="s">
        <v>22</v>
      </c>
      <c r="AT10" s="83"/>
      <c r="AU10" s="83"/>
      <c r="AV10" s="83"/>
      <c r="AW10" s="83"/>
      <c r="AX10" s="84"/>
      <c r="AY10" s="82" t="s">
        <v>23</v>
      </c>
      <c r="AZ10" s="83"/>
      <c r="BA10" s="83"/>
      <c r="BB10" s="83"/>
      <c r="BC10" s="83"/>
      <c r="BD10" s="84"/>
      <c r="BE10" s="82" t="s">
        <v>24</v>
      </c>
      <c r="BF10" s="83"/>
      <c r="BG10" s="83"/>
      <c r="BH10" s="84"/>
      <c r="BI10" s="82" t="s">
        <v>25</v>
      </c>
      <c r="BJ10" s="84"/>
      <c r="BK10" s="53" t="s">
        <v>26</v>
      </c>
      <c r="BL10" s="107" t="s">
        <v>22</v>
      </c>
      <c r="BM10" s="108"/>
      <c r="BN10" s="108"/>
      <c r="BO10" s="108"/>
      <c r="BP10" s="108"/>
      <c r="BQ10" s="109"/>
      <c r="BR10" s="107" t="s">
        <v>23</v>
      </c>
      <c r="BS10" s="108"/>
      <c r="BT10" s="108"/>
      <c r="BU10" s="108"/>
      <c r="BV10" s="108"/>
      <c r="BW10" s="109"/>
      <c r="BX10" s="107" t="s">
        <v>24</v>
      </c>
      <c r="BY10" s="108"/>
      <c r="BZ10" s="108"/>
      <c r="CA10" s="109"/>
      <c r="CB10" s="107" t="s">
        <v>25</v>
      </c>
      <c r="CC10" s="109"/>
      <c r="CD10" s="59" t="s">
        <v>26</v>
      </c>
      <c r="CE10" s="98"/>
      <c r="CF10" s="99"/>
      <c r="CG10" s="99"/>
      <c r="CH10" s="100"/>
    </row>
    <row r="11" spans="1:86" ht="13.5" customHeight="1">
      <c r="E11" s="63"/>
      <c r="F11" s="64" t="s">
        <v>27</v>
      </c>
      <c r="G11" s="11">
        <v>0.35</v>
      </c>
      <c r="H11" s="12"/>
      <c r="I11" s="12"/>
      <c r="J11" s="12"/>
      <c r="K11" s="12"/>
      <c r="L11" s="55">
        <f>SUM(G11:K11)</f>
        <v>0.35</v>
      </c>
      <c r="M11" s="11">
        <v>0.35</v>
      </c>
      <c r="N11" s="12"/>
      <c r="O11" s="12"/>
      <c r="P11" s="12"/>
      <c r="Q11" s="12"/>
      <c r="R11" s="55">
        <f>SUM(M11:Q11)</f>
        <v>0.35</v>
      </c>
      <c r="S11" s="11">
        <v>0.3</v>
      </c>
      <c r="T11" s="12"/>
      <c r="U11" s="12"/>
      <c r="V11" s="55">
        <f>SUM(S11:U11)</f>
        <v>0.3</v>
      </c>
      <c r="W11" s="12"/>
      <c r="X11" s="9">
        <f>SUM(W11)</f>
        <v>0</v>
      </c>
      <c r="Y11" s="55">
        <f>IF(X11+V11+R11+L11&gt;110%,"error",X11+V11+R11+L11)</f>
        <v>0.99999999999999989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>
      <c r="A13" s="69">
        <v>1</v>
      </c>
      <c r="B13" s="2">
        <v>19830778</v>
      </c>
      <c r="C13" s="2">
        <v>4494</v>
      </c>
      <c r="D13" s="2">
        <v>11428</v>
      </c>
      <c r="E13" s="2" t="s">
        <v>71</v>
      </c>
      <c r="F13" s="70" t="s">
        <v>47</v>
      </c>
      <c r="G13" s="61">
        <v>7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2.4500000000000002</v>
      </c>
      <c r="M13" s="8">
        <v>2</v>
      </c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0.7</v>
      </c>
      <c r="S13" s="8">
        <v>3</v>
      </c>
      <c r="T13" s="8"/>
      <c r="U13" s="8"/>
      <c r="V13" s="14">
        <f t="shared" ref="V13:V44" si="2">IF(OR($G$4="MEDIA",$G$4="BASICA - TERCER CICLO"),ROUND((S13*$S$11)+(T13*$T$11)+(U13*$U$11),2),ROUND((S13*$S$11)+(T13*$T$11)+(U13*$U$11),2))</f>
        <v>0.9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4.0999999999999996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1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>
      <c r="A14" s="71">
        <v>2</v>
      </c>
      <c r="B14" s="3">
        <v>19726552</v>
      </c>
      <c r="C14" s="3">
        <v>4496</v>
      </c>
      <c r="D14" s="3">
        <v>11429</v>
      </c>
      <c r="E14" s="3" t="s">
        <v>72</v>
      </c>
      <c r="F14" s="72" t="s">
        <v>47</v>
      </c>
      <c r="G14" s="62">
        <v>9</v>
      </c>
      <c r="H14" s="13"/>
      <c r="I14" s="13"/>
      <c r="J14" s="13"/>
      <c r="K14" s="13"/>
      <c r="L14" s="14">
        <f t="shared" si="0"/>
        <v>3.15</v>
      </c>
      <c r="M14" s="13">
        <v>4</v>
      </c>
      <c r="N14" s="13"/>
      <c r="O14" s="13"/>
      <c r="P14" s="13"/>
      <c r="Q14" s="13"/>
      <c r="R14" s="14">
        <f t="shared" si="1"/>
        <v>1.4</v>
      </c>
      <c r="S14" s="13">
        <v>8</v>
      </c>
      <c r="T14" s="13"/>
      <c r="U14" s="13"/>
      <c r="V14" s="14">
        <f t="shared" si="2"/>
        <v>2.4</v>
      </c>
      <c r="W14" s="13"/>
      <c r="X14" s="15">
        <f t="shared" si="3"/>
        <v>0</v>
      </c>
      <c r="Y14" s="58">
        <f t="shared" si="4"/>
        <v>7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>
      <c r="A15" s="69">
        <v>3</v>
      </c>
      <c r="B15" s="2">
        <v>3100424</v>
      </c>
      <c r="C15" s="2">
        <v>4291</v>
      </c>
      <c r="D15" s="2">
        <v>11430</v>
      </c>
      <c r="E15" s="2" t="s">
        <v>73</v>
      </c>
      <c r="F15" s="70" t="s">
        <v>43</v>
      </c>
      <c r="G15" s="61">
        <v>8</v>
      </c>
      <c r="H15" s="8"/>
      <c r="I15" s="8"/>
      <c r="J15" s="8"/>
      <c r="K15" s="8"/>
      <c r="L15" s="14">
        <f t="shared" si="0"/>
        <v>2.8</v>
      </c>
      <c r="M15" s="8">
        <v>4</v>
      </c>
      <c r="N15" s="8"/>
      <c r="O15" s="8"/>
      <c r="P15" s="8"/>
      <c r="Q15" s="8"/>
      <c r="R15" s="14">
        <f t="shared" si="1"/>
        <v>1.4</v>
      </c>
      <c r="S15" s="8">
        <v>6</v>
      </c>
      <c r="T15" s="8"/>
      <c r="U15" s="8"/>
      <c r="V15" s="14">
        <f t="shared" si="2"/>
        <v>1.8</v>
      </c>
      <c r="W15" s="8"/>
      <c r="X15" s="15">
        <f t="shared" si="3"/>
        <v>0</v>
      </c>
      <c r="Y15" s="58">
        <f t="shared" si="4"/>
        <v>6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>
      <c r="A16" s="71">
        <v>4</v>
      </c>
      <c r="B16" s="3">
        <v>7321196</v>
      </c>
      <c r="C16" s="3">
        <v>4308</v>
      </c>
      <c r="D16" s="3">
        <v>11431</v>
      </c>
      <c r="E16" s="3" t="s">
        <v>74</v>
      </c>
      <c r="F16" s="72" t="s">
        <v>43</v>
      </c>
      <c r="G16" s="62">
        <v>3</v>
      </c>
      <c r="H16" s="13"/>
      <c r="I16" s="13"/>
      <c r="J16" s="13"/>
      <c r="K16" s="13"/>
      <c r="L16" s="14">
        <f t="shared" si="0"/>
        <v>1.05</v>
      </c>
      <c r="M16" s="13">
        <v>4</v>
      </c>
      <c r="N16" s="13"/>
      <c r="O16" s="13"/>
      <c r="P16" s="13"/>
      <c r="Q16" s="13"/>
      <c r="R16" s="14">
        <f t="shared" si="1"/>
        <v>1.4</v>
      </c>
      <c r="S16" s="13">
        <v>8</v>
      </c>
      <c r="T16" s="13"/>
      <c r="U16" s="13"/>
      <c r="V16" s="14">
        <f t="shared" si="2"/>
        <v>2.4</v>
      </c>
      <c r="W16" s="13"/>
      <c r="X16" s="15">
        <f t="shared" si="3"/>
        <v>0</v>
      </c>
      <c r="Y16" s="58">
        <f t="shared" si="4"/>
        <v>4.9000000000000004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>
      <c r="A17" s="69">
        <v>5</v>
      </c>
      <c r="B17" s="2">
        <v>19833864</v>
      </c>
      <c r="C17" s="2">
        <v>5370</v>
      </c>
      <c r="D17" s="2">
        <v>11468</v>
      </c>
      <c r="E17" s="2" t="s">
        <v>75</v>
      </c>
      <c r="F17" s="70" t="s">
        <v>47</v>
      </c>
      <c r="G17" s="61">
        <v>6</v>
      </c>
      <c r="H17" s="8"/>
      <c r="I17" s="8"/>
      <c r="J17" s="8"/>
      <c r="K17" s="8"/>
      <c r="L17" s="14">
        <f t="shared" si="0"/>
        <v>2.1</v>
      </c>
      <c r="M17" s="8">
        <v>3</v>
      </c>
      <c r="N17" s="8"/>
      <c r="O17" s="8"/>
      <c r="P17" s="8"/>
      <c r="Q17" s="8"/>
      <c r="R17" s="14">
        <f t="shared" si="1"/>
        <v>1.05</v>
      </c>
      <c r="S17" s="8">
        <v>6</v>
      </c>
      <c r="T17" s="8"/>
      <c r="U17" s="8"/>
      <c r="V17" s="14">
        <f t="shared" si="2"/>
        <v>1.8</v>
      </c>
      <c r="W17" s="8"/>
      <c r="X17" s="15">
        <f t="shared" si="3"/>
        <v>0</v>
      </c>
      <c r="Y17" s="58">
        <f t="shared" si="4"/>
        <v>5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>
      <c r="A18" s="71">
        <v>6</v>
      </c>
      <c r="B18" s="3">
        <v>19733048</v>
      </c>
      <c r="C18" s="3">
        <v>5281</v>
      </c>
      <c r="D18" s="3">
        <v>11432</v>
      </c>
      <c r="E18" s="3" t="s">
        <v>76</v>
      </c>
      <c r="F18" s="72" t="s">
        <v>47</v>
      </c>
      <c r="G18" s="62">
        <v>7</v>
      </c>
      <c r="H18" s="13"/>
      <c r="I18" s="13"/>
      <c r="J18" s="13"/>
      <c r="K18" s="13"/>
      <c r="L18" s="14">
        <f t="shared" si="0"/>
        <v>2.4500000000000002</v>
      </c>
      <c r="M18" s="13">
        <v>3</v>
      </c>
      <c r="N18" s="13"/>
      <c r="O18" s="13"/>
      <c r="P18" s="13"/>
      <c r="Q18" s="13"/>
      <c r="R18" s="14">
        <f t="shared" si="1"/>
        <v>1.05</v>
      </c>
      <c r="S18" s="13">
        <v>6</v>
      </c>
      <c r="T18" s="13"/>
      <c r="U18" s="13"/>
      <c r="V18" s="14">
        <f t="shared" si="2"/>
        <v>1.8</v>
      </c>
      <c r="W18" s="13"/>
      <c r="X18" s="15">
        <f t="shared" si="3"/>
        <v>0</v>
      </c>
      <c r="Y18" s="58">
        <f t="shared" si="4"/>
        <v>5.3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>
      <c r="A19" s="69">
        <v>7</v>
      </c>
      <c r="B19" s="2">
        <v>19831341</v>
      </c>
      <c r="C19" s="2">
        <v>4460</v>
      </c>
      <c r="D19" s="2">
        <v>11433</v>
      </c>
      <c r="E19" s="2" t="s">
        <v>77</v>
      </c>
      <c r="F19" s="70" t="s">
        <v>47</v>
      </c>
      <c r="G19" s="61">
        <v>6</v>
      </c>
      <c r="H19" s="8"/>
      <c r="I19" s="8"/>
      <c r="J19" s="8"/>
      <c r="K19" s="8"/>
      <c r="L19" s="14">
        <f t="shared" si="0"/>
        <v>2.1</v>
      </c>
      <c r="M19" s="8">
        <v>3</v>
      </c>
      <c r="N19" s="8"/>
      <c r="O19" s="8"/>
      <c r="P19" s="8"/>
      <c r="Q19" s="8"/>
      <c r="R19" s="14">
        <f t="shared" si="1"/>
        <v>1.05</v>
      </c>
      <c r="S19" s="8">
        <v>8</v>
      </c>
      <c r="T19" s="8"/>
      <c r="U19" s="8"/>
      <c r="V19" s="14">
        <f t="shared" si="2"/>
        <v>2.4</v>
      </c>
      <c r="W19" s="8"/>
      <c r="X19" s="15">
        <f t="shared" si="3"/>
        <v>0</v>
      </c>
      <c r="Y19" s="58">
        <f t="shared" si="4"/>
        <v>5.6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>
      <c r="A20" s="71">
        <v>8</v>
      </c>
      <c r="B20" s="3">
        <v>19831421</v>
      </c>
      <c r="C20" s="3">
        <v>4505</v>
      </c>
      <c r="D20" s="3">
        <v>11434</v>
      </c>
      <c r="E20" s="3" t="s">
        <v>78</v>
      </c>
      <c r="F20" s="72" t="s">
        <v>47</v>
      </c>
      <c r="G20" s="62">
        <v>8</v>
      </c>
      <c r="H20" s="13"/>
      <c r="I20" s="13"/>
      <c r="J20" s="13"/>
      <c r="K20" s="13"/>
      <c r="L20" s="14">
        <f t="shared" si="0"/>
        <v>2.8</v>
      </c>
      <c r="M20" s="13">
        <v>3</v>
      </c>
      <c r="N20" s="13"/>
      <c r="O20" s="13"/>
      <c r="P20" s="13"/>
      <c r="Q20" s="13"/>
      <c r="R20" s="14">
        <f t="shared" si="1"/>
        <v>1.05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3.9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1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>
      <c r="A21" s="69">
        <v>9</v>
      </c>
      <c r="B21" s="2">
        <v>19831590</v>
      </c>
      <c r="C21" s="2">
        <v>4506</v>
      </c>
      <c r="D21" s="2">
        <v>11436</v>
      </c>
      <c r="E21" s="2" t="s">
        <v>79</v>
      </c>
      <c r="F21" s="70" t="s">
        <v>47</v>
      </c>
      <c r="G21" s="61">
        <v>6</v>
      </c>
      <c r="H21" s="8"/>
      <c r="I21" s="8"/>
      <c r="J21" s="8"/>
      <c r="K21" s="8"/>
      <c r="L21" s="14">
        <f t="shared" si="0"/>
        <v>2.1</v>
      </c>
      <c r="M21" s="8">
        <v>4</v>
      </c>
      <c r="N21" s="8"/>
      <c r="O21" s="8"/>
      <c r="P21" s="8"/>
      <c r="Q21" s="8"/>
      <c r="R21" s="14">
        <f t="shared" si="1"/>
        <v>1.4</v>
      </c>
      <c r="S21" s="8">
        <v>6</v>
      </c>
      <c r="T21" s="8"/>
      <c r="U21" s="8"/>
      <c r="V21" s="14">
        <f t="shared" si="2"/>
        <v>1.8</v>
      </c>
      <c r="W21" s="8"/>
      <c r="X21" s="15">
        <f t="shared" si="3"/>
        <v>0</v>
      </c>
      <c r="Y21" s="58">
        <f t="shared" si="4"/>
        <v>5.3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>
      <c r="A22" s="71">
        <v>10</v>
      </c>
      <c r="B22" s="3">
        <v>19831837</v>
      </c>
      <c r="C22" s="3">
        <v>4507</v>
      </c>
      <c r="D22" s="3">
        <v>11437</v>
      </c>
      <c r="E22" s="3" t="s">
        <v>80</v>
      </c>
      <c r="F22" s="72" t="s">
        <v>47</v>
      </c>
      <c r="G22" s="62">
        <v>8</v>
      </c>
      <c r="H22" s="13"/>
      <c r="I22" s="13"/>
      <c r="J22" s="13"/>
      <c r="K22" s="13"/>
      <c r="L22" s="14">
        <f t="shared" si="0"/>
        <v>2.8</v>
      </c>
      <c r="M22" s="13">
        <v>3</v>
      </c>
      <c r="N22" s="13"/>
      <c r="O22" s="13"/>
      <c r="P22" s="13"/>
      <c r="Q22" s="13"/>
      <c r="R22" s="14">
        <f t="shared" si="1"/>
        <v>1.05</v>
      </c>
      <c r="S22" s="13">
        <v>3</v>
      </c>
      <c r="T22" s="13"/>
      <c r="U22" s="13"/>
      <c r="V22" s="14">
        <f t="shared" si="2"/>
        <v>0.9</v>
      </c>
      <c r="W22" s="13"/>
      <c r="X22" s="15">
        <f t="shared" si="3"/>
        <v>0</v>
      </c>
      <c r="Y22" s="58">
        <f t="shared" si="4"/>
        <v>4.8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>
      <c r="A23" s="69">
        <v>11</v>
      </c>
      <c r="B23" s="2">
        <v>19842835</v>
      </c>
      <c r="C23" s="2">
        <v>4439</v>
      </c>
      <c r="D23" s="2">
        <v>11438</v>
      </c>
      <c r="E23" s="2" t="s">
        <v>81</v>
      </c>
      <c r="F23" s="70" t="s">
        <v>47</v>
      </c>
      <c r="G23" s="61">
        <v>5</v>
      </c>
      <c r="H23" s="8"/>
      <c r="I23" s="8"/>
      <c r="J23" s="8"/>
      <c r="K23" s="8"/>
      <c r="L23" s="14">
        <f t="shared" si="0"/>
        <v>1.75</v>
      </c>
      <c r="M23" s="8">
        <v>1</v>
      </c>
      <c r="N23" s="8"/>
      <c r="O23" s="8"/>
      <c r="P23" s="8"/>
      <c r="Q23" s="8"/>
      <c r="R23" s="14">
        <f t="shared" si="1"/>
        <v>0.35</v>
      </c>
      <c r="S23" s="8">
        <v>7</v>
      </c>
      <c r="T23" s="8"/>
      <c r="U23" s="8"/>
      <c r="V23" s="14">
        <f t="shared" si="2"/>
        <v>2.1</v>
      </c>
      <c r="W23" s="8"/>
      <c r="X23" s="15">
        <f t="shared" si="3"/>
        <v>0</v>
      </c>
      <c r="Y23" s="58">
        <f t="shared" si="4"/>
        <v>4.2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1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>
      <c r="A24" s="71">
        <v>12</v>
      </c>
      <c r="B24" s="3">
        <v>19832028</v>
      </c>
      <c r="C24" s="3">
        <v>4508</v>
      </c>
      <c r="D24" s="3">
        <v>11439</v>
      </c>
      <c r="E24" s="3" t="s">
        <v>82</v>
      </c>
      <c r="F24" s="72" t="s">
        <v>43</v>
      </c>
      <c r="G24" s="62">
        <v>9</v>
      </c>
      <c r="H24" s="13"/>
      <c r="I24" s="13"/>
      <c r="J24" s="13"/>
      <c r="K24" s="13"/>
      <c r="L24" s="14">
        <f t="shared" si="0"/>
        <v>3.15</v>
      </c>
      <c r="M24" s="13">
        <v>3</v>
      </c>
      <c r="N24" s="13"/>
      <c r="O24" s="13"/>
      <c r="P24" s="13"/>
      <c r="Q24" s="13"/>
      <c r="R24" s="14">
        <f t="shared" si="1"/>
        <v>1.05</v>
      </c>
      <c r="S24" s="13">
        <v>6</v>
      </c>
      <c r="T24" s="13"/>
      <c r="U24" s="13"/>
      <c r="V24" s="14">
        <f t="shared" si="2"/>
        <v>1.8</v>
      </c>
      <c r="W24" s="13"/>
      <c r="X24" s="15">
        <f t="shared" si="3"/>
        <v>0</v>
      </c>
      <c r="Y24" s="58">
        <f t="shared" si="4"/>
        <v>6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>
      <c r="A25" s="69">
        <v>13</v>
      </c>
      <c r="B25" s="2">
        <v>19832255</v>
      </c>
      <c r="C25" s="2">
        <v>4509</v>
      </c>
      <c r="D25" s="2">
        <v>11440</v>
      </c>
      <c r="E25" s="2" t="s">
        <v>83</v>
      </c>
      <c r="F25" s="70" t="s">
        <v>47</v>
      </c>
      <c r="G25" s="61">
        <v>8</v>
      </c>
      <c r="H25" s="8"/>
      <c r="I25" s="8"/>
      <c r="J25" s="8"/>
      <c r="K25" s="8"/>
      <c r="L25" s="14">
        <f t="shared" si="0"/>
        <v>2.8</v>
      </c>
      <c r="M25" s="8">
        <v>4</v>
      </c>
      <c r="N25" s="8"/>
      <c r="O25" s="8"/>
      <c r="P25" s="8"/>
      <c r="Q25" s="8"/>
      <c r="R25" s="14">
        <f t="shared" si="1"/>
        <v>1.4</v>
      </c>
      <c r="S25" s="8">
        <v>6</v>
      </c>
      <c r="T25" s="8"/>
      <c r="U25" s="8"/>
      <c r="V25" s="14">
        <f t="shared" si="2"/>
        <v>1.8</v>
      </c>
      <c r="W25" s="8"/>
      <c r="X25" s="15">
        <f t="shared" si="3"/>
        <v>0</v>
      </c>
      <c r="Y25" s="58">
        <f t="shared" si="4"/>
        <v>6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>
      <c r="A26" s="71">
        <v>14</v>
      </c>
      <c r="B26" s="3">
        <v>20005151</v>
      </c>
      <c r="C26" s="3">
        <v>5426</v>
      </c>
      <c r="D26" s="3">
        <v>11466</v>
      </c>
      <c r="E26" s="3" t="s">
        <v>84</v>
      </c>
      <c r="F26" s="72" t="s">
        <v>47</v>
      </c>
      <c r="G26" s="62">
        <v>8</v>
      </c>
      <c r="H26" s="13"/>
      <c r="I26" s="13"/>
      <c r="J26" s="13"/>
      <c r="K26" s="13"/>
      <c r="L26" s="14">
        <f t="shared" si="0"/>
        <v>2.8</v>
      </c>
      <c r="M26" s="13">
        <v>3</v>
      </c>
      <c r="N26" s="13"/>
      <c r="O26" s="13"/>
      <c r="P26" s="13"/>
      <c r="Q26" s="13"/>
      <c r="R26" s="14">
        <f t="shared" si="1"/>
        <v>1.05</v>
      </c>
      <c r="S26" s="13">
        <v>6</v>
      </c>
      <c r="T26" s="13"/>
      <c r="U26" s="13"/>
      <c r="V26" s="14">
        <f t="shared" si="2"/>
        <v>1.8</v>
      </c>
      <c r="W26" s="13"/>
      <c r="X26" s="15">
        <f t="shared" si="3"/>
        <v>0</v>
      </c>
      <c r="Y26" s="58">
        <f t="shared" si="4"/>
        <v>5.7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>
      <c r="A27" s="69">
        <v>15</v>
      </c>
      <c r="B27" s="2">
        <v>19832486</v>
      </c>
      <c r="C27" s="2">
        <v>4137</v>
      </c>
      <c r="D27" s="2">
        <v>11441</v>
      </c>
      <c r="E27" s="2" t="s">
        <v>85</v>
      </c>
      <c r="F27" s="70" t="s">
        <v>47</v>
      </c>
      <c r="G27" s="61">
        <v>8</v>
      </c>
      <c r="H27" s="8"/>
      <c r="I27" s="8"/>
      <c r="J27" s="8"/>
      <c r="K27" s="8"/>
      <c r="L27" s="14">
        <f t="shared" si="0"/>
        <v>2.8</v>
      </c>
      <c r="M27" s="8">
        <v>2</v>
      </c>
      <c r="N27" s="8"/>
      <c r="O27" s="8"/>
      <c r="P27" s="8"/>
      <c r="Q27" s="8"/>
      <c r="R27" s="14">
        <f t="shared" si="1"/>
        <v>0.7</v>
      </c>
      <c r="S27" s="8">
        <v>6</v>
      </c>
      <c r="T27" s="8"/>
      <c r="U27" s="8"/>
      <c r="V27" s="14">
        <f t="shared" si="2"/>
        <v>1.8</v>
      </c>
      <c r="W27" s="8"/>
      <c r="X27" s="15">
        <f t="shared" si="3"/>
        <v>0</v>
      </c>
      <c r="Y27" s="58">
        <f t="shared" si="4"/>
        <v>5.3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>
      <c r="A28" s="71">
        <v>16</v>
      </c>
      <c r="B28" s="3">
        <v>19832667</v>
      </c>
      <c r="C28" s="3">
        <v>4469</v>
      </c>
      <c r="D28" s="3">
        <v>11442</v>
      </c>
      <c r="E28" s="3" t="s">
        <v>86</v>
      </c>
      <c r="F28" s="72" t="s">
        <v>47</v>
      </c>
      <c r="G28" s="62">
        <v>6</v>
      </c>
      <c r="H28" s="13"/>
      <c r="I28" s="13"/>
      <c r="J28" s="13"/>
      <c r="K28" s="13"/>
      <c r="L28" s="14">
        <f t="shared" si="0"/>
        <v>2.1</v>
      </c>
      <c r="M28" s="13">
        <v>2</v>
      </c>
      <c r="N28" s="13"/>
      <c r="O28" s="13"/>
      <c r="P28" s="13"/>
      <c r="Q28" s="13"/>
      <c r="R28" s="14">
        <f t="shared" si="1"/>
        <v>0.7</v>
      </c>
      <c r="S28" s="13">
        <v>7</v>
      </c>
      <c r="T28" s="13"/>
      <c r="U28" s="13"/>
      <c r="V28" s="14">
        <f t="shared" si="2"/>
        <v>2.1</v>
      </c>
      <c r="W28" s="13"/>
      <c r="X28" s="15">
        <f t="shared" si="3"/>
        <v>0</v>
      </c>
      <c r="Y28" s="58">
        <f t="shared" si="4"/>
        <v>4.9000000000000004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>
      <c r="A29" s="69">
        <v>17</v>
      </c>
      <c r="B29" s="2">
        <v>5065297</v>
      </c>
      <c r="C29" s="2">
        <v>5283</v>
      </c>
      <c r="D29" s="2">
        <v>11443</v>
      </c>
      <c r="E29" s="2" t="s">
        <v>87</v>
      </c>
      <c r="F29" s="70" t="s">
        <v>43</v>
      </c>
      <c r="G29" s="61">
        <v>7</v>
      </c>
      <c r="H29" s="8"/>
      <c r="I29" s="8"/>
      <c r="J29" s="8"/>
      <c r="K29" s="8"/>
      <c r="L29" s="14">
        <f t="shared" si="0"/>
        <v>2.4500000000000002</v>
      </c>
      <c r="M29" s="8">
        <v>4</v>
      </c>
      <c r="N29" s="8"/>
      <c r="O29" s="8"/>
      <c r="P29" s="8"/>
      <c r="Q29" s="8"/>
      <c r="R29" s="14">
        <f t="shared" si="1"/>
        <v>1.4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3.9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1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>
      <c r="A30" s="71">
        <v>18</v>
      </c>
      <c r="B30" s="3">
        <v>19832783</v>
      </c>
      <c r="C30" s="3">
        <v>4476</v>
      </c>
      <c r="D30" s="3">
        <v>11444</v>
      </c>
      <c r="E30" s="3" t="s">
        <v>88</v>
      </c>
      <c r="F30" s="72" t="s">
        <v>43</v>
      </c>
      <c r="G30" s="62">
        <v>8</v>
      </c>
      <c r="H30" s="13"/>
      <c r="I30" s="13"/>
      <c r="J30" s="13"/>
      <c r="K30" s="13"/>
      <c r="L30" s="14">
        <f t="shared" si="0"/>
        <v>2.8</v>
      </c>
      <c r="M30" s="13">
        <v>2</v>
      </c>
      <c r="N30" s="13"/>
      <c r="O30" s="13"/>
      <c r="P30" s="13"/>
      <c r="Q30" s="13"/>
      <c r="R30" s="14">
        <f t="shared" si="1"/>
        <v>0.7</v>
      </c>
      <c r="S30" s="13">
        <v>6</v>
      </c>
      <c r="T30" s="13"/>
      <c r="U30" s="13"/>
      <c r="V30" s="14">
        <f t="shared" si="2"/>
        <v>1.8</v>
      </c>
      <c r="W30" s="13"/>
      <c r="X30" s="15">
        <f t="shared" si="3"/>
        <v>0</v>
      </c>
      <c r="Y30" s="58">
        <f t="shared" si="4"/>
        <v>5.3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>
      <c r="A31" s="69">
        <v>19</v>
      </c>
      <c r="B31" s="2">
        <v>20015138</v>
      </c>
      <c r="C31" s="2">
        <v>4479</v>
      </c>
      <c r="D31" s="2">
        <v>11445</v>
      </c>
      <c r="E31" s="2" t="s">
        <v>89</v>
      </c>
      <c r="F31" s="70" t="s">
        <v>47</v>
      </c>
      <c r="G31" s="61">
        <v>6</v>
      </c>
      <c r="H31" s="8"/>
      <c r="I31" s="8"/>
      <c r="J31" s="8"/>
      <c r="K31" s="8"/>
      <c r="L31" s="14">
        <f t="shared" si="0"/>
        <v>2.1</v>
      </c>
      <c r="M31" s="8">
        <v>1</v>
      </c>
      <c r="N31" s="8"/>
      <c r="O31" s="8"/>
      <c r="P31" s="8"/>
      <c r="Q31" s="8"/>
      <c r="R31" s="14">
        <f t="shared" si="1"/>
        <v>0.35</v>
      </c>
      <c r="S31" s="8">
        <v>7</v>
      </c>
      <c r="T31" s="8"/>
      <c r="U31" s="8"/>
      <c r="V31" s="14">
        <f t="shared" si="2"/>
        <v>2.1</v>
      </c>
      <c r="W31" s="8"/>
      <c r="X31" s="15">
        <f t="shared" si="3"/>
        <v>0</v>
      </c>
      <c r="Y31" s="58">
        <f t="shared" si="4"/>
        <v>4.5999999999999996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>
      <c r="A32" s="71">
        <v>20</v>
      </c>
      <c r="B32" s="3">
        <v>19854464</v>
      </c>
      <c r="C32" s="3">
        <v>4456</v>
      </c>
      <c r="D32" s="3">
        <v>11446</v>
      </c>
      <c r="E32" s="3" t="s">
        <v>90</v>
      </c>
      <c r="F32" s="72" t="s">
        <v>43</v>
      </c>
      <c r="G32" s="62">
        <v>7</v>
      </c>
      <c r="H32" s="13"/>
      <c r="I32" s="13"/>
      <c r="J32" s="13"/>
      <c r="K32" s="13"/>
      <c r="L32" s="14">
        <f t="shared" si="0"/>
        <v>2.4500000000000002</v>
      </c>
      <c r="M32" s="13">
        <v>4</v>
      </c>
      <c r="N32" s="13"/>
      <c r="O32" s="13"/>
      <c r="P32" s="13"/>
      <c r="Q32" s="13"/>
      <c r="R32" s="14">
        <f t="shared" si="1"/>
        <v>1.4</v>
      </c>
      <c r="S32" s="13">
        <v>8</v>
      </c>
      <c r="T32" s="13"/>
      <c r="U32" s="13"/>
      <c r="V32" s="14">
        <f t="shared" si="2"/>
        <v>2.4</v>
      </c>
      <c r="W32" s="13"/>
      <c r="X32" s="15">
        <f t="shared" si="3"/>
        <v>0</v>
      </c>
      <c r="Y32" s="58">
        <f t="shared" si="4"/>
        <v>6.3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>
      <c r="A33" s="69">
        <v>21</v>
      </c>
      <c r="B33" s="2">
        <v>19833285</v>
      </c>
      <c r="C33" s="2">
        <v>4520</v>
      </c>
      <c r="D33" s="2">
        <v>11447</v>
      </c>
      <c r="E33" s="2" t="s">
        <v>91</v>
      </c>
      <c r="F33" s="70" t="s">
        <v>43</v>
      </c>
      <c r="G33" s="61">
        <v>7</v>
      </c>
      <c r="H33" s="8"/>
      <c r="I33" s="8"/>
      <c r="J33" s="8"/>
      <c r="K33" s="8"/>
      <c r="L33" s="14">
        <f t="shared" si="0"/>
        <v>2.4500000000000002</v>
      </c>
      <c r="M33" s="8"/>
      <c r="N33" s="8"/>
      <c r="O33" s="8"/>
      <c r="P33" s="8"/>
      <c r="Q33" s="8"/>
      <c r="R33" s="14">
        <f t="shared" si="1"/>
        <v>0</v>
      </c>
      <c r="S33" s="8">
        <v>2</v>
      </c>
      <c r="T33" s="8"/>
      <c r="U33" s="8"/>
      <c r="V33" s="14">
        <f t="shared" si="2"/>
        <v>0.6</v>
      </c>
      <c r="W33" s="8"/>
      <c r="X33" s="15">
        <f t="shared" si="3"/>
        <v>0</v>
      </c>
      <c r="Y33" s="58">
        <f t="shared" si="4"/>
        <v>3.1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1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>
      <c r="A34" s="71">
        <v>22</v>
      </c>
      <c r="B34" s="3">
        <v>19833283</v>
      </c>
      <c r="C34" s="3">
        <v>4521</v>
      </c>
      <c r="D34" s="3">
        <v>11448</v>
      </c>
      <c r="E34" s="3" t="s">
        <v>92</v>
      </c>
      <c r="F34" s="72" t="s">
        <v>43</v>
      </c>
      <c r="G34" s="62">
        <v>2</v>
      </c>
      <c r="H34" s="13"/>
      <c r="I34" s="13"/>
      <c r="J34" s="13"/>
      <c r="K34" s="13"/>
      <c r="L34" s="14">
        <f t="shared" si="0"/>
        <v>0.7</v>
      </c>
      <c r="M34" s="13"/>
      <c r="N34" s="13"/>
      <c r="O34" s="13"/>
      <c r="P34" s="13"/>
      <c r="Q34" s="13"/>
      <c r="R34" s="14">
        <f t="shared" si="1"/>
        <v>0</v>
      </c>
      <c r="S34" s="13">
        <v>6</v>
      </c>
      <c r="T34" s="13"/>
      <c r="U34" s="13"/>
      <c r="V34" s="14">
        <f t="shared" si="2"/>
        <v>1.8</v>
      </c>
      <c r="W34" s="13"/>
      <c r="X34" s="15">
        <f t="shared" si="3"/>
        <v>0</v>
      </c>
      <c r="Y34" s="58">
        <f t="shared" si="4"/>
        <v>2.5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1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</mergeCells>
  <conditionalFormatting sqref="CH13:CH82">
    <cfRule type="cellIs" dxfId="335" priority="1" stopIfTrue="1" operator="equal">
      <formula>"Reprobado"</formula>
    </cfRule>
  </conditionalFormatting>
  <conditionalFormatting sqref="CF13:CF82">
    <cfRule type="cellIs" dxfId="334" priority="2" stopIfTrue="1" operator="between">
      <formula>0</formula>
      <formula>10</formula>
    </cfRule>
  </conditionalFormatting>
  <conditionalFormatting sqref="CG13:CG82">
    <cfRule type="cellIs" dxfId="333" priority="3" operator="between">
      <formula>7</formula>
      <formula>10</formula>
    </cfRule>
  </conditionalFormatting>
  <conditionalFormatting sqref="CG13:CG82">
    <cfRule type="cellIs" dxfId="332" priority="4" operator="between">
      <formula>5</formula>
      <formula>6.99</formula>
    </cfRule>
  </conditionalFormatting>
  <conditionalFormatting sqref="CG13:CG82">
    <cfRule type="cellIs" dxfId="331" priority="5" operator="between">
      <formula>0</formula>
      <formula>4.99</formula>
    </cfRule>
  </conditionalFormatting>
  <conditionalFormatting sqref="CE13:CE82">
    <cfRule type="cellIs" dxfId="330" priority="6" operator="between">
      <formula>7</formula>
      <formula>10</formula>
    </cfRule>
  </conditionalFormatting>
  <conditionalFormatting sqref="CE13:CE82">
    <cfRule type="cellIs" dxfId="329" priority="7" operator="between">
      <formula>5</formula>
      <formula>6.99</formula>
    </cfRule>
  </conditionalFormatting>
  <conditionalFormatting sqref="CE13:CE82">
    <cfRule type="cellIs" dxfId="328" priority="8" operator="between">
      <formula>0</formula>
      <formula>4.99</formula>
    </cfRule>
  </conditionalFormatting>
  <conditionalFormatting sqref="Y13:Y82">
    <cfRule type="cellIs" dxfId="327" priority="9" operator="between">
      <formula>7</formula>
      <formula>10</formula>
    </cfRule>
  </conditionalFormatting>
  <conditionalFormatting sqref="Y13:Y82">
    <cfRule type="cellIs" dxfId="326" priority="10" operator="between">
      <formula>5</formula>
      <formula>6.99</formula>
    </cfRule>
  </conditionalFormatting>
  <conditionalFormatting sqref="Y13:Y82">
    <cfRule type="cellIs" dxfId="325" priority="11" operator="between">
      <formula>0</formula>
      <formula>4.99</formula>
    </cfRule>
  </conditionalFormatting>
  <conditionalFormatting sqref="Y11">
    <cfRule type="cellIs" dxfId="324" priority="12" operator="greaterThan">
      <formula>1.1</formula>
    </cfRule>
  </conditionalFormatting>
  <conditionalFormatting sqref="AR11">
    <cfRule type="cellIs" dxfId="323" priority="13" operator="greaterThan">
      <formula>1.1</formula>
    </cfRule>
  </conditionalFormatting>
  <conditionalFormatting sqref="BK11">
    <cfRule type="cellIs" dxfId="322" priority="14" operator="greaterThan">
      <formula>1.1</formula>
    </cfRule>
  </conditionalFormatting>
  <conditionalFormatting sqref="AR13:AR82">
    <cfRule type="cellIs" dxfId="321" priority="15" operator="between">
      <formula>7</formula>
      <formula>10</formula>
    </cfRule>
  </conditionalFormatting>
  <conditionalFormatting sqref="AR13:AR82">
    <cfRule type="cellIs" dxfId="320" priority="16" operator="between">
      <formula>5</formula>
      <formula>6.99</formula>
    </cfRule>
  </conditionalFormatting>
  <conditionalFormatting sqref="AR13:AR82">
    <cfRule type="cellIs" dxfId="319" priority="17" operator="between">
      <formula>0</formula>
      <formula>4.99</formula>
    </cfRule>
  </conditionalFormatting>
  <conditionalFormatting sqref="BK13:BK82">
    <cfRule type="cellIs" dxfId="318" priority="18" operator="between">
      <formula>7</formula>
      <formula>10</formula>
    </cfRule>
  </conditionalFormatting>
  <conditionalFormatting sqref="BK13:BK82">
    <cfRule type="cellIs" dxfId="317" priority="19" operator="between">
      <formula>5</formula>
      <formula>6.99</formula>
    </cfRule>
  </conditionalFormatting>
  <conditionalFormatting sqref="BK13:BK82">
    <cfRule type="cellIs" dxfId="316" priority="20" operator="between">
      <formula>0</formula>
      <formula>4.99</formula>
    </cfRule>
  </conditionalFormatting>
  <conditionalFormatting sqref="CD13:CD82">
    <cfRule type="cellIs" dxfId="315" priority="21" operator="between">
      <formula>7</formula>
      <formula>10</formula>
    </cfRule>
  </conditionalFormatting>
  <conditionalFormatting sqref="CD13:CD82">
    <cfRule type="cellIs" dxfId="314" priority="22" operator="between">
      <formula>5</formula>
      <formula>6.99</formula>
    </cfRule>
  </conditionalFormatting>
  <conditionalFormatting sqref="CD13:CD82">
    <cfRule type="cellIs" dxfId="313" priority="23" operator="between">
      <formula>0</formula>
      <formula>4.99</formula>
    </cfRule>
  </conditionalFormatting>
  <conditionalFormatting sqref="CD11">
    <cfRule type="cellIs" dxfId="312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AA13:AA82">
      <formula1>0</formula1>
      <formula2>10</formula2>
    </dataValidation>
    <dataValidation type="decimal" allowBlank="1" showInputMessage="1" showErrorMessage="1" errorTitle="Valor" error="Solo numeros entre 0.01 a 10." sqref="AB13:AB82">
      <formula1>0</formula1>
      <formula2>10</formula2>
    </dataValidation>
    <dataValidation type="decimal" allowBlank="1" showInputMessage="1" showErrorMessage="1" errorTitle="Valor" error="Solo numeros entre 0.01 a 10." sqref="AC13:AC82">
      <formula1>0</formula1>
      <formula2>10</formula2>
    </dataValidation>
    <dataValidation type="decimal" allowBlank="1" showInputMessage="1" showErrorMessage="1" errorTitle="Valor" error="Solo numeros entre 0.01 a 10." sqref="AD13:AD82">
      <formula1>0</formula1>
      <formula2>10</formula2>
    </dataValidation>
    <dataValidation type="decimal" allowBlank="1" showInputMessage="1" showErrorMessage="1" errorTitle="Valor" error="Solo numeros entre 0.01 a 10." sqref="AF13:AF82">
      <formula1>0</formula1>
      <formula2>10</formula2>
    </dataValidation>
    <dataValidation type="decimal" allowBlank="1" showInputMessage="1" showErrorMessage="1" errorTitle="Valor" error="Solo numeros entre 0.01 a 10." sqref="AG13:AG82">
      <formula1>0</formula1>
      <formula2>10</formula2>
    </dataValidation>
    <dataValidation type="decimal" allowBlank="1" showInputMessage="1" showErrorMessage="1" errorTitle="Valor" error="Solo numeros entre 0.01 a 10." sqref="AH13:AH82">
      <formula1>0</formula1>
      <formula2>10</formula2>
    </dataValidation>
    <dataValidation type="decimal" allowBlank="1" showInputMessage="1" showErrorMessage="1" errorTitle="Valor" error="Solo numeros entre 0.01 a 10." sqref="AI13:AI82">
      <formula1>0</formula1>
      <formula2>10</formula2>
    </dataValidation>
    <dataValidation type="decimal" allowBlank="1" showInputMessage="1" showErrorMessage="1" errorTitle="Valor" error="Solo numeros entre 0.01 a 10." sqref="AJ13:AJ82">
      <formula1>0</formula1>
      <formula2>10</formula2>
    </dataValidation>
    <dataValidation type="decimal" allowBlank="1" showInputMessage="1" showErrorMessage="1" errorTitle="Valor" error="Solo numeros entre 0.01 a 10." sqref="AL13:AL82">
      <formula1>0</formula1>
      <formula2>10</formula2>
    </dataValidation>
    <dataValidation type="decimal" allowBlank="1" showInputMessage="1" showErrorMessage="1" errorTitle="Valor" error="Solo numeros entre 0.01 a 10." sqref="AM13:AM82">
      <formula1>0</formula1>
      <formula2>10</formula2>
    </dataValidation>
    <dataValidation type="decimal" allowBlank="1" showInputMessage="1" showErrorMessage="1" errorTitle="Valor" error="Solo numeros entre 0.01 a 10." sqref="AN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S82">
      <formula1>0</formula1>
      <formula2>10</formula2>
    </dataValidation>
    <dataValidation type="decimal" allowBlank="1" showInputMessage="1" showErrorMessage="1" errorTitle="Valor" error="Solo numeros entre 0.01 a 10." sqref="AT13:AT82">
      <formula1>0</formula1>
      <formula2>10</formula2>
    </dataValidation>
    <dataValidation type="decimal" allowBlank="1" showInputMessage="1" showErrorMessage="1" errorTitle="Valor" error="Solo numeros entre 0.01 a 10." sqref="AU13:AU82">
      <formula1>0</formula1>
      <formula2>10</formula2>
    </dataValidation>
    <dataValidation type="decimal" allowBlank="1" showInputMessage="1" showErrorMessage="1" errorTitle="Valor" error="Solo numeros entre 0.01 a 10." sqref="AV13:AV82">
      <formula1>0</formula1>
      <formula2>10</formula2>
    </dataValidation>
    <dataValidation type="decimal" allowBlank="1" showInputMessage="1" showErrorMessage="1" errorTitle="Valor" error="Solo numeros entre 0.01 a 10." sqref="AW13:AW82">
      <formula1>0</formula1>
      <formula2>10</formula2>
    </dataValidation>
    <dataValidation type="decimal" allowBlank="1" showInputMessage="1" showErrorMessage="1" errorTitle="Valor" error="Solo numeros entre 0.01 a 10." sqref="AY13:AY82">
      <formula1>0</formula1>
      <formula2>10</formula2>
    </dataValidation>
    <dataValidation type="decimal" allowBlank="1" showInputMessage="1" showErrorMessage="1" errorTitle="Valor" error="Solo numeros entre 0.01 a 10." sqref="AZ13:AZ82">
      <formula1>0</formula1>
      <formula2>10</formula2>
    </dataValidation>
    <dataValidation type="decimal" allowBlank="1" showInputMessage="1" showErrorMessage="1" errorTitle="Valor" error="Solo numeros entre 0.01 a 10." sqref="BA13:BA82">
      <formula1>0</formula1>
      <formula2>10</formula2>
    </dataValidation>
    <dataValidation type="decimal" allowBlank="1" showInputMessage="1" showErrorMessage="1" errorTitle="Valor" error="Solo numeros entre 0.01 a 10." sqref="BB13:BB82">
      <formula1>0</formula1>
      <formula2>10</formula2>
    </dataValidation>
    <dataValidation type="decimal" allowBlank="1" showInputMessage="1" showErrorMessage="1" errorTitle="Valor" error="Solo numeros entre 0.01 a 10." sqref="BC13:BC82">
      <formula1>0</formula1>
      <formula2>10</formula2>
    </dataValidation>
    <dataValidation type="decimal" allowBlank="1" showInputMessage="1" showErrorMessage="1" errorTitle="Valor" error="Solo numeros entre 0.01 a 10." sqref="BE13:BE82">
      <formula1>0</formula1>
      <formula2>10</formula2>
    </dataValidation>
    <dataValidation type="decimal" allowBlank="1" showInputMessage="1" showErrorMessage="1" errorTitle="Valor" error="Solo numeros entre 0.01 a 10." sqref="BF13:BF82">
      <formula1>0</formula1>
      <formula2>10</formula2>
    </dataValidation>
    <dataValidation type="decimal" allowBlank="1" showInputMessage="1" showErrorMessage="1" errorTitle="Valor" error="Solo numeros entre 0.01 a 10." sqref="BG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L82">
      <formula1>0</formula1>
      <formula2>10</formula2>
    </dataValidation>
    <dataValidation type="decimal" allowBlank="1" showInputMessage="1" showErrorMessage="1" errorTitle="Valor" error="Solo numeros entre 0.01 a 10." sqref="BM13:BM82">
      <formula1>0</formula1>
      <formula2>10</formula2>
    </dataValidation>
    <dataValidation type="decimal" allowBlank="1" showInputMessage="1" showErrorMessage="1" errorTitle="Valor" error="Solo numeros entre 0.01 a 10." sqref="BN13:BN82">
      <formula1>0</formula1>
      <formula2>10</formula2>
    </dataValidation>
    <dataValidation type="decimal" allowBlank="1" showInputMessage="1" showErrorMessage="1" errorTitle="Valor" error="Solo numeros entre 0.01 a 10." sqref="BO13:BO82">
      <formula1>0</formula1>
      <formula2>10</formula2>
    </dataValidation>
    <dataValidation type="decimal" allowBlank="1" showInputMessage="1" showErrorMessage="1" errorTitle="Valor" error="Solo numeros entre 0.01 a 10." sqref="BP13:BP82">
      <formula1>0</formula1>
      <formula2>10</formula2>
    </dataValidation>
    <dataValidation type="decimal" allowBlank="1" showInputMessage="1" showErrorMessage="1" errorTitle="Valor." error="Solo numeros entre 0.01 a 10." sqref="BR13:BR82">
      <formula1>0</formula1>
      <formula2>10</formula2>
    </dataValidation>
    <dataValidation type="decimal" allowBlank="1" showInputMessage="1" showErrorMessage="1" errorTitle="Valor." error="Solo numeros entre 0.01 a 10." sqref="BS13:BS82">
      <formula1>0</formula1>
      <formula2>10</formula2>
    </dataValidation>
    <dataValidation type="decimal" allowBlank="1" showInputMessage="1" showErrorMessage="1" errorTitle="Valor." error="Solo numeros entre 0.01 a 10." sqref="BT13:BT82">
      <formula1>0</formula1>
      <formula2>10</formula2>
    </dataValidation>
    <dataValidation type="decimal" allowBlank="1" showInputMessage="1" showErrorMessage="1" errorTitle="Valor." error="Solo numeros entre 0.01 a 10." sqref="BU13:BU82">
      <formula1>0</formula1>
      <formula2>10</formula2>
    </dataValidation>
    <dataValidation type="decimal" allowBlank="1" showInputMessage="1" showErrorMessage="1" errorTitle="Valor." error="Solo numeros entre 0.01 a 10." sqref="BV13:BV82">
      <formula1>0</formula1>
      <formula2>10</formula2>
    </dataValidation>
    <dataValidation type="decimal" allowBlank="1" showInputMessage="1" showErrorMessage="1" errorTitle="Valor" error="Solo numeros entre 0.01 a 10." sqref="BX13:BX82">
      <formula1>0</formula1>
      <formula2>10</formula2>
    </dataValidation>
    <dataValidation type="decimal" allowBlank="1" showInputMessage="1" showErrorMessage="1" errorTitle="Valor" error="Solo numeros entre 0.01 a 10." sqref="BY13:BY82">
      <formula1>0</formula1>
      <formula2>10</formula2>
    </dataValidation>
    <dataValidation type="decimal" allowBlank="1" showInputMessage="1" showErrorMessage="1" errorTitle="Valor" error="Solo numeros entre 0.01 a 10." sqref="BZ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G82">
      <formula1>0</formula1>
      <formula2>10</formula2>
    </dataValidation>
    <dataValidation type="decimal" allowBlank="1" showInputMessage="1" showErrorMessage="1" errorTitle="Valor" error="Solo numeros entre 0.01 a 10." sqref="H13:H82">
      <formula1>0</formula1>
      <formula2>10</formula2>
    </dataValidation>
    <dataValidation type="decimal" allowBlank="1" showInputMessage="1" showErrorMessage="1" errorTitle="Valor" error="Solo numeros entre 0.01 a 10." sqref="I13:I82">
      <formula1>0</formula1>
      <formula2>10</formula2>
    </dataValidation>
    <dataValidation type="decimal" allowBlank="1" showInputMessage="1" showErrorMessage="1" errorTitle="Valor" error="Solo numeros entre 0.01 a 10." sqref="J13:J82">
      <formula1>0</formula1>
      <formula2>10</formula2>
    </dataValidation>
    <dataValidation type="decimal" allowBlank="1" showInputMessage="1" showErrorMessage="1" errorTitle="Valor" error="Solo numeros entre 0.01 a 10." sqref="K13:K82">
      <formula1>0</formula1>
      <formula2>10</formula2>
    </dataValidation>
    <dataValidation type="decimal" allowBlank="1" showInputMessage="1" showErrorMessage="1" errorTitle="Valor" error="Solo numeros entre 0.01 a 10." sqref="M13:M82">
      <formula1>0</formula1>
      <formula2>10</formula2>
    </dataValidation>
    <dataValidation type="decimal" allowBlank="1" showInputMessage="1" showErrorMessage="1" errorTitle="Valor" error="Solo numeros entre 0.01 a 10." sqref="N13:N82">
      <formula1>0</formula1>
      <formula2>10</formula2>
    </dataValidation>
    <dataValidation type="decimal" allowBlank="1" showInputMessage="1" showErrorMessage="1" errorTitle="Valor" error="Solo numeros entre 0.01 a 10." sqref="O13:O82">
      <formula1>0</formula1>
      <formula2>10</formula2>
    </dataValidation>
    <dataValidation type="decimal" allowBlank="1" showInputMessage="1" showErrorMessage="1" errorTitle="Valor" error="Solo numeros entre 0.01 a 10." sqref="P13:P82">
      <formula1>0</formula1>
      <formula2>10</formula2>
    </dataValidation>
    <dataValidation type="decimal" allowBlank="1" showInputMessage="1" showErrorMessage="1" errorTitle="Valor" error="Solo numeros entre 0.01 a 10." sqref="Q13:Q82">
      <formula1>0</formula1>
      <formula2>10</formula2>
    </dataValidation>
    <dataValidation type="decimal" allowBlank="1" showInputMessage="1" showErrorMessage="1" errorTitle="Valor" error="Solo numeros entre 0.01 a 10." sqref="S13:S82">
      <formula1>0</formula1>
      <formula2>10</formula2>
    </dataValidation>
    <dataValidation type="decimal" allowBlank="1" showInputMessage="1" showErrorMessage="1" errorTitle="Valor" error="Solo numeros entre 0.01 a 10." sqref="T13:T82">
      <formula1>0</formula1>
      <formula2>10</formula2>
    </dataValidation>
    <dataValidation type="decimal" allowBlank="1" showInputMessage="1" showErrorMessage="1" errorTitle="Valor" error="Solo numeros entre 0.01 a 10." sqref="U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Z8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H83"/>
  <sheetViews>
    <sheetView showGridLines="0" zoomScale="70" zoomScaleNormal="70" workbookViewId="0">
      <pane xSplit="6" ySplit="12" topLeftCell="G33" activePane="bottomRight" state="frozen"/>
      <selection pane="topRight"/>
      <selection pane="bottomLeft"/>
      <selection pane="bottomRight" activeCell="N45" sqref="N45"/>
    </sheetView>
  </sheetViews>
  <sheetFormatPr baseColWidth="10" defaultColWidth="9.140625" defaultRowHeight="12.75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>
      <c r="A1" s="94" t="s">
        <v>0</v>
      </c>
      <c r="B1" s="94"/>
      <c r="C1" s="94"/>
      <c r="D1" s="94"/>
      <c r="E1" s="94"/>
    </row>
    <row r="2" spans="1:86" ht="16.5" customHeight="1">
      <c r="A2" s="1" t="s">
        <v>1</v>
      </c>
      <c r="E2" s="5" t="s">
        <v>2</v>
      </c>
      <c r="F2" t="s">
        <v>3</v>
      </c>
    </row>
    <row r="3" spans="1:86">
      <c r="B3" t="s">
        <v>4</v>
      </c>
      <c r="D3" t="s">
        <v>63</v>
      </c>
      <c r="E3" s="2" t="s">
        <v>64</v>
      </c>
    </row>
    <row r="4" spans="1:86" ht="15.75" customHeight="1">
      <c r="B4" t="s">
        <v>7</v>
      </c>
      <c r="D4" t="s">
        <v>8</v>
      </c>
      <c r="E4" s="2">
        <v>2023</v>
      </c>
      <c r="G4" s="81" t="s">
        <v>65</v>
      </c>
      <c r="H4" s="81"/>
      <c r="I4" s="81"/>
      <c r="J4" s="81"/>
      <c r="K4" s="81"/>
      <c r="L4" s="81"/>
      <c r="M4" s="8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>
      <c r="B5" t="s">
        <v>10</v>
      </c>
      <c r="D5" t="s">
        <v>66</v>
      </c>
      <c r="E5" s="2" t="s">
        <v>67</v>
      </c>
    </row>
    <row r="6" spans="1:86">
      <c r="B6" t="s">
        <v>13</v>
      </c>
      <c r="D6" t="s">
        <v>14</v>
      </c>
      <c r="E6" s="2" t="s">
        <v>15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>
      <c r="B7" t="s">
        <v>16</v>
      </c>
      <c r="D7" t="s">
        <v>70</v>
      </c>
      <c r="E7" s="6" t="s">
        <v>17</v>
      </c>
      <c r="G7" s="110" t="s">
        <v>18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18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18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19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5" t="s">
        <v>20</v>
      </c>
      <c r="CF7" s="96"/>
      <c r="CG7" s="96"/>
      <c r="CH7" s="97"/>
    </row>
    <row r="8" spans="1:86" ht="18" customHeight="1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8"/>
      <c r="CF8" s="99"/>
      <c r="CG8" s="99"/>
      <c r="CH8" s="100"/>
    </row>
    <row r="9" spans="1:86" ht="15.75" customHeight="1">
      <c r="G9" s="91" t="s">
        <v>21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21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21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4" t="s">
        <v>21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>
      <c r="G10" s="82" t="s">
        <v>22</v>
      </c>
      <c r="H10" s="83"/>
      <c r="I10" s="83"/>
      <c r="J10" s="83"/>
      <c r="K10" s="83"/>
      <c r="L10" s="84"/>
      <c r="M10" s="82" t="s">
        <v>23</v>
      </c>
      <c r="N10" s="83"/>
      <c r="O10" s="83"/>
      <c r="P10" s="83"/>
      <c r="Q10" s="83"/>
      <c r="R10" s="84"/>
      <c r="S10" s="82" t="s">
        <v>24</v>
      </c>
      <c r="T10" s="83"/>
      <c r="U10" s="83"/>
      <c r="V10" s="84"/>
      <c r="W10" s="82" t="s">
        <v>25</v>
      </c>
      <c r="X10" s="84"/>
      <c r="Y10" s="53" t="s">
        <v>26</v>
      </c>
      <c r="Z10" s="82" t="s">
        <v>22</v>
      </c>
      <c r="AA10" s="83"/>
      <c r="AB10" s="83"/>
      <c r="AC10" s="83"/>
      <c r="AD10" s="83"/>
      <c r="AE10" s="84"/>
      <c r="AF10" s="82" t="s">
        <v>23</v>
      </c>
      <c r="AG10" s="83"/>
      <c r="AH10" s="83"/>
      <c r="AI10" s="83"/>
      <c r="AJ10" s="83"/>
      <c r="AK10" s="84"/>
      <c r="AL10" s="82" t="s">
        <v>24</v>
      </c>
      <c r="AM10" s="83"/>
      <c r="AN10" s="83"/>
      <c r="AO10" s="84"/>
      <c r="AP10" s="82" t="s">
        <v>25</v>
      </c>
      <c r="AQ10" s="84"/>
      <c r="AR10" s="53" t="s">
        <v>26</v>
      </c>
      <c r="AS10" s="82" t="s">
        <v>22</v>
      </c>
      <c r="AT10" s="83"/>
      <c r="AU10" s="83"/>
      <c r="AV10" s="83"/>
      <c r="AW10" s="83"/>
      <c r="AX10" s="84"/>
      <c r="AY10" s="82" t="s">
        <v>23</v>
      </c>
      <c r="AZ10" s="83"/>
      <c r="BA10" s="83"/>
      <c r="BB10" s="83"/>
      <c r="BC10" s="83"/>
      <c r="BD10" s="84"/>
      <c r="BE10" s="82" t="s">
        <v>24</v>
      </c>
      <c r="BF10" s="83"/>
      <c r="BG10" s="83"/>
      <c r="BH10" s="84"/>
      <c r="BI10" s="82" t="s">
        <v>25</v>
      </c>
      <c r="BJ10" s="84"/>
      <c r="BK10" s="53" t="s">
        <v>26</v>
      </c>
      <c r="BL10" s="107" t="s">
        <v>22</v>
      </c>
      <c r="BM10" s="108"/>
      <c r="BN10" s="108"/>
      <c r="BO10" s="108"/>
      <c r="BP10" s="108"/>
      <c r="BQ10" s="109"/>
      <c r="BR10" s="107" t="s">
        <v>23</v>
      </c>
      <c r="BS10" s="108"/>
      <c r="BT10" s="108"/>
      <c r="BU10" s="108"/>
      <c r="BV10" s="108"/>
      <c r="BW10" s="109"/>
      <c r="BX10" s="107" t="s">
        <v>24</v>
      </c>
      <c r="BY10" s="108"/>
      <c r="BZ10" s="108"/>
      <c r="CA10" s="109"/>
      <c r="CB10" s="107" t="s">
        <v>25</v>
      </c>
      <c r="CC10" s="109"/>
      <c r="CD10" s="59" t="s">
        <v>26</v>
      </c>
      <c r="CE10" s="98"/>
      <c r="CF10" s="99"/>
      <c r="CG10" s="99"/>
      <c r="CH10" s="100"/>
    </row>
    <row r="11" spans="1:86" ht="13.5" customHeight="1">
      <c r="E11" s="63"/>
      <c r="F11" s="64" t="s">
        <v>27</v>
      </c>
      <c r="G11" s="11">
        <v>0.35</v>
      </c>
      <c r="H11" s="12"/>
      <c r="I11" s="12"/>
      <c r="J11" s="12"/>
      <c r="K11" s="12"/>
      <c r="L11" s="55">
        <f>SUM(G11:K11)</f>
        <v>0.35</v>
      </c>
      <c r="M11" s="11">
        <v>0.35</v>
      </c>
      <c r="N11" s="12"/>
      <c r="O11" s="12"/>
      <c r="P11" s="12"/>
      <c r="Q11" s="12"/>
      <c r="R11" s="55">
        <f>SUM(M11:Q11)</f>
        <v>0.35</v>
      </c>
      <c r="S11" s="11">
        <v>0.3</v>
      </c>
      <c r="T11" s="12"/>
      <c r="U11" s="12"/>
      <c r="V11" s="55">
        <f>SUM(S11:U11)</f>
        <v>0.3</v>
      </c>
      <c r="W11" s="12"/>
      <c r="X11" s="9">
        <f>SUM(W11)</f>
        <v>0</v>
      </c>
      <c r="Y11" s="55">
        <f>IF(X11+V11+R11+L11&gt;110%,"error",X11+V11+R11+L11)</f>
        <v>0.99999999999999989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>
      <c r="A13" s="69">
        <v>1</v>
      </c>
      <c r="B13" s="2">
        <v>5064004</v>
      </c>
      <c r="C13" s="2">
        <v>5430</v>
      </c>
      <c r="D13" s="2">
        <v>11477</v>
      </c>
      <c r="E13" s="2" t="s">
        <v>93</v>
      </c>
      <c r="F13" s="70" t="s">
        <v>43</v>
      </c>
      <c r="G13" s="61">
        <v>7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2.4500000000000002</v>
      </c>
      <c r="M13" s="8">
        <v>5</v>
      </c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1.75</v>
      </c>
      <c r="S13" s="8">
        <v>3</v>
      </c>
      <c r="T13" s="8"/>
      <c r="U13" s="8"/>
      <c r="V13" s="14">
        <f t="shared" ref="V13:V44" si="2">IF(OR($G$4="MEDIA",$G$4="BASICA - TERCER CICLO"),ROUND((S13*$S$11)+(T13*$T$11)+(U13*$U$11),2),ROUND((S13*$S$11)+(T13*$T$11)+(U13*$U$11),2))</f>
        <v>0.9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5.0999999999999996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>
      <c r="A14" s="71">
        <v>2</v>
      </c>
      <c r="B14" s="3">
        <v>20020044</v>
      </c>
      <c r="C14" s="3">
        <v>4174</v>
      </c>
      <c r="D14" s="3">
        <v>11449</v>
      </c>
      <c r="E14" s="3" t="s">
        <v>94</v>
      </c>
      <c r="F14" s="72" t="s">
        <v>47</v>
      </c>
      <c r="G14" s="62">
        <v>8</v>
      </c>
      <c r="H14" s="13"/>
      <c r="I14" s="13"/>
      <c r="J14" s="13"/>
      <c r="K14" s="13"/>
      <c r="L14" s="14">
        <f t="shared" si="0"/>
        <v>2.8</v>
      </c>
      <c r="M14" s="13">
        <v>8</v>
      </c>
      <c r="N14" s="13"/>
      <c r="O14" s="13"/>
      <c r="P14" s="13"/>
      <c r="Q14" s="13"/>
      <c r="R14" s="14">
        <f t="shared" si="1"/>
        <v>2.8</v>
      </c>
      <c r="S14" s="13">
        <v>2</v>
      </c>
      <c r="T14" s="13"/>
      <c r="U14" s="13"/>
      <c r="V14" s="14">
        <f t="shared" si="2"/>
        <v>0.6</v>
      </c>
      <c r="W14" s="13"/>
      <c r="X14" s="15">
        <f t="shared" si="3"/>
        <v>0</v>
      </c>
      <c r="Y14" s="58">
        <f t="shared" si="4"/>
        <v>6.2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>
      <c r="A15" s="69">
        <v>3</v>
      </c>
      <c r="B15" s="2">
        <v>20194923</v>
      </c>
      <c r="C15" s="2">
        <v>4710</v>
      </c>
      <c r="D15" s="2">
        <v>11476</v>
      </c>
      <c r="E15" s="2" t="s">
        <v>95</v>
      </c>
      <c r="F15" s="70" t="s">
        <v>47</v>
      </c>
      <c r="G15" s="61">
        <v>6</v>
      </c>
      <c r="H15" s="8"/>
      <c r="I15" s="8"/>
      <c r="J15" s="8"/>
      <c r="K15" s="8"/>
      <c r="L15" s="14">
        <f t="shared" si="0"/>
        <v>2.1</v>
      </c>
      <c r="M15" s="8">
        <v>4</v>
      </c>
      <c r="N15" s="8"/>
      <c r="O15" s="8"/>
      <c r="P15" s="8"/>
      <c r="Q15" s="8"/>
      <c r="R15" s="14">
        <f t="shared" si="1"/>
        <v>1.4</v>
      </c>
      <c r="S15" s="8">
        <v>5</v>
      </c>
      <c r="T15" s="8"/>
      <c r="U15" s="8"/>
      <c r="V15" s="14">
        <f t="shared" si="2"/>
        <v>1.5</v>
      </c>
      <c r="W15" s="8"/>
      <c r="X15" s="15">
        <f t="shared" si="3"/>
        <v>0</v>
      </c>
      <c r="Y15" s="58">
        <f t="shared" si="4"/>
        <v>5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>
      <c r="A16" s="71">
        <v>4</v>
      </c>
      <c r="B16" s="3">
        <v>4093000</v>
      </c>
      <c r="C16" s="3">
        <v>5108</v>
      </c>
      <c r="D16" s="3">
        <v>11450</v>
      </c>
      <c r="E16" s="3" t="s">
        <v>96</v>
      </c>
      <c r="F16" s="72" t="s">
        <v>43</v>
      </c>
      <c r="G16" s="62">
        <v>6</v>
      </c>
      <c r="H16" s="13"/>
      <c r="I16" s="13"/>
      <c r="J16" s="13"/>
      <c r="K16" s="13"/>
      <c r="L16" s="14">
        <f t="shared" si="0"/>
        <v>2.1</v>
      </c>
      <c r="M16" s="13">
        <v>9</v>
      </c>
      <c r="N16" s="13"/>
      <c r="O16" s="13"/>
      <c r="P16" s="13"/>
      <c r="Q16" s="13"/>
      <c r="R16" s="14">
        <f t="shared" si="1"/>
        <v>3.15</v>
      </c>
      <c r="S16" s="13">
        <v>5</v>
      </c>
      <c r="T16" s="13"/>
      <c r="U16" s="13"/>
      <c r="V16" s="14">
        <f t="shared" si="2"/>
        <v>1.5</v>
      </c>
      <c r="W16" s="13"/>
      <c r="X16" s="15">
        <f t="shared" si="3"/>
        <v>0</v>
      </c>
      <c r="Y16" s="58">
        <f t="shared" si="4"/>
        <v>6.8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>
      <c r="A17" s="69">
        <v>5</v>
      </c>
      <c r="B17" s="2">
        <v>4655276</v>
      </c>
      <c r="C17" s="2">
        <v>5348</v>
      </c>
      <c r="D17" s="2">
        <v>11764</v>
      </c>
      <c r="E17" s="2" t="s">
        <v>97</v>
      </c>
      <c r="F17" s="70" t="s">
        <v>47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0</v>
      </c>
      <c r="CF17" s="21"/>
      <c r="CG17" s="58">
        <f t="shared" si="21"/>
        <v>0</v>
      </c>
      <c r="CH17" s="18" t="str">
        <f t="shared" si="22"/>
        <v>Reprobado</v>
      </c>
    </row>
    <row r="18" spans="1:86" ht="20.25" customHeight="1">
      <c r="A18" s="71">
        <v>6</v>
      </c>
      <c r="B18" s="3">
        <v>19830621</v>
      </c>
      <c r="C18" s="3">
        <v>5469</v>
      </c>
      <c r="D18" s="3">
        <v>11760</v>
      </c>
      <c r="E18" s="3" t="s">
        <v>98</v>
      </c>
      <c r="F18" s="72" t="s">
        <v>47</v>
      </c>
      <c r="G18" s="62">
        <v>7</v>
      </c>
      <c r="H18" s="13"/>
      <c r="I18" s="13"/>
      <c r="J18" s="13"/>
      <c r="K18" s="13"/>
      <c r="L18" s="14">
        <f t="shared" si="0"/>
        <v>2.4500000000000002</v>
      </c>
      <c r="M18" s="13">
        <v>5</v>
      </c>
      <c r="N18" s="13"/>
      <c r="O18" s="13"/>
      <c r="P18" s="13"/>
      <c r="Q18" s="13"/>
      <c r="R18" s="14">
        <f t="shared" si="1"/>
        <v>1.75</v>
      </c>
      <c r="S18" s="13">
        <v>3</v>
      </c>
      <c r="T18" s="13"/>
      <c r="U18" s="13"/>
      <c r="V18" s="14">
        <f t="shared" si="2"/>
        <v>0.9</v>
      </c>
      <c r="W18" s="13"/>
      <c r="X18" s="15">
        <f t="shared" si="3"/>
        <v>0</v>
      </c>
      <c r="Y18" s="58">
        <f t="shared" si="4"/>
        <v>5.0999999999999996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>
      <c r="A19" s="69">
        <v>7</v>
      </c>
      <c r="B19" s="2">
        <v>19839402</v>
      </c>
      <c r="C19" s="2">
        <v>4700</v>
      </c>
      <c r="D19" s="2">
        <v>11451</v>
      </c>
      <c r="E19" s="2" t="s">
        <v>99</v>
      </c>
      <c r="F19" s="70" t="s">
        <v>47</v>
      </c>
      <c r="G19" s="61">
        <v>7</v>
      </c>
      <c r="H19" s="8"/>
      <c r="I19" s="8"/>
      <c r="J19" s="8"/>
      <c r="K19" s="8"/>
      <c r="L19" s="14">
        <f t="shared" si="0"/>
        <v>2.4500000000000002</v>
      </c>
      <c r="M19" s="8">
        <v>2</v>
      </c>
      <c r="N19" s="8"/>
      <c r="O19" s="8"/>
      <c r="P19" s="8"/>
      <c r="Q19" s="8"/>
      <c r="R19" s="14">
        <f t="shared" si="1"/>
        <v>0.7</v>
      </c>
      <c r="S19" s="8">
        <v>6</v>
      </c>
      <c r="T19" s="8"/>
      <c r="U19" s="8"/>
      <c r="V19" s="14">
        <f t="shared" si="2"/>
        <v>1.8</v>
      </c>
      <c r="W19" s="8"/>
      <c r="X19" s="15">
        <f t="shared" si="3"/>
        <v>0</v>
      </c>
      <c r="Y19" s="58">
        <f t="shared" si="4"/>
        <v>5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>
      <c r="A20" s="71">
        <v>8</v>
      </c>
      <c r="B20" s="3">
        <v>5786372</v>
      </c>
      <c r="C20" s="3">
        <v>4779</v>
      </c>
      <c r="D20" s="3">
        <v>11452</v>
      </c>
      <c r="E20" s="3" t="s">
        <v>100</v>
      </c>
      <c r="F20" s="72" t="s">
        <v>43</v>
      </c>
      <c r="G20" s="62">
        <v>5</v>
      </c>
      <c r="H20" s="13"/>
      <c r="I20" s="13"/>
      <c r="J20" s="13"/>
      <c r="K20" s="13"/>
      <c r="L20" s="14">
        <f t="shared" si="0"/>
        <v>1.75</v>
      </c>
      <c r="M20" s="13">
        <v>5</v>
      </c>
      <c r="N20" s="13"/>
      <c r="O20" s="13"/>
      <c r="P20" s="13"/>
      <c r="Q20" s="13"/>
      <c r="R20" s="14">
        <f t="shared" si="1"/>
        <v>1.75</v>
      </c>
      <c r="S20" s="13">
        <v>5</v>
      </c>
      <c r="T20" s="13"/>
      <c r="U20" s="13"/>
      <c r="V20" s="14">
        <f t="shared" si="2"/>
        <v>1.5</v>
      </c>
      <c r="W20" s="13"/>
      <c r="X20" s="15">
        <f t="shared" si="3"/>
        <v>0</v>
      </c>
      <c r="Y20" s="58">
        <f t="shared" si="4"/>
        <v>5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>
      <c r="A21" s="69">
        <v>9</v>
      </c>
      <c r="B21" s="2">
        <v>20005879</v>
      </c>
      <c r="C21" s="2">
        <v>5365</v>
      </c>
      <c r="D21" s="2">
        <v>11435</v>
      </c>
      <c r="E21" s="2" t="s">
        <v>101</v>
      </c>
      <c r="F21" s="70" t="s">
        <v>43</v>
      </c>
      <c r="G21" s="61">
        <v>8</v>
      </c>
      <c r="H21" s="8"/>
      <c r="I21" s="8"/>
      <c r="J21" s="8"/>
      <c r="K21" s="8"/>
      <c r="L21" s="14">
        <f t="shared" si="0"/>
        <v>2.8</v>
      </c>
      <c r="M21" s="8">
        <v>4</v>
      </c>
      <c r="N21" s="8"/>
      <c r="O21" s="8"/>
      <c r="P21" s="8"/>
      <c r="Q21" s="8"/>
      <c r="R21" s="14">
        <f t="shared" si="1"/>
        <v>1.4</v>
      </c>
      <c r="S21" s="8">
        <v>3</v>
      </c>
      <c r="T21" s="8"/>
      <c r="U21" s="8"/>
      <c r="V21" s="14">
        <f t="shared" si="2"/>
        <v>0.9</v>
      </c>
      <c r="W21" s="8"/>
      <c r="X21" s="15">
        <f t="shared" si="3"/>
        <v>0</v>
      </c>
      <c r="Y21" s="58">
        <f t="shared" si="4"/>
        <v>5.0999999999999996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>
      <c r="A22" s="71">
        <v>10</v>
      </c>
      <c r="B22" s="3">
        <v>19835265</v>
      </c>
      <c r="C22" s="3">
        <v>4892</v>
      </c>
      <c r="D22" s="3">
        <v>11453</v>
      </c>
      <c r="E22" s="3" t="s">
        <v>102</v>
      </c>
      <c r="F22" s="72" t="s">
        <v>43</v>
      </c>
      <c r="G22" s="62">
        <v>7</v>
      </c>
      <c r="H22" s="13"/>
      <c r="I22" s="13"/>
      <c r="J22" s="13"/>
      <c r="K22" s="13"/>
      <c r="L22" s="14">
        <f t="shared" si="0"/>
        <v>2.4500000000000002</v>
      </c>
      <c r="M22" s="13">
        <v>4</v>
      </c>
      <c r="N22" s="13"/>
      <c r="O22" s="13"/>
      <c r="P22" s="13"/>
      <c r="Q22" s="13"/>
      <c r="R22" s="14">
        <f t="shared" si="1"/>
        <v>1.4</v>
      </c>
      <c r="S22" s="13">
        <v>4</v>
      </c>
      <c r="T22" s="13"/>
      <c r="U22" s="13"/>
      <c r="V22" s="14">
        <f t="shared" si="2"/>
        <v>1.2</v>
      </c>
      <c r="W22" s="13"/>
      <c r="X22" s="15">
        <f t="shared" si="3"/>
        <v>0</v>
      </c>
      <c r="Y22" s="58">
        <f t="shared" si="4"/>
        <v>5.0999999999999996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>
      <c r="A23" s="69">
        <v>11</v>
      </c>
      <c r="B23" s="2">
        <v>19831723</v>
      </c>
      <c r="C23" s="2">
        <v>4426</v>
      </c>
      <c r="D23" s="2">
        <v>11473</v>
      </c>
      <c r="E23" s="2" t="s">
        <v>103</v>
      </c>
      <c r="F23" s="70" t="s">
        <v>47</v>
      </c>
      <c r="G23" s="61">
        <v>7</v>
      </c>
      <c r="H23" s="8"/>
      <c r="I23" s="8"/>
      <c r="J23" s="8"/>
      <c r="K23" s="8"/>
      <c r="L23" s="14">
        <f t="shared" si="0"/>
        <v>2.4500000000000002</v>
      </c>
      <c r="M23" s="8">
        <v>3</v>
      </c>
      <c r="N23" s="8"/>
      <c r="O23" s="8"/>
      <c r="P23" s="8"/>
      <c r="Q23" s="8"/>
      <c r="R23" s="14">
        <f t="shared" si="1"/>
        <v>1.05</v>
      </c>
      <c r="S23" s="8">
        <v>5</v>
      </c>
      <c r="T23" s="8"/>
      <c r="U23" s="8"/>
      <c r="V23" s="14">
        <f t="shared" si="2"/>
        <v>1.5</v>
      </c>
      <c r="W23" s="8"/>
      <c r="X23" s="15">
        <f t="shared" si="3"/>
        <v>0</v>
      </c>
      <c r="Y23" s="58">
        <f t="shared" si="4"/>
        <v>5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>
      <c r="A24" s="71">
        <v>12</v>
      </c>
      <c r="B24" s="3">
        <v>19831720</v>
      </c>
      <c r="C24" s="3">
        <v>4462</v>
      </c>
      <c r="D24" s="3">
        <v>11454</v>
      </c>
      <c r="E24" s="3" t="s">
        <v>104</v>
      </c>
      <c r="F24" s="72" t="s">
        <v>47</v>
      </c>
      <c r="G24" s="62">
        <v>6</v>
      </c>
      <c r="H24" s="13"/>
      <c r="I24" s="13"/>
      <c r="J24" s="13"/>
      <c r="K24" s="13"/>
      <c r="L24" s="14">
        <f t="shared" si="0"/>
        <v>2.1</v>
      </c>
      <c r="M24" s="13">
        <v>5</v>
      </c>
      <c r="N24" s="13"/>
      <c r="O24" s="13"/>
      <c r="P24" s="13"/>
      <c r="Q24" s="13"/>
      <c r="R24" s="14">
        <f t="shared" si="1"/>
        <v>1.75</v>
      </c>
      <c r="S24" s="13">
        <v>4</v>
      </c>
      <c r="T24" s="13"/>
      <c r="U24" s="13"/>
      <c r="V24" s="14">
        <f t="shared" si="2"/>
        <v>1.2</v>
      </c>
      <c r="W24" s="13"/>
      <c r="X24" s="15">
        <f t="shared" si="3"/>
        <v>0</v>
      </c>
      <c r="Y24" s="58">
        <f t="shared" si="4"/>
        <v>5.0999999999999996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>
      <c r="A25" s="69">
        <v>13</v>
      </c>
      <c r="B25" s="2">
        <v>20269591</v>
      </c>
      <c r="C25" s="2">
        <v>4694</v>
      </c>
      <c r="D25" s="2">
        <v>11455</v>
      </c>
      <c r="E25" s="2" t="s">
        <v>105</v>
      </c>
      <c r="F25" s="70" t="s">
        <v>47</v>
      </c>
      <c r="G25" s="61">
        <v>7</v>
      </c>
      <c r="H25" s="8"/>
      <c r="I25" s="8"/>
      <c r="J25" s="8"/>
      <c r="K25" s="8"/>
      <c r="L25" s="14">
        <f t="shared" si="0"/>
        <v>2.4500000000000002</v>
      </c>
      <c r="M25" s="8">
        <v>10</v>
      </c>
      <c r="N25" s="8"/>
      <c r="O25" s="8"/>
      <c r="P25" s="8"/>
      <c r="Q25" s="8"/>
      <c r="R25" s="14">
        <f t="shared" si="1"/>
        <v>3.5</v>
      </c>
      <c r="S25" s="8">
        <v>0</v>
      </c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6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>
      <c r="A26" s="71">
        <v>14</v>
      </c>
      <c r="B26" s="3">
        <v>5022691</v>
      </c>
      <c r="C26" s="3">
        <v>4464</v>
      </c>
      <c r="D26" s="3">
        <v>11475</v>
      </c>
      <c r="E26" s="3" t="s">
        <v>106</v>
      </c>
      <c r="F26" s="72" t="s">
        <v>47</v>
      </c>
      <c r="G26" s="62">
        <v>8</v>
      </c>
      <c r="H26" s="13"/>
      <c r="I26" s="13"/>
      <c r="J26" s="13"/>
      <c r="K26" s="13"/>
      <c r="L26" s="14">
        <f t="shared" si="0"/>
        <v>2.8</v>
      </c>
      <c r="M26" s="13">
        <v>2</v>
      </c>
      <c r="N26" s="13"/>
      <c r="O26" s="13"/>
      <c r="P26" s="13"/>
      <c r="Q26" s="13"/>
      <c r="R26" s="14">
        <f t="shared" si="1"/>
        <v>0.7</v>
      </c>
      <c r="S26" s="13">
        <v>5</v>
      </c>
      <c r="T26" s="13"/>
      <c r="U26" s="13"/>
      <c r="V26" s="14">
        <f t="shared" si="2"/>
        <v>1.5</v>
      </c>
      <c r="W26" s="13"/>
      <c r="X26" s="15">
        <f t="shared" si="3"/>
        <v>0</v>
      </c>
      <c r="Y26" s="58">
        <f t="shared" si="4"/>
        <v>5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>
      <c r="A27" s="69">
        <v>15</v>
      </c>
      <c r="B27" s="2">
        <v>5064451</v>
      </c>
      <c r="C27" s="2">
        <v>5271</v>
      </c>
      <c r="D27" s="2">
        <v>11472</v>
      </c>
      <c r="E27" s="2" t="s">
        <v>107</v>
      </c>
      <c r="F27" s="70" t="s">
        <v>47</v>
      </c>
      <c r="G27" s="61">
        <v>8</v>
      </c>
      <c r="H27" s="8"/>
      <c r="I27" s="8"/>
      <c r="J27" s="8"/>
      <c r="K27" s="8"/>
      <c r="L27" s="14">
        <f t="shared" si="0"/>
        <v>2.8</v>
      </c>
      <c r="M27" s="8">
        <v>5</v>
      </c>
      <c r="N27" s="8"/>
      <c r="O27" s="8"/>
      <c r="P27" s="8"/>
      <c r="Q27" s="8"/>
      <c r="R27" s="14">
        <f t="shared" si="1"/>
        <v>1.75</v>
      </c>
      <c r="S27" s="8">
        <v>2</v>
      </c>
      <c r="T27" s="8"/>
      <c r="U27" s="8"/>
      <c r="V27" s="14">
        <f t="shared" si="2"/>
        <v>0.6</v>
      </c>
      <c r="W27" s="8"/>
      <c r="X27" s="15">
        <f t="shared" si="3"/>
        <v>0</v>
      </c>
      <c r="Y27" s="58">
        <f t="shared" si="4"/>
        <v>5.2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>
      <c r="A28" s="71">
        <v>16</v>
      </c>
      <c r="B28" s="3">
        <v>4657058</v>
      </c>
      <c r="C28" s="3">
        <v>4696</v>
      </c>
      <c r="D28" s="3">
        <v>11456</v>
      </c>
      <c r="E28" s="3" t="s">
        <v>108</v>
      </c>
      <c r="F28" s="72" t="s">
        <v>47</v>
      </c>
      <c r="G28" s="62">
        <v>7</v>
      </c>
      <c r="H28" s="13"/>
      <c r="I28" s="13"/>
      <c r="J28" s="13"/>
      <c r="K28" s="13"/>
      <c r="L28" s="14">
        <f t="shared" si="0"/>
        <v>2.4500000000000002</v>
      </c>
      <c r="M28" s="13">
        <v>10</v>
      </c>
      <c r="N28" s="13"/>
      <c r="O28" s="13"/>
      <c r="P28" s="13"/>
      <c r="Q28" s="13"/>
      <c r="R28" s="14">
        <f t="shared" si="1"/>
        <v>3.5</v>
      </c>
      <c r="S28" s="13">
        <v>7</v>
      </c>
      <c r="T28" s="13"/>
      <c r="U28" s="13"/>
      <c r="V28" s="14">
        <f t="shared" si="2"/>
        <v>2.1</v>
      </c>
      <c r="W28" s="13"/>
      <c r="X28" s="15">
        <f t="shared" si="3"/>
        <v>0</v>
      </c>
      <c r="Y28" s="58">
        <f t="shared" si="4"/>
        <v>8.1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3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>
      <c r="A29" s="69">
        <v>17</v>
      </c>
      <c r="B29" s="2">
        <v>20015129</v>
      </c>
      <c r="C29" s="2">
        <v>4572</v>
      </c>
      <c r="D29" s="2">
        <v>11457</v>
      </c>
      <c r="E29" s="2" t="s">
        <v>109</v>
      </c>
      <c r="F29" s="70" t="s">
        <v>47</v>
      </c>
      <c r="G29" s="61">
        <v>7</v>
      </c>
      <c r="H29" s="8"/>
      <c r="I29" s="8"/>
      <c r="J29" s="8"/>
      <c r="K29" s="8"/>
      <c r="L29" s="14">
        <f t="shared" si="0"/>
        <v>2.4500000000000002</v>
      </c>
      <c r="M29" s="8">
        <v>5</v>
      </c>
      <c r="N29" s="8"/>
      <c r="O29" s="8"/>
      <c r="P29" s="8"/>
      <c r="Q29" s="8"/>
      <c r="R29" s="14">
        <f t="shared" si="1"/>
        <v>1.75</v>
      </c>
      <c r="S29" s="8">
        <v>6</v>
      </c>
      <c r="T29" s="8"/>
      <c r="U29" s="8"/>
      <c r="V29" s="14">
        <f t="shared" si="2"/>
        <v>1.8</v>
      </c>
      <c r="W29" s="8"/>
      <c r="X29" s="15">
        <f t="shared" si="3"/>
        <v>0</v>
      </c>
      <c r="Y29" s="58">
        <f t="shared" si="4"/>
        <v>6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>
      <c r="A30" s="71">
        <v>18</v>
      </c>
      <c r="B30" s="3">
        <v>20019849</v>
      </c>
      <c r="C30" s="3">
        <v>4910</v>
      </c>
      <c r="D30" s="3">
        <v>11458</v>
      </c>
      <c r="E30" s="3" t="s">
        <v>110</v>
      </c>
      <c r="F30" s="72" t="s">
        <v>43</v>
      </c>
      <c r="G30" s="62">
        <v>5</v>
      </c>
      <c r="H30" s="13"/>
      <c r="I30" s="13"/>
      <c r="J30" s="13"/>
      <c r="K30" s="13"/>
      <c r="L30" s="14">
        <f t="shared" si="0"/>
        <v>1.75</v>
      </c>
      <c r="M30" s="13">
        <v>5</v>
      </c>
      <c r="N30" s="13"/>
      <c r="O30" s="13"/>
      <c r="P30" s="13"/>
      <c r="Q30" s="13"/>
      <c r="R30" s="14">
        <f t="shared" si="1"/>
        <v>1.75</v>
      </c>
      <c r="S30" s="13">
        <v>5</v>
      </c>
      <c r="T30" s="13"/>
      <c r="U30" s="13"/>
      <c r="V30" s="14">
        <f t="shared" si="2"/>
        <v>1.5</v>
      </c>
      <c r="W30" s="13"/>
      <c r="X30" s="15">
        <f t="shared" si="3"/>
        <v>0</v>
      </c>
      <c r="Y30" s="58">
        <f t="shared" si="4"/>
        <v>5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>
      <c r="A31" s="69">
        <v>19</v>
      </c>
      <c r="B31" s="2">
        <v>5786866</v>
      </c>
      <c r="C31" s="2">
        <v>4778</v>
      </c>
      <c r="D31" s="2">
        <v>11459</v>
      </c>
      <c r="E31" s="2" t="s">
        <v>111</v>
      </c>
      <c r="F31" s="70" t="s">
        <v>43</v>
      </c>
      <c r="G31" s="61">
        <v>6</v>
      </c>
      <c r="H31" s="8"/>
      <c r="I31" s="8"/>
      <c r="J31" s="8"/>
      <c r="K31" s="8"/>
      <c r="L31" s="14">
        <f t="shared" si="0"/>
        <v>2.1</v>
      </c>
      <c r="M31" s="8">
        <v>4</v>
      </c>
      <c r="N31" s="8"/>
      <c r="O31" s="8"/>
      <c r="P31" s="8"/>
      <c r="Q31" s="8"/>
      <c r="R31" s="14">
        <f t="shared" si="1"/>
        <v>1.4</v>
      </c>
      <c r="S31" s="8">
        <v>5</v>
      </c>
      <c r="T31" s="8"/>
      <c r="U31" s="8"/>
      <c r="V31" s="14">
        <f t="shared" si="2"/>
        <v>1.5</v>
      </c>
      <c r="W31" s="8"/>
      <c r="X31" s="15">
        <f t="shared" si="3"/>
        <v>0</v>
      </c>
      <c r="Y31" s="58">
        <f t="shared" si="4"/>
        <v>5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>
      <c r="A32" s="71">
        <v>20</v>
      </c>
      <c r="B32" s="3">
        <v>19832803</v>
      </c>
      <c r="C32" s="3">
        <v>4094</v>
      </c>
      <c r="D32" s="3">
        <v>11460</v>
      </c>
      <c r="E32" s="3" t="s">
        <v>112</v>
      </c>
      <c r="F32" s="72" t="s">
        <v>47</v>
      </c>
      <c r="G32" s="62">
        <v>5</v>
      </c>
      <c r="H32" s="13"/>
      <c r="I32" s="13"/>
      <c r="J32" s="13"/>
      <c r="K32" s="13"/>
      <c r="L32" s="14">
        <f t="shared" si="0"/>
        <v>1.75</v>
      </c>
      <c r="M32" s="13">
        <v>5</v>
      </c>
      <c r="N32" s="13"/>
      <c r="O32" s="13"/>
      <c r="P32" s="13"/>
      <c r="Q32" s="13"/>
      <c r="R32" s="14">
        <f t="shared" si="1"/>
        <v>1.75</v>
      </c>
      <c r="S32" s="13">
        <v>5</v>
      </c>
      <c r="T32" s="13"/>
      <c r="U32" s="13"/>
      <c r="V32" s="14">
        <f t="shared" si="2"/>
        <v>1.5</v>
      </c>
      <c r="W32" s="13"/>
      <c r="X32" s="15">
        <f t="shared" si="3"/>
        <v>0</v>
      </c>
      <c r="Y32" s="58">
        <f t="shared" si="4"/>
        <v>5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>
      <c r="A33" s="69">
        <v>21</v>
      </c>
      <c r="B33" s="2">
        <v>19877034</v>
      </c>
      <c r="C33" s="2">
        <v>4691</v>
      </c>
      <c r="D33" s="2">
        <v>11461</v>
      </c>
      <c r="E33" s="2" t="s">
        <v>113</v>
      </c>
      <c r="F33" s="70" t="s">
        <v>47</v>
      </c>
      <c r="G33" s="61">
        <v>5</v>
      </c>
      <c r="H33" s="8"/>
      <c r="I33" s="8"/>
      <c r="J33" s="8"/>
      <c r="K33" s="8"/>
      <c r="L33" s="14">
        <f t="shared" si="0"/>
        <v>1.75</v>
      </c>
      <c r="M33" s="8">
        <v>5</v>
      </c>
      <c r="N33" s="8"/>
      <c r="O33" s="8"/>
      <c r="P33" s="8"/>
      <c r="Q33" s="8"/>
      <c r="R33" s="14">
        <f t="shared" si="1"/>
        <v>1.75</v>
      </c>
      <c r="S33" s="8">
        <v>5</v>
      </c>
      <c r="T33" s="8"/>
      <c r="U33" s="8"/>
      <c r="V33" s="14">
        <f t="shared" si="2"/>
        <v>1.5</v>
      </c>
      <c r="W33" s="8"/>
      <c r="X33" s="15">
        <f t="shared" si="3"/>
        <v>0</v>
      </c>
      <c r="Y33" s="58">
        <f t="shared" si="4"/>
        <v>5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>
      <c r="A34" s="71">
        <v>22</v>
      </c>
      <c r="B34" s="3">
        <v>19832415</v>
      </c>
      <c r="C34" s="3">
        <v>4510</v>
      </c>
      <c r="D34" s="3">
        <v>11462</v>
      </c>
      <c r="E34" s="3" t="s">
        <v>114</v>
      </c>
      <c r="F34" s="72" t="s">
        <v>47</v>
      </c>
      <c r="G34" s="62">
        <v>7</v>
      </c>
      <c r="H34" s="13"/>
      <c r="I34" s="13"/>
      <c r="J34" s="13"/>
      <c r="K34" s="13"/>
      <c r="L34" s="14">
        <f t="shared" si="0"/>
        <v>2.4500000000000002</v>
      </c>
      <c r="M34" s="13">
        <v>4</v>
      </c>
      <c r="N34" s="13"/>
      <c r="O34" s="13"/>
      <c r="P34" s="13"/>
      <c r="Q34" s="13"/>
      <c r="R34" s="14">
        <f t="shared" si="1"/>
        <v>1.4</v>
      </c>
      <c r="S34" s="13">
        <v>4</v>
      </c>
      <c r="T34" s="13"/>
      <c r="U34" s="13"/>
      <c r="V34" s="14">
        <f t="shared" si="2"/>
        <v>1.2</v>
      </c>
      <c r="W34" s="13"/>
      <c r="X34" s="15">
        <f t="shared" si="3"/>
        <v>0</v>
      </c>
      <c r="Y34" s="58">
        <f t="shared" si="4"/>
        <v>5.0999999999999996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>
      <c r="A35" s="69">
        <v>23</v>
      </c>
      <c r="B35" s="2">
        <v>19832535</v>
      </c>
      <c r="C35" s="2">
        <v>4477</v>
      </c>
      <c r="D35" s="2">
        <v>11700</v>
      </c>
      <c r="E35" s="2" t="s">
        <v>115</v>
      </c>
      <c r="F35" s="70" t="s">
        <v>47</v>
      </c>
      <c r="G35" s="61">
        <v>8</v>
      </c>
      <c r="H35" s="8"/>
      <c r="I35" s="8"/>
      <c r="J35" s="8"/>
      <c r="K35" s="8"/>
      <c r="L35" s="14">
        <f t="shared" si="0"/>
        <v>2.8</v>
      </c>
      <c r="M35" s="8">
        <v>5</v>
      </c>
      <c r="N35" s="8"/>
      <c r="O35" s="8"/>
      <c r="P35" s="8"/>
      <c r="Q35" s="8"/>
      <c r="R35" s="14">
        <f t="shared" si="1"/>
        <v>1.75</v>
      </c>
      <c r="S35" s="8">
        <v>4</v>
      </c>
      <c r="T35" s="8"/>
      <c r="U35" s="8"/>
      <c r="V35" s="14">
        <f t="shared" si="2"/>
        <v>1.2</v>
      </c>
      <c r="W35" s="8"/>
      <c r="X35" s="15">
        <f t="shared" si="3"/>
        <v>0</v>
      </c>
      <c r="Y35" s="58">
        <f t="shared" si="4"/>
        <v>5.8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>
      <c r="A36" s="71">
        <v>24</v>
      </c>
      <c r="B36" s="3">
        <v>19878787</v>
      </c>
      <c r="C36" s="3">
        <v>4977</v>
      </c>
      <c r="D36" s="3">
        <v>11471</v>
      </c>
      <c r="E36" s="3" t="s">
        <v>116</v>
      </c>
      <c r="F36" s="72" t="s">
        <v>47</v>
      </c>
      <c r="G36" s="62">
        <v>8</v>
      </c>
      <c r="H36" s="13"/>
      <c r="I36" s="13"/>
      <c r="J36" s="13"/>
      <c r="K36" s="13"/>
      <c r="L36" s="14">
        <f t="shared" si="0"/>
        <v>2.8</v>
      </c>
      <c r="M36" s="13">
        <v>2</v>
      </c>
      <c r="N36" s="13"/>
      <c r="O36" s="13"/>
      <c r="P36" s="13"/>
      <c r="Q36" s="13"/>
      <c r="R36" s="14">
        <f t="shared" si="1"/>
        <v>0.7</v>
      </c>
      <c r="S36" s="13">
        <v>5</v>
      </c>
      <c r="T36" s="13"/>
      <c r="U36" s="13"/>
      <c r="V36" s="14">
        <f t="shared" si="2"/>
        <v>1.5</v>
      </c>
      <c r="W36" s="13"/>
      <c r="X36" s="15">
        <f t="shared" si="3"/>
        <v>0</v>
      </c>
      <c r="Y36" s="58">
        <f t="shared" si="4"/>
        <v>5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>
      <c r="A37" s="69">
        <v>25</v>
      </c>
      <c r="B37" s="2">
        <v>19839214</v>
      </c>
      <c r="C37" s="2">
        <v>5237</v>
      </c>
      <c r="D37" s="2">
        <v>11463</v>
      </c>
      <c r="E37" s="2" t="s">
        <v>117</v>
      </c>
      <c r="F37" s="70" t="s">
        <v>47</v>
      </c>
      <c r="G37" s="61">
        <v>7</v>
      </c>
      <c r="H37" s="8"/>
      <c r="I37" s="8"/>
      <c r="J37" s="8"/>
      <c r="K37" s="8"/>
      <c r="L37" s="14">
        <f t="shared" si="0"/>
        <v>2.4500000000000002</v>
      </c>
      <c r="M37" s="8">
        <v>5</v>
      </c>
      <c r="N37" s="8"/>
      <c r="O37" s="8"/>
      <c r="P37" s="8"/>
      <c r="Q37" s="8"/>
      <c r="R37" s="14">
        <f t="shared" si="1"/>
        <v>1.75</v>
      </c>
      <c r="S37" s="8">
        <v>4</v>
      </c>
      <c r="T37" s="8"/>
      <c r="U37" s="8"/>
      <c r="V37" s="14">
        <f t="shared" si="2"/>
        <v>1.2</v>
      </c>
      <c r="W37" s="8"/>
      <c r="X37" s="15">
        <f t="shared" si="3"/>
        <v>0</v>
      </c>
      <c r="Y37" s="58">
        <f t="shared" si="4"/>
        <v>5.4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2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>
      <c r="A38" s="71">
        <v>26</v>
      </c>
      <c r="B38" s="3">
        <v>20269679</v>
      </c>
      <c r="C38" s="3">
        <v>4692</v>
      </c>
      <c r="D38" s="3">
        <v>11464</v>
      </c>
      <c r="E38" s="3" t="s">
        <v>118</v>
      </c>
      <c r="F38" s="72" t="s">
        <v>47</v>
      </c>
      <c r="G38" s="62">
        <v>5</v>
      </c>
      <c r="H38" s="13"/>
      <c r="I38" s="13"/>
      <c r="J38" s="13"/>
      <c r="K38" s="13"/>
      <c r="L38" s="14">
        <f t="shared" si="0"/>
        <v>1.75</v>
      </c>
      <c r="M38" s="13">
        <v>10</v>
      </c>
      <c r="N38" s="13"/>
      <c r="O38" s="13"/>
      <c r="P38" s="13"/>
      <c r="Q38" s="13"/>
      <c r="R38" s="14">
        <f t="shared" si="1"/>
        <v>3.5</v>
      </c>
      <c r="S38" s="13">
        <v>7</v>
      </c>
      <c r="T38" s="13"/>
      <c r="U38" s="13"/>
      <c r="V38" s="14">
        <f t="shared" si="2"/>
        <v>2.1</v>
      </c>
      <c r="W38" s="13"/>
      <c r="X38" s="15">
        <f t="shared" si="3"/>
        <v>0</v>
      </c>
      <c r="Y38" s="58">
        <f t="shared" si="4"/>
        <v>7.4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2</v>
      </c>
      <c r="CF38" s="22"/>
      <c r="CG38" s="58">
        <f t="shared" si="21"/>
        <v>2</v>
      </c>
      <c r="CH38" s="17" t="str">
        <f t="shared" si="22"/>
        <v>Reprobado</v>
      </c>
    </row>
    <row r="39" spans="1:86" ht="20.25" customHeight="1">
      <c r="A39" s="69">
        <v>27</v>
      </c>
      <c r="B39" s="2">
        <v>20156729</v>
      </c>
      <c r="C39" s="2">
        <v>5429</v>
      </c>
      <c r="D39" s="2">
        <v>11474</v>
      </c>
      <c r="E39" s="2" t="s">
        <v>119</v>
      </c>
      <c r="F39" s="70" t="s">
        <v>47</v>
      </c>
      <c r="G39" s="61">
        <v>9</v>
      </c>
      <c r="H39" s="8"/>
      <c r="I39" s="8"/>
      <c r="J39" s="8"/>
      <c r="K39" s="8"/>
      <c r="L39" s="14">
        <f t="shared" si="0"/>
        <v>3.15</v>
      </c>
      <c r="M39" s="8">
        <v>2</v>
      </c>
      <c r="N39" s="8"/>
      <c r="O39" s="8"/>
      <c r="P39" s="8"/>
      <c r="Q39" s="8"/>
      <c r="R39" s="14">
        <f t="shared" si="1"/>
        <v>0.7</v>
      </c>
      <c r="S39" s="8">
        <v>4</v>
      </c>
      <c r="T39" s="8"/>
      <c r="U39" s="8"/>
      <c r="V39" s="14">
        <f t="shared" si="2"/>
        <v>1.2</v>
      </c>
      <c r="W39" s="8"/>
      <c r="X39" s="15">
        <f t="shared" si="3"/>
        <v>0</v>
      </c>
      <c r="Y39" s="58">
        <f t="shared" si="4"/>
        <v>5.0999999999999996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2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>
      <c r="A40" s="71">
        <v>28</v>
      </c>
      <c r="B40" s="3">
        <v>19986219</v>
      </c>
      <c r="C40" s="3">
        <v>5427</v>
      </c>
      <c r="D40" s="3">
        <v>11467</v>
      </c>
      <c r="E40" s="3" t="s">
        <v>120</v>
      </c>
      <c r="F40" s="72" t="s">
        <v>43</v>
      </c>
      <c r="G40" s="62">
        <v>5</v>
      </c>
      <c r="H40" s="13"/>
      <c r="I40" s="13"/>
      <c r="J40" s="13"/>
      <c r="K40" s="13"/>
      <c r="L40" s="14">
        <f t="shared" si="0"/>
        <v>1.75</v>
      </c>
      <c r="M40" s="13">
        <v>5</v>
      </c>
      <c r="N40" s="13"/>
      <c r="O40" s="13"/>
      <c r="P40" s="13"/>
      <c r="Q40" s="13"/>
      <c r="R40" s="14">
        <f t="shared" si="1"/>
        <v>1.75</v>
      </c>
      <c r="S40" s="13">
        <v>5</v>
      </c>
      <c r="T40" s="13"/>
      <c r="U40" s="13"/>
      <c r="V40" s="14">
        <f t="shared" si="2"/>
        <v>1.5</v>
      </c>
      <c r="W40" s="13"/>
      <c r="X40" s="15">
        <f t="shared" si="3"/>
        <v>0</v>
      </c>
      <c r="Y40" s="58">
        <f t="shared" si="4"/>
        <v>5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2</v>
      </c>
      <c r="CF40" s="22"/>
      <c r="CG40" s="58">
        <f t="shared" si="21"/>
        <v>2</v>
      </c>
      <c r="CH40" s="17" t="str">
        <f t="shared" si="22"/>
        <v>Reprobado</v>
      </c>
    </row>
    <row r="41" spans="1:86" ht="20.25" customHeight="1">
      <c r="A41" s="69">
        <v>29</v>
      </c>
      <c r="B41" s="2">
        <v>19833347</v>
      </c>
      <c r="C41" s="2">
        <v>3996</v>
      </c>
      <c r="D41" s="2">
        <v>11465</v>
      </c>
      <c r="E41" s="2" t="s">
        <v>121</v>
      </c>
      <c r="F41" s="70" t="s">
        <v>47</v>
      </c>
      <c r="G41" s="61">
        <v>5</v>
      </c>
      <c r="H41" s="8"/>
      <c r="I41" s="8"/>
      <c r="J41" s="8"/>
      <c r="K41" s="8"/>
      <c r="L41" s="14">
        <f t="shared" si="0"/>
        <v>1.75</v>
      </c>
      <c r="M41" s="8">
        <v>4</v>
      </c>
      <c r="N41" s="8"/>
      <c r="O41" s="8"/>
      <c r="P41" s="8"/>
      <c r="Q41" s="8"/>
      <c r="R41" s="14">
        <f t="shared" si="1"/>
        <v>1.4</v>
      </c>
      <c r="S41" s="8">
        <v>6</v>
      </c>
      <c r="T41" s="8"/>
      <c r="U41" s="8"/>
      <c r="V41" s="14">
        <f t="shared" si="2"/>
        <v>1.8</v>
      </c>
      <c r="W41" s="8"/>
      <c r="X41" s="15">
        <f t="shared" si="3"/>
        <v>0</v>
      </c>
      <c r="Y41" s="58">
        <f t="shared" si="4"/>
        <v>5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2</v>
      </c>
      <c r="CF41" s="21"/>
      <c r="CG41" s="58">
        <f t="shared" si="21"/>
        <v>2</v>
      </c>
      <c r="CH41" s="18" t="str">
        <f t="shared" si="22"/>
        <v>Reprobado</v>
      </c>
    </row>
    <row r="42" spans="1:86" ht="20.25" customHeight="1">
      <c r="A42" s="71">
        <v>30</v>
      </c>
      <c r="B42" s="3">
        <v>19953520</v>
      </c>
      <c r="C42" s="3">
        <v>5428</v>
      </c>
      <c r="D42" s="3">
        <v>11470</v>
      </c>
      <c r="E42" s="3" t="s">
        <v>122</v>
      </c>
      <c r="F42" s="72" t="s">
        <v>43</v>
      </c>
      <c r="G42" s="62">
        <v>6</v>
      </c>
      <c r="H42" s="13"/>
      <c r="I42" s="13"/>
      <c r="J42" s="13"/>
      <c r="K42" s="13"/>
      <c r="L42" s="14">
        <f t="shared" si="0"/>
        <v>2.1</v>
      </c>
      <c r="M42" s="13">
        <v>0</v>
      </c>
      <c r="N42" s="13"/>
      <c r="O42" s="13"/>
      <c r="P42" s="13"/>
      <c r="Q42" s="13"/>
      <c r="R42" s="14">
        <f t="shared" si="1"/>
        <v>0</v>
      </c>
      <c r="S42" s="13">
        <v>3</v>
      </c>
      <c r="T42" s="13"/>
      <c r="U42" s="13"/>
      <c r="V42" s="14">
        <f t="shared" si="2"/>
        <v>0.9</v>
      </c>
      <c r="W42" s="13"/>
      <c r="X42" s="15">
        <f t="shared" si="3"/>
        <v>0</v>
      </c>
      <c r="Y42" s="58">
        <f t="shared" si="4"/>
        <v>3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1</v>
      </c>
      <c r="CF42" s="22"/>
      <c r="CG42" s="58">
        <f t="shared" si="21"/>
        <v>1</v>
      </c>
      <c r="CH42" s="17" t="str">
        <f t="shared" si="22"/>
        <v>Reprobado</v>
      </c>
    </row>
    <row r="43" spans="1:86" ht="20.25" customHeight="1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</mergeCells>
  <conditionalFormatting sqref="CH13:CH82">
    <cfRule type="cellIs" dxfId="311" priority="1" stopIfTrue="1" operator="equal">
      <formula>"Reprobado"</formula>
    </cfRule>
  </conditionalFormatting>
  <conditionalFormatting sqref="CF13:CF82">
    <cfRule type="cellIs" dxfId="310" priority="2" stopIfTrue="1" operator="between">
      <formula>0</formula>
      <formula>10</formula>
    </cfRule>
  </conditionalFormatting>
  <conditionalFormatting sqref="CG13:CG82">
    <cfRule type="cellIs" dxfId="309" priority="3" operator="between">
      <formula>7</formula>
      <formula>10</formula>
    </cfRule>
  </conditionalFormatting>
  <conditionalFormatting sqref="CG13:CG82">
    <cfRule type="cellIs" dxfId="308" priority="4" operator="between">
      <formula>5</formula>
      <formula>6.99</formula>
    </cfRule>
  </conditionalFormatting>
  <conditionalFormatting sqref="CG13:CG82">
    <cfRule type="cellIs" dxfId="307" priority="5" operator="between">
      <formula>0</formula>
      <formula>4.99</formula>
    </cfRule>
  </conditionalFormatting>
  <conditionalFormatting sqref="CE13:CE82">
    <cfRule type="cellIs" dxfId="306" priority="6" operator="between">
      <formula>7</formula>
      <formula>10</formula>
    </cfRule>
  </conditionalFormatting>
  <conditionalFormatting sqref="CE13:CE82">
    <cfRule type="cellIs" dxfId="305" priority="7" operator="between">
      <formula>5</formula>
      <formula>6.99</formula>
    </cfRule>
  </conditionalFormatting>
  <conditionalFormatting sqref="CE13:CE82">
    <cfRule type="cellIs" dxfId="304" priority="8" operator="between">
      <formula>0</formula>
      <formula>4.99</formula>
    </cfRule>
  </conditionalFormatting>
  <conditionalFormatting sqref="Y13:Y82">
    <cfRule type="cellIs" dxfId="303" priority="9" operator="between">
      <formula>7</formula>
      <formula>10</formula>
    </cfRule>
  </conditionalFormatting>
  <conditionalFormatting sqref="Y13:Y82">
    <cfRule type="cellIs" dxfId="302" priority="10" operator="between">
      <formula>5</formula>
      <formula>6.99</formula>
    </cfRule>
  </conditionalFormatting>
  <conditionalFormatting sqref="Y13:Y82">
    <cfRule type="cellIs" dxfId="301" priority="11" operator="between">
      <formula>0</formula>
      <formula>4.99</formula>
    </cfRule>
  </conditionalFormatting>
  <conditionalFormatting sqref="Y11">
    <cfRule type="cellIs" dxfId="300" priority="12" operator="greaterThan">
      <formula>1.1</formula>
    </cfRule>
  </conditionalFormatting>
  <conditionalFormatting sqref="AR11">
    <cfRule type="cellIs" dxfId="299" priority="13" operator="greaterThan">
      <formula>1.1</formula>
    </cfRule>
  </conditionalFormatting>
  <conditionalFormatting sqref="BK11">
    <cfRule type="cellIs" dxfId="298" priority="14" operator="greaterThan">
      <formula>1.1</formula>
    </cfRule>
  </conditionalFormatting>
  <conditionalFormatting sqref="AR13:AR82">
    <cfRule type="cellIs" dxfId="297" priority="15" operator="between">
      <formula>7</formula>
      <formula>10</formula>
    </cfRule>
  </conditionalFormatting>
  <conditionalFormatting sqref="AR13:AR82">
    <cfRule type="cellIs" dxfId="296" priority="16" operator="between">
      <formula>5</formula>
      <formula>6.99</formula>
    </cfRule>
  </conditionalFormatting>
  <conditionalFormatting sqref="AR13:AR82">
    <cfRule type="cellIs" dxfId="295" priority="17" operator="between">
      <formula>0</formula>
      <formula>4.99</formula>
    </cfRule>
  </conditionalFormatting>
  <conditionalFormatting sqref="BK13:BK82">
    <cfRule type="cellIs" dxfId="294" priority="18" operator="between">
      <formula>7</formula>
      <formula>10</formula>
    </cfRule>
  </conditionalFormatting>
  <conditionalFormatting sqref="BK13:BK82">
    <cfRule type="cellIs" dxfId="293" priority="19" operator="between">
      <formula>5</formula>
      <formula>6.99</formula>
    </cfRule>
  </conditionalFormatting>
  <conditionalFormatting sqref="BK13:BK82">
    <cfRule type="cellIs" dxfId="292" priority="20" operator="between">
      <formula>0</formula>
      <formula>4.99</formula>
    </cfRule>
  </conditionalFormatting>
  <conditionalFormatting sqref="CD13:CD82">
    <cfRule type="cellIs" dxfId="291" priority="21" operator="between">
      <formula>7</formula>
      <formula>10</formula>
    </cfRule>
  </conditionalFormatting>
  <conditionalFormatting sqref="CD13:CD82">
    <cfRule type="cellIs" dxfId="290" priority="22" operator="between">
      <formula>5</formula>
      <formula>6.99</formula>
    </cfRule>
  </conditionalFormatting>
  <conditionalFormatting sqref="CD13:CD82">
    <cfRule type="cellIs" dxfId="289" priority="23" operator="between">
      <formula>0</formula>
      <formula>4.99</formula>
    </cfRule>
  </conditionalFormatting>
  <conditionalFormatting sqref="CD11">
    <cfRule type="cellIs" dxfId="288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AA13:AA82">
      <formula1>0</formula1>
      <formula2>10</formula2>
    </dataValidation>
    <dataValidation type="decimal" allowBlank="1" showInputMessage="1" showErrorMessage="1" errorTitle="Valor" error="Solo numeros entre 0.01 a 10." sqref="AB13:AB82">
      <formula1>0</formula1>
      <formula2>10</formula2>
    </dataValidation>
    <dataValidation type="decimal" allowBlank="1" showInputMessage="1" showErrorMessage="1" errorTitle="Valor" error="Solo numeros entre 0.01 a 10." sqref="AC13:AC82">
      <formula1>0</formula1>
      <formula2>10</formula2>
    </dataValidation>
    <dataValidation type="decimal" allowBlank="1" showInputMessage="1" showErrorMessage="1" errorTitle="Valor" error="Solo numeros entre 0.01 a 10." sqref="AD13:AD82">
      <formula1>0</formula1>
      <formula2>10</formula2>
    </dataValidation>
    <dataValidation type="decimal" allowBlank="1" showInputMessage="1" showErrorMessage="1" errorTitle="Valor" error="Solo numeros entre 0.01 a 10." sqref="AF13:AF82">
      <formula1>0</formula1>
      <formula2>10</formula2>
    </dataValidation>
    <dataValidation type="decimal" allowBlank="1" showInputMessage="1" showErrorMessage="1" errorTitle="Valor" error="Solo numeros entre 0.01 a 10." sqref="AG13:AG82">
      <formula1>0</formula1>
      <formula2>10</formula2>
    </dataValidation>
    <dataValidation type="decimal" allowBlank="1" showInputMessage="1" showErrorMessage="1" errorTitle="Valor" error="Solo numeros entre 0.01 a 10." sqref="AH13:AH82">
      <formula1>0</formula1>
      <formula2>10</formula2>
    </dataValidation>
    <dataValidation type="decimal" allowBlank="1" showInputMessage="1" showErrorMessage="1" errorTitle="Valor" error="Solo numeros entre 0.01 a 10." sqref="AI13:AI82">
      <formula1>0</formula1>
      <formula2>10</formula2>
    </dataValidation>
    <dataValidation type="decimal" allowBlank="1" showInputMessage="1" showErrorMessage="1" errorTitle="Valor" error="Solo numeros entre 0.01 a 10." sqref="AJ13:AJ82">
      <formula1>0</formula1>
      <formula2>10</formula2>
    </dataValidation>
    <dataValidation type="decimal" allowBlank="1" showInputMessage="1" showErrorMessage="1" errorTitle="Valor" error="Solo numeros entre 0.01 a 10." sqref="AL13:AL82">
      <formula1>0</formula1>
      <formula2>10</formula2>
    </dataValidation>
    <dataValidation type="decimal" allowBlank="1" showInputMessage="1" showErrorMessage="1" errorTitle="Valor" error="Solo numeros entre 0.01 a 10." sqref="AM13:AM82">
      <formula1>0</formula1>
      <formula2>10</formula2>
    </dataValidation>
    <dataValidation type="decimal" allowBlank="1" showInputMessage="1" showErrorMessage="1" errorTitle="Valor" error="Solo numeros entre 0.01 a 10." sqref="AN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S82">
      <formula1>0</formula1>
      <formula2>10</formula2>
    </dataValidation>
    <dataValidation type="decimal" allowBlank="1" showInputMessage="1" showErrorMessage="1" errorTitle="Valor" error="Solo numeros entre 0.01 a 10." sqref="AT13:AT82">
      <formula1>0</formula1>
      <formula2>10</formula2>
    </dataValidation>
    <dataValidation type="decimal" allowBlank="1" showInputMessage="1" showErrorMessage="1" errorTitle="Valor" error="Solo numeros entre 0.01 a 10." sqref="AU13:AU82">
      <formula1>0</formula1>
      <formula2>10</formula2>
    </dataValidation>
    <dataValidation type="decimal" allowBlank="1" showInputMessage="1" showErrorMessage="1" errorTitle="Valor" error="Solo numeros entre 0.01 a 10." sqref="AV13:AV82">
      <formula1>0</formula1>
      <formula2>10</formula2>
    </dataValidation>
    <dataValidation type="decimal" allowBlank="1" showInputMessage="1" showErrorMessage="1" errorTitle="Valor" error="Solo numeros entre 0.01 a 10." sqref="AW13:AW82">
      <formula1>0</formula1>
      <formula2>10</formula2>
    </dataValidation>
    <dataValidation type="decimal" allowBlank="1" showInputMessage="1" showErrorMessage="1" errorTitle="Valor" error="Solo numeros entre 0.01 a 10." sqref="AY13:AY82">
      <formula1>0</formula1>
      <formula2>10</formula2>
    </dataValidation>
    <dataValidation type="decimal" allowBlank="1" showInputMessage="1" showErrorMessage="1" errorTitle="Valor" error="Solo numeros entre 0.01 a 10." sqref="AZ13:AZ82">
      <formula1>0</formula1>
      <formula2>10</formula2>
    </dataValidation>
    <dataValidation type="decimal" allowBlank="1" showInputMessage="1" showErrorMessage="1" errorTitle="Valor" error="Solo numeros entre 0.01 a 10." sqref="BA13:BA82">
      <formula1>0</formula1>
      <formula2>10</formula2>
    </dataValidation>
    <dataValidation type="decimal" allowBlank="1" showInputMessage="1" showErrorMessage="1" errorTitle="Valor" error="Solo numeros entre 0.01 a 10." sqref="BB13:BB82">
      <formula1>0</formula1>
      <formula2>10</formula2>
    </dataValidation>
    <dataValidation type="decimal" allowBlank="1" showInputMessage="1" showErrorMessage="1" errorTitle="Valor" error="Solo numeros entre 0.01 a 10." sqref="BC13:BC82">
      <formula1>0</formula1>
      <formula2>10</formula2>
    </dataValidation>
    <dataValidation type="decimal" allowBlank="1" showInputMessage="1" showErrorMessage="1" errorTitle="Valor" error="Solo numeros entre 0.01 a 10." sqref="BE13:BE82">
      <formula1>0</formula1>
      <formula2>10</formula2>
    </dataValidation>
    <dataValidation type="decimal" allowBlank="1" showInputMessage="1" showErrorMessage="1" errorTitle="Valor" error="Solo numeros entre 0.01 a 10." sqref="BF13:BF82">
      <formula1>0</formula1>
      <formula2>10</formula2>
    </dataValidation>
    <dataValidation type="decimal" allowBlank="1" showInputMessage="1" showErrorMessage="1" errorTitle="Valor" error="Solo numeros entre 0.01 a 10." sqref="BG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L82">
      <formula1>0</formula1>
      <formula2>10</formula2>
    </dataValidation>
    <dataValidation type="decimal" allowBlank="1" showInputMessage="1" showErrorMessage="1" errorTitle="Valor" error="Solo numeros entre 0.01 a 10." sqref="BM13:BM82">
      <formula1>0</formula1>
      <formula2>10</formula2>
    </dataValidation>
    <dataValidation type="decimal" allowBlank="1" showInputMessage="1" showErrorMessage="1" errorTitle="Valor" error="Solo numeros entre 0.01 a 10." sqref="BN13:BN82">
      <formula1>0</formula1>
      <formula2>10</formula2>
    </dataValidation>
    <dataValidation type="decimal" allowBlank="1" showInputMessage="1" showErrorMessage="1" errorTitle="Valor" error="Solo numeros entre 0.01 a 10." sqref="BO13:BO82">
      <formula1>0</formula1>
      <formula2>10</formula2>
    </dataValidation>
    <dataValidation type="decimal" allowBlank="1" showInputMessage="1" showErrorMessage="1" errorTitle="Valor" error="Solo numeros entre 0.01 a 10." sqref="BP13:BP82">
      <formula1>0</formula1>
      <formula2>10</formula2>
    </dataValidation>
    <dataValidation type="decimal" allowBlank="1" showInputMessage="1" showErrorMessage="1" errorTitle="Valor." error="Solo numeros entre 0.01 a 10." sqref="BR13:BR82">
      <formula1>0</formula1>
      <formula2>10</formula2>
    </dataValidation>
    <dataValidation type="decimal" allowBlank="1" showInputMessage="1" showErrorMessage="1" errorTitle="Valor." error="Solo numeros entre 0.01 a 10." sqref="BS13:BS82">
      <formula1>0</formula1>
      <formula2>10</formula2>
    </dataValidation>
    <dataValidation type="decimal" allowBlank="1" showInputMessage="1" showErrorMessage="1" errorTitle="Valor." error="Solo numeros entre 0.01 a 10." sqref="BT13:BT82">
      <formula1>0</formula1>
      <formula2>10</formula2>
    </dataValidation>
    <dataValidation type="decimal" allowBlank="1" showInputMessage="1" showErrorMessage="1" errorTitle="Valor." error="Solo numeros entre 0.01 a 10." sqref="BU13:BU82">
      <formula1>0</formula1>
      <formula2>10</formula2>
    </dataValidation>
    <dataValidation type="decimal" allowBlank="1" showInputMessage="1" showErrorMessage="1" errorTitle="Valor." error="Solo numeros entre 0.01 a 10." sqref="BV13:BV82">
      <formula1>0</formula1>
      <formula2>10</formula2>
    </dataValidation>
    <dataValidation type="decimal" allowBlank="1" showInputMessage="1" showErrorMessage="1" errorTitle="Valor" error="Solo numeros entre 0.01 a 10." sqref="BX13:BX82">
      <formula1>0</formula1>
      <formula2>10</formula2>
    </dataValidation>
    <dataValidation type="decimal" allowBlank="1" showInputMessage="1" showErrorMessage="1" errorTitle="Valor" error="Solo numeros entre 0.01 a 10." sqref="BY13:BY82">
      <formula1>0</formula1>
      <formula2>10</formula2>
    </dataValidation>
    <dataValidation type="decimal" allowBlank="1" showInputMessage="1" showErrorMessage="1" errorTitle="Valor" error="Solo numeros entre 0.01 a 10." sqref="BZ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G82">
      <formula1>0</formula1>
      <formula2>10</formula2>
    </dataValidation>
    <dataValidation type="decimal" allowBlank="1" showInputMessage="1" showErrorMessage="1" errorTitle="Valor" error="Solo numeros entre 0.01 a 10." sqref="H13:H82">
      <formula1>0</formula1>
      <formula2>10</formula2>
    </dataValidation>
    <dataValidation type="decimal" allowBlank="1" showInputMessage="1" showErrorMessage="1" errorTitle="Valor" error="Solo numeros entre 0.01 a 10." sqref="I13:I82">
      <formula1>0</formula1>
      <formula2>10</formula2>
    </dataValidation>
    <dataValidation type="decimal" allowBlank="1" showInputMessage="1" showErrorMessage="1" errorTitle="Valor" error="Solo numeros entre 0.01 a 10." sqref="J13:J82">
      <formula1>0</formula1>
      <formula2>10</formula2>
    </dataValidation>
    <dataValidation type="decimal" allowBlank="1" showInputMessage="1" showErrorMessage="1" errorTitle="Valor" error="Solo numeros entre 0.01 a 10." sqref="K13:K82">
      <formula1>0</formula1>
      <formula2>10</formula2>
    </dataValidation>
    <dataValidation type="decimal" allowBlank="1" showInputMessage="1" showErrorMessage="1" errorTitle="Valor" error="Solo numeros entre 0.01 a 10." sqref="M13:M82">
      <formula1>0</formula1>
      <formula2>10</formula2>
    </dataValidation>
    <dataValidation type="decimal" allowBlank="1" showInputMessage="1" showErrorMessage="1" errorTitle="Valor" error="Solo numeros entre 0.01 a 10." sqref="N13:N82">
      <formula1>0</formula1>
      <formula2>10</formula2>
    </dataValidation>
    <dataValidation type="decimal" allowBlank="1" showInputMessage="1" showErrorMessage="1" errorTitle="Valor" error="Solo numeros entre 0.01 a 10." sqref="O13:O82">
      <formula1>0</formula1>
      <formula2>10</formula2>
    </dataValidation>
    <dataValidation type="decimal" allowBlank="1" showInputMessage="1" showErrorMessage="1" errorTitle="Valor" error="Solo numeros entre 0.01 a 10." sqref="P13:P82">
      <formula1>0</formula1>
      <formula2>10</formula2>
    </dataValidation>
    <dataValidation type="decimal" allowBlank="1" showInputMessage="1" showErrorMessage="1" errorTitle="Valor" error="Solo numeros entre 0.01 a 10." sqref="Q13:Q82">
      <formula1>0</formula1>
      <formula2>10</formula2>
    </dataValidation>
    <dataValidation type="decimal" allowBlank="1" showInputMessage="1" showErrorMessage="1" errorTitle="Valor" error="Solo numeros entre 0.01 a 10." sqref="S13:S82">
      <formula1>0</formula1>
      <formula2>10</formula2>
    </dataValidation>
    <dataValidation type="decimal" allowBlank="1" showInputMessage="1" showErrorMessage="1" errorTitle="Valor" error="Solo numeros entre 0.01 a 10." sqref="T13:T82">
      <formula1>0</formula1>
      <formula2>10</formula2>
    </dataValidation>
    <dataValidation type="decimal" allowBlank="1" showInputMessage="1" showErrorMessage="1" errorTitle="Valor" error="Solo numeros entre 0.01 a 10." sqref="U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Z8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CH83"/>
  <sheetViews>
    <sheetView showGridLines="0" zoomScale="70" zoomScaleNormal="70" workbookViewId="0">
      <pane xSplit="6" ySplit="12" topLeftCell="G13" activePane="bottomRight" state="frozen"/>
      <selection pane="topRight"/>
      <selection pane="bottomLeft"/>
      <selection pane="bottomRight" activeCell="H13" sqref="H13"/>
    </sheetView>
  </sheetViews>
  <sheetFormatPr baseColWidth="10" defaultColWidth="9.140625" defaultRowHeight="12.75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>
      <c r="A1" s="94" t="s">
        <v>0</v>
      </c>
      <c r="B1" s="94"/>
      <c r="C1" s="94"/>
      <c r="D1" s="94"/>
      <c r="E1" s="94"/>
    </row>
    <row r="2" spans="1:86" ht="16.5" customHeight="1">
      <c r="A2" s="1" t="s">
        <v>1</v>
      </c>
      <c r="E2" s="5" t="s">
        <v>2</v>
      </c>
      <c r="F2" t="s">
        <v>3</v>
      </c>
    </row>
    <row r="3" spans="1:86">
      <c r="B3" t="s">
        <v>4</v>
      </c>
      <c r="D3" t="s">
        <v>63</v>
      </c>
      <c r="E3" s="2" t="s">
        <v>64</v>
      </c>
    </row>
    <row r="4" spans="1:86" ht="15.75" customHeight="1">
      <c r="B4" t="s">
        <v>7</v>
      </c>
      <c r="D4" t="s">
        <v>8</v>
      </c>
      <c r="E4" s="2">
        <v>2023</v>
      </c>
      <c r="G4" s="81" t="s">
        <v>65</v>
      </c>
      <c r="H4" s="81"/>
      <c r="I4" s="81"/>
      <c r="J4" s="81"/>
      <c r="K4" s="81"/>
      <c r="L4" s="81"/>
      <c r="M4" s="8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>
      <c r="B5" t="s">
        <v>10</v>
      </c>
      <c r="D5" t="s">
        <v>123</v>
      </c>
      <c r="E5" s="2" t="s">
        <v>124</v>
      </c>
    </row>
    <row r="6" spans="1:86">
      <c r="B6" t="s">
        <v>13</v>
      </c>
      <c r="D6" t="s">
        <v>68</v>
      </c>
      <c r="E6" s="2" t="s">
        <v>69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>
      <c r="B7" t="s">
        <v>16</v>
      </c>
      <c r="D7" t="s">
        <v>70</v>
      </c>
      <c r="E7" s="6" t="s">
        <v>17</v>
      </c>
      <c r="G7" s="110" t="s">
        <v>18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18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18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19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5" t="s">
        <v>20</v>
      </c>
      <c r="CF7" s="96"/>
      <c r="CG7" s="96"/>
      <c r="CH7" s="97"/>
    </row>
    <row r="8" spans="1:86" ht="18" customHeight="1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8"/>
      <c r="CF8" s="99"/>
      <c r="CG8" s="99"/>
      <c r="CH8" s="100"/>
    </row>
    <row r="9" spans="1:86" ht="15.75" customHeight="1">
      <c r="G9" s="91" t="s">
        <v>21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21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21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4" t="s">
        <v>21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>
      <c r="G10" s="82" t="s">
        <v>22</v>
      </c>
      <c r="H10" s="83"/>
      <c r="I10" s="83"/>
      <c r="J10" s="83"/>
      <c r="K10" s="83"/>
      <c r="L10" s="84"/>
      <c r="M10" s="82" t="s">
        <v>23</v>
      </c>
      <c r="N10" s="83"/>
      <c r="O10" s="83"/>
      <c r="P10" s="83"/>
      <c r="Q10" s="83"/>
      <c r="R10" s="84"/>
      <c r="S10" s="82" t="s">
        <v>24</v>
      </c>
      <c r="T10" s="83"/>
      <c r="U10" s="83"/>
      <c r="V10" s="84"/>
      <c r="W10" s="82" t="s">
        <v>25</v>
      </c>
      <c r="X10" s="84"/>
      <c r="Y10" s="53" t="s">
        <v>26</v>
      </c>
      <c r="Z10" s="82" t="s">
        <v>22</v>
      </c>
      <c r="AA10" s="83"/>
      <c r="AB10" s="83"/>
      <c r="AC10" s="83"/>
      <c r="AD10" s="83"/>
      <c r="AE10" s="84"/>
      <c r="AF10" s="82" t="s">
        <v>23</v>
      </c>
      <c r="AG10" s="83"/>
      <c r="AH10" s="83"/>
      <c r="AI10" s="83"/>
      <c r="AJ10" s="83"/>
      <c r="AK10" s="84"/>
      <c r="AL10" s="82" t="s">
        <v>24</v>
      </c>
      <c r="AM10" s="83"/>
      <c r="AN10" s="83"/>
      <c r="AO10" s="84"/>
      <c r="AP10" s="82" t="s">
        <v>25</v>
      </c>
      <c r="AQ10" s="84"/>
      <c r="AR10" s="53" t="s">
        <v>26</v>
      </c>
      <c r="AS10" s="82" t="s">
        <v>22</v>
      </c>
      <c r="AT10" s="83"/>
      <c r="AU10" s="83"/>
      <c r="AV10" s="83"/>
      <c r="AW10" s="83"/>
      <c r="AX10" s="84"/>
      <c r="AY10" s="82" t="s">
        <v>23</v>
      </c>
      <c r="AZ10" s="83"/>
      <c r="BA10" s="83"/>
      <c r="BB10" s="83"/>
      <c r="BC10" s="83"/>
      <c r="BD10" s="84"/>
      <c r="BE10" s="82" t="s">
        <v>24</v>
      </c>
      <c r="BF10" s="83"/>
      <c r="BG10" s="83"/>
      <c r="BH10" s="84"/>
      <c r="BI10" s="82" t="s">
        <v>25</v>
      </c>
      <c r="BJ10" s="84"/>
      <c r="BK10" s="53" t="s">
        <v>26</v>
      </c>
      <c r="BL10" s="107" t="s">
        <v>22</v>
      </c>
      <c r="BM10" s="108"/>
      <c r="BN10" s="108"/>
      <c r="BO10" s="108"/>
      <c r="BP10" s="108"/>
      <c r="BQ10" s="109"/>
      <c r="BR10" s="107" t="s">
        <v>23</v>
      </c>
      <c r="BS10" s="108"/>
      <c r="BT10" s="108"/>
      <c r="BU10" s="108"/>
      <c r="BV10" s="108"/>
      <c r="BW10" s="109"/>
      <c r="BX10" s="107" t="s">
        <v>24</v>
      </c>
      <c r="BY10" s="108"/>
      <c r="BZ10" s="108"/>
      <c r="CA10" s="109"/>
      <c r="CB10" s="107" t="s">
        <v>25</v>
      </c>
      <c r="CC10" s="109"/>
      <c r="CD10" s="59" t="s">
        <v>26</v>
      </c>
      <c r="CE10" s="98"/>
      <c r="CF10" s="99"/>
      <c r="CG10" s="99"/>
      <c r="CH10" s="100"/>
    </row>
    <row r="11" spans="1:86" ht="13.5" customHeight="1">
      <c r="E11" s="63"/>
      <c r="F11" s="64" t="s">
        <v>27</v>
      </c>
      <c r="G11" s="11">
        <v>0.35</v>
      </c>
      <c r="H11" s="12"/>
      <c r="I11" s="12"/>
      <c r="J11" s="12"/>
      <c r="K11" s="12"/>
      <c r="L11" s="55">
        <f>SUM(G11:K11)</f>
        <v>0.35</v>
      </c>
      <c r="M11" s="11">
        <v>0.35</v>
      </c>
      <c r="N11" s="12"/>
      <c r="O11" s="12"/>
      <c r="P11" s="12"/>
      <c r="Q11" s="12"/>
      <c r="R11" s="55">
        <f>SUM(M11:Q11)</f>
        <v>0.35</v>
      </c>
      <c r="S11" s="11">
        <v>0.3</v>
      </c>
      <c r="T11" s="12"/>
      <c r="U11" s="12"/>
      <c r="V11" s="55">
        <f>SUM(S11:U11)</f>
        <v>0.3</v>
      </c>
      <c r="W11" s="12"/>
      <c r="X11" s="9">
        <f>SUM(W11)</f>
        <v>0</v>
      </c>
      <c r="Y11" s="55">
        <f>IF(X11+V11+R11+L11&gt;110%,"error",X11+V11+R11+L11)</f>
        <v>0.99999999999999989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>
      <c r="A13" s="69">
        <v>1</v>
      </c>
      <c r="B13" s="2">
        <v>19964223</v>
      </c>
      <c r="C13" s="2">
        <v>4435</v>
      </c>
      <c r="D13" s="2">
        <v>11499</v>
      </c>
      <c r="E13" s="2" t="s">
        <v>125</v>
      </c>
      <c r="F13" s="70" t="s">
        <v>47</v>
      </c>
      <c r="G13" s="61">
        <v>5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1.75</v>
      </c>
      <c r="M13" s="8">
        <v>10</v>
      </c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3.5</v>
      </c>
      <c r="S13" s="8">
        <v>1</v>
      </c>
      <c r="T13" s="8"/>
      <c r="U13" s="8"/>
      <c r="V13" s="14">
        <f t="shared" ref="V13:V44" si="2">IF(OR($G$4="MEDIA",$G$4="BASICA - TERCER CICLO"),ROUND((S13*$S$11)+(T13*$T$11)+(U13*$U$11),2),ROUND((S13*$S$11)+(T13*$T$11)+(U13*$U$11),2))</f>
        <v>0.3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5.6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>
      <c r="A14" s="71">
        <v>2</v>
      </c>
      <c r="B14" s="3">
        <v>3165384</v>
      </c>
      <c r="C14" s="3">
        <v>4146</v>
      </c>
      <c r="D14" s="3">
        <v>11500</v>
      </c>
      <c r="E14" s="3" t="s">
        <v>126</v>
      </c>
      <c r="F14" s="72" t="s">
        <v>47</v>
      </c>
      <c r="G14" s="62">
        <v>5</v>
      </c>
      <c r="H14" s="13"/>
      <c r="I14" s="13"/>
      <c r="J14" s="13"/>
      <c r="K14" s="13"/>
      <c r="L14" s="14">
        <f t="shared" si="0"/>
        <v>1.75</v>
      </c>
      <c r="M14" s="13">
        <v>10</v>
      </c>
      <c r="N14" s="13"/>
      <c r="O14" s="13"/>
      <c r="P14" s="13"/>
      <c r="Q14" s="13"/>
      <c r="R14" s="14">
        <f t="shared" si="1"/>
        <v>3.5</v>
      </c>
      <c r="S14" s="13">
        <v>4</v>
      </c>
      <c r="T14" s="13"/>
      <c r="U14" s="13"/>
      <c r="V14" s="14">
        <f t="shared" si="2"/>
        <v>1.2</v>
      </c>
      <c r="W14" s="13"/>
      <c r="X14" s="15">
        <f t="shared" si="3"/>
        <v>0</v>
      </c>
      <c r="Y14" s="58">
        <f t="shared" si="4"/>
        <v>6.5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>
      <c r="A15" s="69">
        <v>3</v>
      </c>
      <c r="B15" s="2">
        <v>19810644</v>
      </c>
      <c r="C15" s="2">
        <v>4100</v>
      </c>
      <c r="D15" s="2">
        <v>11501</v>
      </c>
      <c r="E15" s="2" t="s">
        <v>127</v>
      </c>
      <c r="F15" s="70" t="s">
        <v>47</v>
      </c>
      <c r="G15" s="61">
        <v>3</v>
      </c>
      <c r="H15" s="8"/>
      <c r="I15" s="8"/>
      <c r="J15" s="8"/>
      <c r="K15" s="8"/>
      <c r="L15" s="14">
        <f t="shared" si="0"/>
        <v>1.05</v>
      </c>
      <c r="M15" s="8">
        <v>10</v>
      </c>
      <c r="N15" s="8"/>
      <c r="O15" s="8"/>
      <c r="P15" s="8"/>
      <c r="Q15" s="8"/>
      <c r="R15" s="14">
        <f t="shared" si="1"/>
        <v>3.5</v>
      </c>
      <c r="S15" s="8">
        <v>6</v>
      </c>
      <c r="T15" s="8"/>
      <c r="U15" s="8"/>
      <c r="V15" s="14">
        <f t="shared" si="2"/>
        <v>1.8</v>
      </c>
      <c r="W15" s="8"/>
      <c r="X15" s="15">
        <f t="shared" si="3"/>
        <v>0</v>
      </c>
      <c r="Y15" s="58">
        <f t="shared" si="4"/>
        <v>6.4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>
      <c r="A16" s="71">
        <v>4</v>
      </c>
      <c r="B16" s="3">
        <v>4092971</v>
      </c>
      <c r="C16" s="3">
        <v>4724</v>
      </c>
      <c r="D16" s="3">
        <v>11502</v>
      </c>
      <c r="E16" s="3" t="s">
        <v>128</v>
      </c>
      <c r="F16" s="72" t="s">
        <v>47</v>
      </c>
      <c r="G16" s="62">
        <v>4</v>
      </c>
      <c r="H16" s="13"/>
      <c r="I16" s="13"/>
      <c r="J16" s="13"/>
      <c r="K16" s="13"/>
      <c r="L16" s="14">
        <f t="shared" si="0"/>
        <v>1.4</v>
      </c>
      <c r="M16" s="13">
        <v>10</v>
      </c>
      <c r="N16" s="13"/>
      <c r="O16" s="13"/>
      <c r="P16" s="13"/>
      <c r="Q16" s="13"/>
      <c r="R16" s="14">
        <f t="shared" si="1"/>
        <v>3.5</v>
      </c>
      <c r="S16" s="13">
        <v>6</v>
      </c>
      <c r="T16" s="13"/>
      <c r="U16" s="13"/>
      <c r="V16" s="14">
        <f t="shared" si="2"/>
        <v>1.8</v>
      </c>
      <c r="W16" s="13"/>
      <c r="X16" s="15">
        <f t="shared" si="3"/>
        <v>0</v>
      </c>
      <c r="Y16" s="58">
        <f t="shared" si="4"/>
        <v>6.7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>
      <c r="A17" s="69">
        <v>5</v>
      </c>
      <c r="B17" s="2">
        <v>2193181</v>
      </c>
      <c r="C17" s="2">
        <v>4346</v>
      </c>
      <c r="D17" s="2">
        <v>11423</v>
      </c>
      <c r="E17" s="2" t="s">
        <v>129</v>
      </c>
      <c r="F17" s="70" t="s">
        <v>43</v>
      </c>
      <c r="G17" s="61"/>
      <c r="H17" s="8"/>
      <c r="I17" s="8"/>
      <c r="J17" s="8"/>
      <c r="K17" s="8"/>
      <c r="L17" s="14">
        <f t="shared" si="0"/>
        <v>0</v>
      </c>
      <c r="M17" s="8">
        <v>5</v>
      </c>
      <c r="N17" s="8"/>
      <c r="O17" s="8"/>
      <c r="P17" s="8"/>
      <c r="Q17" s="8"/>
      <c r="R17" s="14">
        <f t="shared" si="1"/>
        <v>1.75</v>
      </c>
      <c r="S17" s="8">
        <v>4</v>
      </c>
      <c r="T17" s="8"/>
      <c r="U17" s="8"/>
      <c r="V17" s="14">
        <f t="shared" si="2"/>
        <v>1.2</v>
      </c>
      <c r="W17" s="8"/>
      <c r="X17" s="15">
        <f t="shared" si="3"/>
        <v>0</v>
      </c>
      <c r="Y17" s="58">
        <f t="shared" si="4"/>
        <v>3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1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>
      <c r="A18" s="71">
        <v>6</v>
      </c>
      <c r="B18" s="3">
        <v>19831295</v>
      </c>
      <c r="C18" s="3">
        <v>5166</v>
      </c>
      <c r="D18" s="3">
        <v>11503</v>
      </c>
      <c r="E18" s="3" t="s">
        <v>130</v>
      </c>
      <c r="F18" s="72" t="s">
        <v>43</v>
      </c>
      <c r="G18" s="62">
        <v>4</v>
      </c>
      <c r="H18" s="13"/>
      <c r="I18" s="13"/>
      <c r="J18" s="13"/>
      <c r="K18" s="13"/>
      <c r="L18" s="14">
        <f t="shared" si="0"/>
        <v>1.4</v>
      </c>
      <c r="M18" s="13">
        <v>10</v>
      </c>
      <c r="N18" s="13"/>
      <c r="O18" s="13"/>
      <c r="P18" s="13"/>
      <c r="Q18" s="13"/>
      <c r="R18" s="14">
        <f t="shared" si="1"/>
        <v>3.5</v>
      </c>
      <c r="S18" s="13">
        <v>5</v>
      </c>
      <c r="T18" s="13"/>
      <c r="U18" s="13"/>
      <c r="V18" s="14">
        <f t="shared" si="2"/>
        <v>1.5</v>
      </c>
      <c r="W18" s="13"/>
      <c r="X18" s="15">
        <f t="shared" si="3"/>
        <v>0</v>
      </c>
      <c r="Y18" s="58">
        <f t="shared" si="4"/>
        <v>6.4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>
      <c r="A19" s="69">
        <v>7</v>
      </c>
      <c r="B19" s="2">
        <v>19755697</v>
      </c>
      <c r="C19" s="2">
        <v>4343</v>
      </c>
      <c r="D19" s="2">
        <v>11511</v>
      </c>
      <c r="E19" s="2" t="s">
        <v>131</v>
      </c>
      <c r="F19" s="70" t="s">
        <v>47</v>
      </c>
      <c r="G19" s="61">
        <v>5</v>
      </c>
      <c r="H19" s="8"/>
      <c r="I19" s="8"/>
      <c r="J19" s="8"/>
      <c r="K19" s="8"/>
      <c r="L19" s="14">
        <f t="shared" si="0"/>
        <v>1.75</v>
      </c>
      <c r="M19" s="8">
        <v>10</v>
      </c>
      <c r="N19" s="8"/>
      <c r="O19" s="8"/>
      <c r="P19" s="8"/>
      <c r="Q19" s="8"/>
      <c r="R19" s="14">
        <f t="shared" si="1"/>
        <v>3.5</v>
      </c>
      <c r="S19" s="8">
        <v>1</v>
      </c>
      <c r="T19" s="8"/>
      <c r="U19" s="8"/>
      <c r="V19" s="14">
        <f t="shared" si="2"/>
        <v>0.3</v>
      </c>
      <c r="W19" s="8"/>
      <c r="X19" s="15">
        <f t="shared" si="3"/>
        <v>0</v>
      </c>
      <c r="Y19" s="58">
        <f t="shared" si="4"/>
        <v>5.6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>
      <c r="A20" s="71">
        <v>8</v>
      </c>
      <c r="B20" s="3">
        <v>19982412</v>
      </c>
      <c r="C20" s="3">
        <v>4592</v>
      </c>
      <c r="D20" s="3">
        <v>11504</v>
      </c>
      <c r="E20" s="3" t="s">
        <v>132</v>
      </c>
      <c r="F20" s="72" t="s">
        <v>43</v>
      </c>
      <c r="G20" s="62">
        <v>4</v>
      </c>
      <c r="H20" s="13"/>
      <c r="I20" s="13"/>
      <c r="J20" s="13"/>
      <c r="K20" s="13"/>
      <c r="L20" s="14">
        <f t="shared" si="0"/>
        <v>1.4</v>
      </c>
      <c r="M20" s="13">
        <v>10</v>
      </c>
      <c r="N20" s="13"/>
      <c r="O20" s="13"/>
      <c r="P20" s="13"/>
      <c r="Q20" s="13"/>
      <c r="R20" s="14">
        <f t="shared" si="1"/>
        <v>3.5</v>
      </c>
      <c r="S20" s="13">
        <v>6</v>
      </c>
      <c r="T20" s="13"/>
      <c r="U20" s="13"/>
      <c r="V20" s="14">
        <f t="shared" si="2"/>
        <v>1.8</v>
      </c>
      <c r="W20" s="13"/>
      <c r="X20" s="15">
        <f t="shared" si="3"/>
        <v>0</v>
      </c>
      <c r="Y20" s="58">
        <f t="shared" si="4"/>
        <v>6.7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>
      <c r="A21" s="69">
        <v>9</v>
      </c>
      <c r="B21" s="2">
        <v>19875290</v>
      </c>
      <c r="C21" s="2">
        <v>4634</v>
      </c>
      <c r="D21" s="2">
        <v>11505</v>
      </c>
      <c r="E21" s="2" t="s">
        <v>133</v>
      </c>
      <c r="F21" s="70" t="s">
        <v>43</v>
      </c>
      <c r="G21" s="61">
        <v>4</v>
      </c>
      <c r="H21" s="8"/>
      <c r="I21" s="8"/>
      <c r="J21" s="8"/>
      <c r="K21" s="8"/>
      <c r="L21" s="14">
        <f t="shared" si="0"/>
        <v>1.4</v>
      </c>
      <c r="M21" s="8">
        <v>10</v>
      </c>
      <c r="N21" s="8"/>
      <c r="O21" s="8"/>
      <c r="P21" s="8"/>
      <c r="Q21" s="8"/>
      <c r="R21" s="14">
        <f t="shared" si="1"/>
        <v>3.5</v>
      </c>
      <c r="S21" s="8">
        <v>5</v>
      </c>
      <c r="T21" s="8"/>
      <c r="U21" s="8"/>
      <c r="V21" s="14">
        <f t="shared" si="2"/>
        <v>1.5</v>
      </c>
      <c r="W21" s="8"/>
      <c r="X21" s="15">
        <f t="shared" si="3"/>
        <v>0</v>
      </c>
      <c r="Y21" s="58">
        <f t="shared" si="4"/>
        <v>6.4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>
      <c r="A22" s="71">
        <v>10</v>
      </c>
      <c r="B22" s="3">
        <v>19764495</v>
      </c>
      <c r="C22" s="3">
        <v>4362</v>
      </c>
      <c r="D22" s="3">
        <v>11506</v>
      </c>
      <c r="E22" s="3" t="s">
        <v>134</v>
      </c>
      <c r="F22" s="72" t="s">
        <v>43</v>
      </c>
      <c r="G22" s="62">
        <v>4</v>
      </c>
      <c r="H22" s="13"/>
      <c r="I22" s="13"/>
      <c r="J22" s="13"/>
      <c r="K22" s="13"/>
      <c r="L22" s="14">
        <f t="shared" si="0"/>
        <v>1.4</v>
      </c>
      <c r="M22" s="13">
        <v>10</v>
      </c>
      <c r="N22" s="13"/>
      <c r="O22" s="13"/>
      <c r="P22" s="13"/>
      <c r="Q22" s="13"/>
      <c r="R22" s="14">
        <f t="shared" si="1"/>
        <v>3.5</v>
      </c>
      <c r="S22" s="13">
        <v>6</v>
      </c>
      <c r="T22" s="13"/>
      <c r="U22" s="13"/>
      <c r="V22" s="14">
        <f t="shared" si="2"/>
        <v>1.8</v>
      </c>
      <c r="W22" s="13"/>
      <c r="X22" s="15">
        <f t="shared" si="3"/>
        <v>0</v>
      </c>
      <c r="Y22" s="58">
        <f t="shared" si="4"/>
        <v>6.7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>
      <c r="A23" s="69">
        <v>11</v>
      </c>
      <c r="B23" s="2">
        <v>19755184</v>
      </c>
      <c r="C23" s="2">
        <v>4252</v>
      </c>
      <c r="D23" s="2">
        <v>11507</v>
      </c>
      <c r="E23" s="2" t="s">
        <v>135</v>
      </c>
      <c r="F23" s="70" t="s">
        <v>43</v>
      </c>
      <c r="G23" s="61"/>
      <c r="H23" s="8"/>
      <c r="I23" s="8"/>
      <c r="J23" s="8"/>
      <c r="K23" s="8"/>
      <c r="L23" s="14">
        <f t="shared" si="0"/>
        <v>0</v>
      </c>
      <c r="M23" s="8">
        <v>5</v>
      </c>
      <c r="N23" s="8"/>
      <c r="O23" s="8"/>
      <c r="P23" s="8"/>
      <c r="Q23" s="8"/>
      <c r="R23" s="14">
        <f t="shared" si="1"/>
        <v>1.75</v>
      </c>
      <c r="S23" s="8">
        <v>4</v>
      </c>
      <c r="T23" s="8"/>
      <c r="U23" s="8"/>
      <c r="V23" s="14">
        <f t="shared" si="2"/>
        <v>1.2</v>
      </c>
      <c r="W23" s="8"/>
      <c r="X23" s="15">
        <f t="shared" si="3"/>
        <v>0</v>
      </c>
      <c r="Y23" s="58">
        <f t="shared" si="4"/>
        <v>3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1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>
      <c r="A24" s="71">
        <v>12</v>
      </c>
      <c r="B24" s="3">
        <v>19835615</v>
      </c>
      <c r="C24" s="3">
        <v>4437</v>
      </c>
      <c r="D24" s="3">
        <v>11508</v>
      </c>
      <c r="E24" s="3" t="s">
        <v>136</v>
      </c>
      <c r="F24" s="72" t="s">
        <v>43</v>
      </c>
      <c r="G24" s="62">
        <v>4</v>
      </c>
      <c r="H24" s="13"/>
      <c r="I24" s="13"/>
      <c r="J24" s="13"/>
      <c r="K24" s="13"/>
      <c r="L24" s="14">
        <f t="shared" si="0"/>
        <v>1.4</v>
      </c>
      <c r="M24" s="13">
        <v>10</v>
      </c>
      <c r="N24" s="13"/>
      <c r="O24" s="13"/>
      <c r="P24" s="13"/>
      <c r="Q24" s="13"/>
      <c r="R24" s="14">
        <f t="shared" si="1"/>
        <v>3.5</v>
      </c>
      <c r="S24" s="13">
        <v>5</v>
      </c>
      <c r="T24" s="13"/>
      <c r="U24" s="13"/>
      <c r="V24" s="14">
        <f t="shared" si="2"/>
        <v>1.5</v>
      </c>
      <c r="W24" s="13"/>
      <c r="X24" s="15">
        <f t="shared" si="3"/>
        <v>0</v>
      </c>
      <c r="Y24" s="58">
        <f t="shared" si="4"/>
        <v>6.4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>
      <c r="A25" s="69">
        <v>13</v>
      </c>
      <c r="B25" s="2">
        <v>19855833</v>
      </c>
      <c r="C25" s="2">
        <v>5067</v>
      </c>
      <c r="D25" s="2">
        <v>11509</v>
      </c>
      <c r="E25" s="2" t="s">
        <v>137</v>
      </c>
      <c r="F25" s="70" t="s">
        <v>47</v>
      </c>
      <c r="G25" s="61">
        <v>4</v>
      </c>
      <c r="H25" s="8"/>
      <c r="I25" s="8"/>
      <c r="J25" s="8"/>
      <c r="K25" s="8"/>
      <c r="L25" s="14">
        <f t="shared" si="0"/>
        <v>1.4</v>
      </c>
      <c r="M25" s="8">
        <v>10</v>
      </c>
      <c r="N25" s="8"/>
      <c r="O25" s="8"/>
      <c r="P25" s="8"/>
      <c r="Q25" s="8"/>
      <c r="R25" s="14">
        <f t="shared" si="1"/>
        <v>3.5</v>
      </c>
      <c r="S25" s="8">
        <v>4</v>
      </c>
      <c r="T25" s="8"/>
      <c r="U25" s="8"/>
      <c r="V25" s="14">
        <f t="shared" si="2"/>
        <v>1.2</v>
      </c>
      <c r="W25" s="8"/>
      <c r="X25" s="15">
        <f t="shared" si="3"/>
        <v>0</v>
      </c>
      <c r="Y25" s="58">
        <f t="shared" si="4"/>
        <v>6.1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>
      <c r="A26" s="71">
        <v>14</v>
      </c>
      <c r="B26" s="3">
        <v>19820905</v>
      </c>
      <c r="C26" s="3">
        <v>4086</v>
      </c>
      <c r="D26" s="3">
        <v>11510</v>
      </c>
      <c r="E26" s="3" t="s">
        <v>138</v>
      </c>
      <c r="F26" s="72" t="s">
        <v>47</v>
      </c>
      <c r="G26" s="62">
        <v>3</v>
      </c>
      <c r="H26" s="13"/>
      <c r="I26" s="13"/>
      <c r="J26" s="13"/>
      <c r="K26" s="13"/>
      <c r="L26" s="14">
        <f t="shared" si="0"/>
        <v>1.05</v>
      </c>
      <c r="M26" s="13">
        <v>10</v>
      </c>
      <c r="N26" s="13"/>
      <c r="O26" s="13"/>
      <c r="P26" s="13"/>
      <c r="Q26" s="13"/>
      <c r="R26" s="14">
        <f t="shared" si="1"/>
        <v>3.5</v>
      </c>
      <c r="S26" s="13">
        <v>4</v>
      </c>
      <c r="T26" s="13"/>
      <c r="U26" s="13"/>
      <c r="V26" s="14">
        <f t="shared" si="2"/>
        <v>1.2</v>
      </c>
      <c r="W26" s="13"/>
      <c r="X26" s="15">
        <f t="shared" si="3"/>
        <v>0</v>
      </c>
      <c r="Y26" s="58">
        <f t="shared" si="4"/>
        <v>5.8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>
      <c r="A27" s="69"/>
      <c r="B27" s="2"/>
      <c r="C27" s="2"/>
      <c r="D27" s="2"/>
      <c r="E27" s="2"/>
      <c r="F27" s="70"/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0</v>
      </c>
      <c r="CF27" s="21"/>
      <c r="CG27" s="58">
        <f t="shared" si="21"/>
        <v>0</v>
      </c>
      <c r="CH27" s="18" t="str">
        <f t="shared" si="22"/>
        <v>Reprobado</v>
      </c>
    </row>
    <row r="28" spans="1:86" ht="20.25" customHeight="1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</mergeCells>
  <conditionalFormatting sqref="CH13:CH82">
    <cfRule type="cellIs" dxfId="287" priority="1" stopIfTrue="1" operator="equal">
      <formula>"Reprobado"</formula>
    </cfRule>
  </conditionalFormatting>
  <conditionalFormatting sqref="CF13:CF82">
    <cfRule type="cellIs" dxfId="286" priority="2" stopIfTrue="1" operator="between">
      <formula>0</formula>
      <formula>10</formula>
    </cfRule>
  </conditionalFormatting>
  <conditionalFormatting sqref="CG13:CG82">
    <cfRule type="cellIs" dxfId="285" priority="3" operator="between">
      <formula>7</formula>
      <formula>10</formula>
    </cfRule>
  </conditionalFormatting>
  <conditionalFormatting sqref="CG13:CG82">
    <cfRule type="cellIs" dxfId="284" priority="4" operator="between">
      <formula>5</formula>
      <formula>6.99</formula>
    </cfRule>
  </conditionalFormatting>
  <conditionalFormatting sqref="CG13:CG82">
    <cfRule type="cellIs" dxfId="283" priority="5" operator="between">
      <formula>0</formula>
      <formula>4.99</formula>
    </cfRule>
  </conditionalFormatting>
  <conditionalFormatting sqref="CE13:CE82">
    <cfRule type="cellIs" dxfId="282" priority="6" operator="between">
      <formula>7</formula>
      <formula>10</formula>
    </cfRule>
  </conditionalFormatting>
  <conditionalFormatting sqref="CE13:CE82">
    <cfRule type="cellIs" dxfId="281" priority="7" operator="between">
      <formula>5</formula>
      <formula>6.99</formula>
    </cfRule>
  </conditionalFormatting>
  <conditionalFormatting sqref="CE13:CE82">
    <cfRule type="cellIs" dxfId="280" priority="8" operator="between">
      <formula>0</formula>
      <formula>4.99</formula>
    </cfRule>
  </conditionalFormatting>
  <conditionalFormatting sqref="Y13:Y82">
    <cfRule type="cellIs" dxfId="279" priority="9" operator="between">
      <formula>7</formula>
      <formula>10</formula>
    </cfRule>
  </conditionalFormatting>
  <conditionalFormatting sqref="Y13:Y82">
    <cfRule type="cellIs" dxfId="278" priority="10" operator="between">
      <formula>5</formula>
      <formula>6.99</formula>
    </cfRule>
  </conditionalFormatting>
  <conditionalFormatting sqref="Y13:Y82">
    <cfRule type="cellIs" dxfId="277" priority="11" operator="between">
      <formula>0</formula>
      <formula>4.99</formula>
    </cfRule>
  </conditionalFormatting>
  <conditionalFormatting sqref="Y11">
    <cfRule type="cellIs" dxfId="276" priority="12" operator="greaterThan">
      <formula>1.1</formula>
    </cfRule>
  </conditionalFormatting>
  <conditionalFormatting sqref="AR11">
    <cfRule type="cellIs" dxfId="275" priority="13" operator="greaterThan">
      <formula>1.1</formula>
    </cfRule>
  </conditionalFormatting>
  <conditionalFormatting sqref="BK11">
    <cfRule type="cellIs" dxfId="274" priority="14" operator="greaterThan">
      <formula>1.1</formula>
    </cfRule>
  </conditionalFormatting>
  <conditionalFormatting sqref="AR13:AR82">
    <cfRule type="cellIs" dxfId="273" priority="15" operator="between">
      <formula>7</formula>
      <formula>10</formula>
    </cfRule>
  </conditionalFormatting>
  <conditionalFormatting sqref="AR13:AR82">
    <cfRule type="cellIs" dxfId="272" priority="16" operator="between">
      <formula>5</formula>
      <formula>6.99</formula>
    </cfRule>
  </conditionalFormatting>
  <conditionalFormatting sqref="AR13:AR82">
    <cfRule type="cellIs" dxfId="271" priority="17" operator="between">
      <formula>0</formula>
      <formula>4.99</formula>
    </cfRule>
  </conditionalFormatting>
  <conditionalFormatting sqref="BK13:BK82">
    <cfRule type="cellIs" dxfId="270" priority="18" operator="between">
      <formula>7</formula>
      <formula>10</formula>
    </cfRule>
  </conditionalFormatting>
  <conditionalFormatting sqref="BK13:BK82">
    <cfRule type="cellIs" dxfId="269" priority="19" operator="between">
      <formula>5</formula>
      <formula>6.99</formula>
    </cfRule>
  </conditionalFormatting>
  <conditionalFormatting sqref="BK13:BK82">
    <cfRule type="cellIs" dxfId="268" priority="20" operator="between">
      <formula>0</formula>
      <formula>4.99</formula>
    </cfRule>
  </conditionalFormatting>
  <conditionalFormatting sqref="CD13:CD82">
    <cfRule type="cellIs" dxfId="267" priority="21" operator="between">
      <formula>7</formula>
      <formula>10</formula>
    </cfRule>
  </conditionalFormatting>
  <conditionalFormatting sqref="CD13:CD82">
    <cfRule type="cellIs" dxfId="266" priority="22" operator="between">
      <formula>5</formula>
      <formula>6.99</formula>
    </cfRule>
  </conditionalFormatting>
  <conditionalFormatting sqref="CD13:CD82">
    <cfRule type="cellIs" dxfId="265" priority="23" operator="between">
      <formula>0</formula>
      <formula>4.99</formula>
    </cfRule>
  </conditionalFormatting>
  <conditionalFormatting sqref="CD11">
    <cfRule type="cellIs" dxfId="264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AA13:AA82">
      <formula1>0</formula1>
      <formula2>10</formula2>
    </dataValidation>
    <dataValidation type="decimal" allowBlank="1" showInputMessage="1" showErrorMessage="1" errorTitle="Valor" error="Solo numeros entre 0.01 a 10." sqref="AB13:AB82">
      <formula1>0</formula1>
      <formula2>10</formula2>
    </dataValidation>
    <dataValidation type="decimal" allowBlank="1" showInputMessage="1" showErrorMessage="1" errorTitle="Valor" error="Solo numeros entre 0.01 a 10." sqref="AC13:AC82">
      <formula1>0</formula1>
      <formula2>10</formula2>
    </dataValidation>
    <dataValidation type="decimal" allowBlank="1" showInputMessage="1" showErrorMessage="1" errorTitle="Valor" error="Solo numeros entre 0.01 a 10." sqref="AD13:AD82">
      <formula1>0</formula1>
      <formula2>10</formula2>
    </dataValidation>
    <dataValidation type="decimal" allowBlank="1" showInputMessage="1" showErrorMessage="1" errorTitle="Valor" error="Solo numeros entre 0.01 a 10." sqref="AF13:AF82">
      <formula1>0</formula1>
      <formula2>10</formula2>
    </dataValidation>
    <dataValidation type="decimal" allowBlank="1" showInputMessage="1" showErrorMessage="1" errorTitle="Valor" error="Solo numeros entre 0.01 a 10." sqref="AG13:AG82">
      <formula1>0</formula1>
      <formula2>10</formula2>
    </dataValidation>
    <dataValidation type="decimal" allowBlank="1" showInputMessage="1" showErrorMessage="1" errorTitle="Valor" error="Solo numeros entre 0.01 a 10." sqref="AH13:AH82">
      <formula1>0</formula1>
      <formula2>10</formula2>
    </dataValidation>
    <dataValidation type="decimal" allowBlank="1" showInputMessage="1" showErrorMessage="1" errorTitle="Valor" error="Solo numeros entre 0.01 a 10." sqref="AI13:AI82">
      <formula1>0</formula1>
      <formula2>10</formula2>
    </dataValidation>
    <dataValidation type="decimal" allowBlank="1" showInputMessage="1" showErrorMessage="1" errorTitle="Valor" error="Solo numeros entre 0.01 a 10." sqref="AJ13:AJ82">
      <formula1>0</formula1>
      <formula2>10</formula2>
    </dataValidation>
    <dataValidation type="decimal" allowBlank="1" showInputMessage="1" showErrorMessage="1" errorTitle="Valor" error="Solo numeros entre 0.01 a 10." sqref="AL13:AL82">
      <formula1>0</formula1>
      <formula2>10</formula2>
    </dataValidation>
    <dataValidation type="decimal" allowBlank="1" showInputMessage="1" showErrorMessage="1" errorTitle="Valor" error="Solo numeros entre 0.01 a 10." sqref="AM13:AM82">
      <formula1>0</formula1>
      <formula2>10</formula2>
    </dataValidation>
    <dataValidation type="decimal" allowBlank="1" showInputMessage="1" showErrorMessage="1" errorTitle="Valor" error="Solo numeros entre 0.01 a 10." sqref="AN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S82">
      <formula1>0</formula1>
      <formula2>10</formula2>
    </dataValidation>
    <dataValidation type="decimal" allowBlank="1" showInputMessage="1" showErrorMessage="1" errorTitle="Valor" error="Solo numeros entre 0.01 a 10." sqref="AT13:AT82">
      <formula1>0</formula1>
      <formula2>10</formula2>
    </dataValidation>
    <dataValidation type="decimal" allowBlank="1" showInputMessage="1" showErrorMessage="1" errorTitle="Valor" error="Solo numeros entre 0.01 a 10." sqref="AU13:AU82">
      <formula1>0</formula1>
      <formula2>10</formula2>
    </dataValidation>
    <dataValidation type="decimal" allowBlank="1" showInputMessage="1" showErrorMessage="1" errorTitle="Valor" error="Solo numeros entre 0.01 a 10." sqref="AV13:AV82">
      <formula1>0</formula1>
      <formula2>10</formula2>
    </dataValidation>
    <dataValidation type="decimal" allowBlank="1" showInputMessage="1" showErrorMessage="1" errorTitle="Valor" error="Solo numeros entre 0.01 a 10." sqref="AW13:AW82">
      <formula1>0</formula1>
      <formula2>10</formula2>
    </dataValidation>
    <dataValidation type="decimal" allowBlank="1" showInputMessage="1" showErrorMessage="1" errorTitle="Valor" error="Solo numeros entre 0.01 a 10." sqref="AY13:AY82">
      <formula1>0</formula1>
      <formula2>10</formula2>
    </dataValidation>
    <dataValidation type="decimal" allowBlank="1" showInputMessage="1" showErrorMessage="1" errorTitle="Valor" error="Solo numeros entre 0.01 a 10." sqref="AZ13:AZ82">
      <formula1>0</formula1>
      <formula2>10</formula2>
    </dataValidation>
    <dataValidation type="decimal" allowBlank="1" showInputMessage="1" showErrorMessage="1" errorTitle="Valor" error="Solo numeros entre 0.01 a 10." sqref="BA13:BA82">
      <formula1>0</formula1>
      <formula2>10</formula2>
    </dataValidation>
    <dataValidation type="decimal" allowBlank="1" showInputMessage="1" showErrorMessage="1" errorTitle="Valor" error="Solo numeros entre 0.01 a 10." sqref="BB13:BB82">
      <formula1>0</formula1>
      <formula2>10</formula2>
    </dataValidation>
    <dataValidation type="decimal" allowBlank="1" showInputMessage="1" showErrorMessage="1" errorTitle="Valor" error="Solo numeros entre 0.01 a 10." sqref="BC13:BC82">
      <formula1>0</formula1>
      <formula2>10</formula2>
    </dataValidation>
    <dataValidation type="decimal" allowBlank="1" showInputMessage="1" showErrorMessage="1" errorTitle="Valor" error="Solo numeros entre 0.01 a 10." sqref="BE13:BE82">
      <formula1>0</formula1>
      <formula2>10</formula2>
    </dataValidation>
    <dataValidation type="decimal" allowBlank="1" showInputMessage="1" showErrorMessage="1" errorTitle="Valor" error="Solo numeros entre 0.01 a 10." sqref="BF13:BF82">
      <formula1>0</formula1>
      <formula2>10</formula2>
    </dataValidation>
    <dataValidation type="decimal" allowBlank="1" showInputMessage="1" showErrorMessage="1" errorTitle="Valor" error="Solo numeros entre 0.01 a 10." sqref="BG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L82">
      <formula1>0</formula1>
      <formula2>10</formula2>
    </dataValidation>
    <dataValidation type="decimal" allowBlank="1" showInputMessage="1" showErrorMessage="1" errorTitle="Valor" error="Solo numeros entre 0.01 a 10." sqref="BM13:BM82">
      <formula1>0</formula1>
      <formula2>10</formula2>
    </dataValidation>
    <dataValidation type="decimal" allowBlank="1" showInputMessage="1" showErrorMessage="1" errorTitle="Valor" error="Solo numeros entre 0.01 a 10." sqref="BN13:BN82">
      <formula1>0</formula1>
      <formula2>10</formula2>
    </dataValidation>
    <dataValidation type="decimal" allowBlank="1" showInputMessage="1" showErrorMessage="1" errorTitle="Valor" error="Solo numeros entre 0.01 a 10." sqref="BO13:BO82">
      <formula1>0</formula1>
      <formula2>10</formula2>
    </dataValidation>
    <dataValidation type="decimal" allowBlank="1" showInputMessage="1" showErrorMessage="1" errorTitle="Valor" error="Solo numeros entre 0.01 a 10." sqref="BP13:BP82">
      <formula1>0</formula1>
      <formula2>10</formula2>
    </dataValidation>
    <dataValidation type="decimal" allowBlank="1" showInputMessage="1" showErrorMessage="1" errorTitle="Valor." error="Solo numeros entre 0.01 a 10." sqref="BR13:BR82">
      <formula1>0</formula1>
      <formula2>10</formula2>
    </dataValidation>
    <dataValidation type="decimal" allowBlank="1" showInputMessage="1" showErrorMessage="1" errorTitle="Valor." error="Solo numeros entre 0.01 a 10." sqref="BS13:BS82">
      <formula1>0</formula1>
      <formula2>10</formula2>
    </dataValidation>
    <dataValidation type="decimal" allowBlank="1" showInputMessage="1" showErrorMessage="1" errorTitle="Valor." error="Solo numeros entre 0.01 a 10." sqref="BT13:BT82">
      <formula1>0</formula1>
      <formula2>10</formula2>
    </dataValidation>
    <dataValidation type="decimal" allowBlank="1" showInputMessage="1" showErrorMessage="1" errorTitle="Valor." error="Solo numeros entre 0.01 a 10." sqref="BU13:BU82">
      <formula1>0</formula1>
      <formula2>10</formula2>
    </dataValidation>
    <dataValidation type="decimal" allowBlank="1" showInputMessage="1" showErrorMessage="1" errorTitle="Valor." error="Solo numeros entre 0.01 a 10." sqref="BV13:BV82">
      <formula1>0</formula1>
      <formula2>10</formula2>
    </dataValidation>
    <dataValidation type="decimal" allowBlank="1" showInputMessage="1" showErrorMessage="1" errorTitle="Valor" error="Solo numeros entre 0.01 a 10." sqref="BX13:BX82">
      <formula1>0</formula1>
      <formula2>10</formula2>
    </dataValidation>
    <dataValidation type="decimal" allowBlank="1" showInputMessage="1" showErrorMessage="1" errorTitle="Valor" error="Solo numeros entre 0.01 a 10." sqref="BY13:BY82">
      <formula1>0</formula1>
      <formula2>10</formula2>
    </dataValidation>
    <dataValidation type="decimal" allowBlank="1" showInputMessage="1" showErrorMessage="1" errorTitle="Valor" error="Solo numeros entre 0.01 a 10." sqref="BZ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G82">
      <formula1>0</formula1>
      <formula2>10</formula2>
    </dataValidation>
    <dataValidation type="decimal" allowBlank="1" showInputMessage="1" showErrorMessage="1" errorTitle="Valor" error="Solo numeros entre 0.01 a 10." sqref="H13:H82">
      <formula1>0</formula1>
      <formula2>10</formula2>
    </dataValidation>
    <dataValidation type="decimal" allowBlank="1" showInputMessage="1" showErrorMessage="1" errorTitle="Valor" error="Solo numeros entre 0.01 a 10." sqref="I13:I82">
      <formula1>0</formula1>
      <formula2>10</formula2>
    </dataValidation>
    <dataValidation type="decimal" allowBlank="1" showInputMessage="1" showErrorMessage="1" errorTitle="Valor" error="Solo numeros entre 0.01 a 10." sqref="J13:J82">
      <formula1>0</formula1>
      <formula2>10</formula2>
    </dataValidation>
    <dataValidation type="decimal" allowBlank="1" showInputMessage="1" showErrorMessage="1" errorTitle="Valor" error="Solo numeros entre 0.01 a 10." sqref="K13:K82">
      <formula1>0</formula1>
      <formula2>10</formula2>
    </dataValidation>
    <dataValidation type="decimal" allowBlank="1" showInputMessage="1" showErrorMessage="1" errorTitle="Valor" error="Solo numeros entre 0.01 a 10." sqref="M13:M82">
      <formula1>0</formula1>
      <formula2>10</formula2>
    </dataValidation>
    <dataValidation type="decimal" allowBlank="1" showInputMessage="1" showErrorMessage="1" errorTitle="Valor" error="Solo numeros entre 0.01 a 10." sqref="N13:N82">
      <formula1>0</formula1>
      <formula2>10</formula2>
    </dataValidation>
    <dataValidation type="decimal" allowBlank="1" showInputMessage="1" showErrorMessage="1" errorTitle="Valor" error="Solo numeros entre 0.01 a 10." sqref="O13:O82">
      <formula1>0</formula1>
      <formula2>10</formula2>
    </dataValidation>
    <dataValidation type="decimal" allowBlank="1" showInputMessage="1" showErrorMessage="1" errorTitle="Valor" error="Solo numeros entre 0.01 a 10." sqref="P13:P82">
      <formula1>0</formula1>
      <formula2>10</formula2>
    </dataValidation>
    <dataValidation type="decimal" allowBlank="1" showInputMessage="1" showErrorMessage="1" errorTitle="Valor" error="Solo numeros entre 0.01 a 10." sqref="Q13:Q82">
      <formula1>0</formula1>
      <formula2>10</formula2>
    </dataValidation>
    <dataValidation type="decimal" allowBlank="1" showInputMessage="1" showErrorMessage="1" errorTitle="Valor" error="Solo numeros entre 0.01 a 10." sqref="S13:S82">
      <formula1>0</formula1>
      <formula2>10</formula2>
    </dataValidation>
    <dataValidation type="decimal" allowBlank="1" showInputMessage="1" showErrorMessage="1" errorTitle="Valor" error="Solo numeros entre 0.01 a 10." sqref="T13:T82">
      <formula1>0</formula1>
      <formula2>10</formula2>
    </dataValidation>
    <dataValidation type="decimal" allowBlank="1" showInputMessage="1" showErrorMessage="1" errorTitle="Valor" error="Solo numeros entre 0.01 a 10." sqref="U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Z8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CH83"/>
  <sheetViews>
    <sheetView showGridLines="0" zoomScale="70" zoomScaleNormal="70" workbookViewId="0">
      <pane xSplit="6" ySplit="12" topLeftCell="G13" activePane="bottomRight" state="frozen"/>
      <selection pane="topRight"/>
      <selection pane="bottomLeft"/>
      <selection pane="bottomRight" activeCell="G23" sqref="G23"/>
    </sheetView>
  </sheetViews>
  <sheetFormatPr baseColWidth="10" defaultColWidth="9.140625" defaultRowHeight="12.75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>
      <c r="A1" s="94" t="s">
        <v>0</v>
      </c>
      <c r="B1" s="94"/>
      <c r="C1" s="94"/>
      <c r="D1" s="94"/>
      <c r="E1" s="94"/>
    </row>
    <row r="2" spans="1:86" ht="16.5" customHeight="1">
      <c r="A2" s="1" t="s">
        <v>1</v>
      </c>
      <c r="E2" s="5" t="s">
        <v>2</v>
      </c>
      <c r="F2" t="s">
        <v>3</v>
      </c>
    </row>
    <row r="3" spans="1:86">
      <c r="B3" t="s">
        <v>4</v>
      </c>
      <c r="D3" t="s">
        <v>63</v>
      </c>
      <c r="E3" s="2" t="s">
        <v>64</v>
      </c>
    </row>
    <row r="4" spans="1:86" ht="15.75" customHeight="1">
      <c r="B4" t="s">
        <v>7</v>
      </c>
      <c r="D4" t="s">
        <v>8</v>
      </c>
      <c r="E4" s="2">
        <v>2023</v>
      </c>
      <c r="G4" s="81" t="s">
        <v>65</v>
      </c>
      <c r="H4" s="81"/>
      <c r="I4" s="81"/>
      <c r="J4" s="81"/>
      <c r="K4" s="81"/>
      <c r="L4" s="81"/>
      <c r="M4" s="8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>
      <c r="B5" t="s">
        <v>10</v>
      </c>
      <c r="D5" t="s">
        <v>123</v>
      </c>
      <c r="E5" s="2" t="s">
        <v>124</v>
      </c>
    </row>
    <row r="6" spans="1:86">
      <c r="B6" t="s">
        <v>13</v>
      </c>
      <c r="D6" t="s">
        <v>14</v>
      </c>
      <c r="E6" s="2" t="s">
        <v>15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>
      <c r="B7" t="s">
        <v>16</v>
      </c>
      <c r="D7" t="s">
        <v>70</v>
      </c>
      <c r="E7" s="6" t="s">
        <v>17</v>
      </c>
      <c r="G7" s="110" t="s">
        <v>18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18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18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19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5" t="s">
        <v>20</v>
      </c>
      <c r="CF7" s="96"/>
      <c r="CG7" s="96"/>
      <c r="CH7" s="97"/>
    </row>
    <row r="8" spans="1:86" ht="18" customHeight="1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8"/>
      <c r="CF8" s="99"/>
      <c r="CG8" s="99"/>
      <c r="CH8" s="100"/>
    </row>
    <row r="9" spans="1:86" ht="15.75" customHeight="1">
      <c r="G9" s="91" t="s">
        <v>21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21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21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4" t="s">
        <v>21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>
      <c r="G10" s="82" t="s">
        <v>22</v>
      </c>
      <c r="H10" s="83"/>
      <c r="I10" s="83"/>
      <c r="J10" s="83"/>
      <c r="K10" s="83"/>
      <c r="L10" s="84"/>
      <c r="M10" s="82" t="s">
        <v>23</v>
      </c>
      <c r="N10" s="83"/>
      <c r="O10" s="83"/>
      <c r="P10" s="83"/>
      <c r="Q10" s="83"/>
      <c r="R10" s="84"/>
      <c r="S10" s="82" t="s">
        <v>24</v>
      </c>
      <c r="T10" s="83"/>
      <c r="U10" s="83"/>
      <c r="V10" s="84"/>
      <c r="W10" s="82" t="s">
        <v>25</v>
      </c>
      <c r="X10" s="84"/>
      <c r="Y10" s="53" t="s">
        <v>26</v>
      </c>
      <c r="Z10" s="82" t="s">
        <v>22</v>
      </c>
      <c r="AA10" s="83"/>
      <c r="AB10" s="83"/>
      <c r="AC10" s="83"/>
      <c r="AD10" s="83"/>
      <c r="AE10" s="84"/>
      <c r="AF10" s="82" t="s">
        <v>23</v>
      </c>
      <c r="AG10" s="83"/>
      <c r="AH10" s="83"/>
      <c r="AI10" s="83"/>
      <c r="AJ10" s="83"/>
      <c r="AK10" s="84"/>
      <c r="AL10" s="82" t="s">
        <v>24</v>
      </c>
      <c r="AM10" s="83"/>
      <c r="AN10" s="83"/>
      <c r="AO10" s="84"/>
      <c r="AP10" s="82" t="s">
        <v>25</v>
      </c>
      <c r="AQ10" s="84"/>
      <c r="AR10" s="53" t="s">
        <v>26</v>
      </c>
      <c r="AS10" s="82" t="s">
        <v>22</v>
      </c>
      <c r="AT10" s="83"/>
      <c r="AU10" s="83"/>
      <c r="AV10" s="83"/>
      <c r="AW10" s="83"/>
      <c r="AX10" s="84"/>
      <c r="AY10" s="82" t="s">
        <v>23</v>
      </c>
      <c r="AZ10" s="83"/>
      <c r="BA10" s="83"/>
      <c r="BB10" s="83"/>
      <c r="BC10" s="83"/>
      <c r="BD10" s="84"/>
      <c r="BE10" s="82" t="s">
        <v>24</v>
      </c>
      <c r="BF10" s="83"/>
      <c r="BG10" s="83"/>
      <c r="BH10" s="84"/>
      <c r="BI10" s="82" t="s">
        <v>25</v>
      </c>
      <c r="BJ10" s="84"/>
      <c r="BK10" s="53" t="s">
        <v>26</v>
      </c>
      <c r="BL10" s="107" t="s">
        <v>22</v>
      </c>
      <c r="BM10" s="108"/>
      <c r="BN10" s="108"/>
      <c r="BO10" s="108"/>
      <c r="BP10" s="108"/>
      <c r="BQ10" s="109"/>
      <c r="BR10" s="107" t="s">
        <v>23</v>
      </c>
      <c r="BS10" s="108"/>
      <c r="BT10" s="108"/>
      <c r="BU10" s="108"/>
      <c r="BV10" s="108"/>
      <c r="BW10" s="109"/>
      <c r="BX10" s="107" t="s">
        <v>24</v>
      </c>
      <c r="BY10" s="108"/>
      <c r="BZ10" s="108"/>
      <c r="CA10" s="109"/>
      <c r="CB10" s="107" t="s">
        <v>25</v>
      </c>
      <c r="CC10" s="109"/>
      <c r="CD10" s="59" t="s">
        <v>26</v>
      </c>
      <c r="CE10" s="98"/>
      <c r="CF10" s="99"/>
      <c r="CG10" s="99"/>
      <c r="CH10" s="100"/>
    </row>
    <row r="11" spans="1:86" ht="13.5" customHeight="1">
      <c r="E11" s="63"/>
      <c r="F11" s="64" t="s">
        <v>27</v>
      </c>
      <c r="G11" s="11">
        <v>0.35</v>
      </c>
      <c r="H11" s="12"/>
      <c r="I11" s="12"/>
      <c r="J11" s="12"/>
      <c r="K11" s="12"/>
      <c r="L11" s="55">
        <f>SUM(G11:K11)</f>
        <v>0.35</v>
      </c>
      <c r="M11" s="11">
        <v>0.35</v>
      </c>
      <c r="N11" s="12"/>
      <c r="O11" s="12"/>
      <c r="P11" s="12"/>
      <c r="Q11" s="12"/>
      <c r="R11" s="55">
        <f>SUM(M11:Q11)</f>
        <v>0.35</v>
      </c>
      <c r="S11" s="11">
        <v>0.3</v>
      </c>
      <c r="T11" s="12"/>
      <c r="U11" s="12"/>
      <c r="V11" s="55">
        <f>SUM(S11:U11)</f>
        <v>0.3</v>
      </c>
      <c r="W11" s="12"/>
      <c r="X11" s="9">
        <f>SUM(W11)</f>
        <v>0</v>
      </c>
      <c r="Y11" s="55">
        <f>IF(X11+V11+R11+L11&gt;110%,"error",X11+V11+R11+L11)</f>
        <v>0.99999999999999989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>
      <c r="A13" s="69">
        <v>1</v>
      </c>
      <c r="B13" s="2">
        <v>19830415</v>
      </c>
      <c r="C13" s="2">
        <v>4911</v>
      </c>
      <c r="D13" s="2">
        <v>11705</v>
      </c>
      <c r="E13" s="2" t="s">
        <v>139</v>
      </c>
      <c r="F13" s="70" t="s">
        <v>43</v>
      </c>
      <c r="G13" s="61">
        <v>6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2.1</v>
      </c>
      <c r="M13" s="8">
        <v>10</v>
      </c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3.5</v>
      </c>
      <c r="S13" s="8">
        <v>2</v>
      </c>
      <c r="T13" s="8"/>
      <c r="U13" s="8"/>
      <c r="V13" s="14">
        <f t="shared" ref="V13:V44" si="2">IF(OR($G$4="MEDIA",$G$4="BASICA - TERCER CICLO"),ROUND((S13*$S$11)+(T13*$T$11)+(U13*$U$11),2),ROUND((S13*$S$11)+(T13*$T$11)+(U13*$U$11),2))</f>
        <v>0.6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6.2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>
      <c r="A14" s="71">
        <v>2</v>
      </c>
      <c r="B14" s="3">
        <v>5332017</v>
      </c>
      <c r="C14" s="3">
        <v>4223</v>
      </c>
      <c r="D14" s="3">
        <v>11710</v>
      </c>
      <c r="E14" s="3" t="s">
        <v>140</v>
      </c>
      <c r="F14" s="72" t="s">
        <v>43</v>
      </c>
      <c r="G14" s="62">
        <v>6</v>
      </c>
      <c r="H14" s="13"/>
      <c r="I14" s="13"/>
      <c r="J14" s="13"/>
      <c r="K14" s="13"/>
      <c r="L14" s="14">
        <f t="shared" si="0"/>
        <v>2.1</v>
      </c>
      <c r="M14" s="13">
        <v>10</v>
      </c>
      <c r="N14" s="13"/>
      <c r="O14" s="13"/>
      <c r="P14" s="13"/>
      <c r="Q14" s="13"/>
      <c r="R14" s="14">
        <f t="shared" si="1"/>
        <v>3.5</v>
      </c>
      <c r="S14" s="13">
        <v>8</v>
      </c>
      <c r="T14" s="13"/>
      <c r="U14" s="13"/>
      <c r="V14" s="14">
        <f t="shared" si="2"/>
        <v>2.4</v>
      </c>
      <c r="W14" s="13"/>
      <c r="X14" s="15">
        <f t="shared" si="3"/>
        <v>0</v>
      </c>
      <c r="Y14" s="58">
        <f t="shared" si="4"/>
        <v>8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3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>
      <c r="A15" s="69">
        <v>3</v>
      </c>
      <c r="B15" s="2">
        <v>19876904</v>
      </c>
      <c r="C15" s="2">
        <v>5350</v>
      </c>
      <c r="D15" s="2">
        <v>11706</v>
      </c>
      <c r="E15" s="2" t="s">
        <v>141</v>
      </c>
      <c r="F15" s="70" t="s">
        <v>47</v>
      </c>
      <c r="G15" s="61">
        <v>6</v>
      </c>
      <c r="H15" s="8"/>
      <c r="I15" s="8"/>
      <c r="J15" s="8"/>
      <c r="K15" s="8"/>
      <c r="L15" s="14">
        <f t="shared" si="0"/>
        <v>2.1</v>
      </c>
      <c r="M15" s="8">
        <v>10</v>
      </c>
      <c r="N15" s="8"/>
      <c r="O15" s="8"/>
      <c r="P15" s="8"/>
      <c r="Q15" s="8"/>
      <c r="R15" s="14">
        <f t="shared" si="1"/>
        <v>3.5</v>
      </c>
      <c r="S15" s="8">
        <v>7</v>
      </c>
      <c r="T15" s="8"/>
      <c r="U15" s="8"/>
      <c r="V15" s="14">
        <f t="shared" si="2"/>
        <v>2.1</v>
      </c>
      <c r="W15" s="8"/>
      <c r="X15" s="15">
        <f t="shared" si="3"/>
        <v>0</v>
      </c>
      <c r="Y15" s="58">
        <f t="shared" si="4"/>
        <v>7.7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3</v>
      </c>
      <c r="CF15" s="21"/>
      <c r="CG15" s="58">
        <f t="shared" si="21"/>
        <v>3</v>
      </c>
      <c r="CH15" s="18" t="str">
        <f t="shared" si="22"/>
        <v>Reprobado</v>
      </c>
    </row>
    <row r="16" spans="1:86" ht="20.25" customHeight="1">
      <c r="A16" s="71">
        <v>4</v>
      </c>
      <c r="B16" s="3">
        <v>20020045</v>
      </c>
      <c r="C16" s="3">
        <v>4474</v>
      </c>
      <c r="D16" s="3">
        <v>11733</v>
      </c>
      <c r="E16" s="3" t="s">
        <v>142</v>
      </c>
      <c r="F16" s="72" t="s">
        <v>43</v>
      </c>
      <c r="G16" s="62">
        <v>6</v>
      </c>
      <c r="H16" s="13"/>
      <c r="I16" s="13"/>
      <c r="J16" s="13"/>
      <c r="K16" s="13"/>
      <c r="L16" s="14">
        <f t="shared" si="0"/>
        <v>2.1</v>
      </c>
      <c r="M16" s="13">
        <v>10</v>
      </c>
      <c r="N16" s="13"/>
      <c r="O16" s="13"/>
      <c r="P16" s="13"/>
      <c r="Q16" s="13"/>
      <c r="R16" s="14">
        <f t="shared" si="1"/>
        <v>3.5</v>
      </c>
      <c r="S16" s="13">
        <v>3</v>
      </c>
      <c r="T16" s="13"/>
      <c r="U16" s="13"/>
      <c r="V16" s="14">
        <f t="shared" si="2"/>
        <v>0.9</v>
      </c>
      <c r="W16" s="13"/>
      <c r="X16" s="15">
        <f t="shared" si="3"/>
        <v>0</v>
      </c>
      <c r="Y16" s="58">
        <f t="shared" si="4"/>
        <v>6.5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>
      <c r="A17" s="69">
        <v>5</v>
      </c>
      <c r="B17" s="2">
        <v>19820875</v>
      </c>
      <c r="C17" s="2">
        <v>4115</v>
      </c>
      <c r="D17" s="2">
        <v>11711</v>
      </c>
      <c r="E17" s="2" t="s">
        <v>143</v>
      </c>
      <c r="F17" s="70" t="s">
        <v>43</v>
      </c>
      <c r="G17" s="61">
        <v>6</v>
      </c>
      <c r="H17" s="8"/>
      <c r="I17" s="8"/>
      <c r="J17" s="8"/>
      <c r="K17" s="8"/>
      <c r="L17" s="14">
        <f t="shared" si="0"/>
        <v>2.1</v>
      </c>
      <c r="M17" s="8">
        <v>10</v>
      </c>
      <c r="N17" s="8"/>
      <c r="O17" s="8"/>
      <c r="P17" s="8"/>
      <c r="Q17" s="8"/>
      <c r="R17" s="14">
        <f t="shared" si="1"/>
        <v>3.5</v>
      </c>
      <c r="S17" s="8">
        <v>6</v>
      </c>
      <c r="T17" s="8"/>
      <c r="U17" s="8"/>
      <c r="V17" s="14">
        <f t="shared" si="2"/>
        <v>1.8</v>
      </c>
      <c r="W17" s="8"/>
      <c r="X17" s="15">
        <f t="shared" si="3"/>
        <v>0</v>
      </c>
      <c r="Y17" s="58">
        <f t="shared" si="4"/>
        <v>7.4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>
      <c r="A18" s="71">
        <v>6</v>
      </c>
      <c r="B18" s="3">
        <v>19934657</v>
      </c>
      <c r="C18" s="3">
        <v>5453</v>
      </c>
      <c r="D18" s="3">
        <v>11731</v>
      </c>
      <c r="E18" s="3" t="s">
        <v>144</v>
      </c>
      <c r="F18" s="72" t="s">
        <v>43</v>
      </c>
      <c r="G18" s="62">
        <v>7</v>
      </c>
      <c r="H18" s="13"/>
      <c r="I18" s="13"/>
      <c r="J18" s="13"/>
      <c r="K18" s="13"/>
      <c r="L18" s="14">
        <f t="shared" si="0"/>
        <v>2.4500000000000002</v>
      </c>
      <c r="M18" s="13">
        <v>10</v>
      </c>
      <c r="N18" s="13"/>
      <c r="O18" s="13"/>
      <c r="P18" s="13"/>
      <c r="Q18" s="13"/>
      <c r="R18" s="14">
        <f t="shared" si="1"/>
        <v>3.5</v>
      </c>
      <c r="S18" s="13">
        <v>2</v>
      </c>
      <c r="T18" s="13"/>
      <c r="U18" s="13"/>
      <c r="V18" s="14">
        <f t="shared" si="2"/>
        <v>0.6</v>
      </c>
      <c r="W18" s="13"/>
      <c r="X18" s="15">
        <f t="shared" si="3"/>
        <v>0</v>
      </c>
      <c r="Y18" s="58">
        <f t="shared" si="4"/>
        <v>6.6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>
      <c r="A19" s="69">
        <v>7</v>
      </c>
      <c r="B19" s="2">
        <v>19820882</v>
      </c>
      <c r="C19" s="2">
        <v>4118</v>
      </c>
      <c r="D19" s="2">
        <v>11707</v>
      </c>
      <c r="E19" s="2" t="s">
        <v>145</v>
      </c>
      <c r="F19" s="70" t="s">
        <v>43</v>
      </c>
      <c r="G19" s="61">
        <v>5</v>
      </c>
      <c r="H19" s="8"/>
      <c r="I19" s="8"/>
      <c r="J19" s="8"/>
      <c r="K19" s="8"/>
      <c r="L19" s="14">
        <f t="shared" si="0"/>
        <v>1.75</v>
      </c>
      <c r="M19" s="8">
        <v>10</v>
      </c>
      <c r="N19" s="8"/>
      <c r="O19" s="8"/>
      <c r="P19" s="8"/>
      <c r="Q19" s="8"/>
      <c r="R19" s="14">
        <f t="shared" si="1"/>
        <v>3.5</v>
      </c>
      <c r="S19" s="8">
        <v>1</v>
      </c>
      <c r="T19" s="8"/>
      <c r="U19" s="8"/>
      <c r="V19" s="14">
        <f t="shared" si="2"/>
        <v>0.3</v>
      </c>
      <c r="W19" s="8"/>
      <c r="X19" s="15">
        <f t="shared" si="3"/>
        <v>0</v>
      </c>
      <c r="Y19" s="58">
        <f t="shared" si="4"/>
        <v>5.6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>
      <c r="A20" s="71">
        <v>8</v>
      </c>
      <c r="B20" s="3">
        <v>19925267</v>
      </c>
      <c r="C20" s="3">
        <v>5457</v>
      </c>
      <c r="D20" s="3">
        <v>11739</v>
      </c>
      <c r="E20" s="3" t="s">
        <v>146</v>
      </c>
      <c r="F20" s="72" t="s">
        <v>47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0</v>
      </c>
      <c r="CF20" s="22"/>
      <c r="CG20" s="58">
        <f t="shared" si="21"/>
        <v>0</v>
      </c>
      <c r="CH20" s="17" t="str">
        <f t="shared" si="22"/>
        <v>Reprobado</v>
      </c>
    </row>
    <row r="21" spans="1:86" ht="20.25" customHeight="1">
      <c r="A21" s="69">
        <v>9</v>
      </c>
      <c r="B21" s="2">
        <v>19878796</v>
      </c>
      <c r="C21" s="2">
        <v>5269</v>
      </c>
      <c r="D21" s="2">
        <v>11708</v>
      </c>
      <c r="E21" s="2" t="s">
        <v>147</v>
      </c>
      <c r="F21" s="70" t="s">
        <v>47</v>
      </c>
      <c r="G21" s="61">
        <v>6</v>
      </c>
      <c r="H21" s="8"/>
      <c r="I21" s="8"/>
      <c r="J21" s="8"/>
      <c r="K21" s="8"/>
      <c r="L21" s="14">
        <f t="shared" si="0"/>
        <v>2.1</v>
      </c>
      <c r="M21" s="8">
        <v>10</v>
      </c>
      <c r="N21" s="8"/>
      <c r="O21" s="8"/>
      <c r="P21" s="8"/>
      <c r="Q21" s="8"/>
      <c r="R21" s="14">
        <f t="shared" si="1"/>
        <v>3.5</v>
      </c>
      <c r="S21" s="8">
        <v>2</v>
      </c>
      <c r="T21" s="8"/>
      <c r="U21" s="8"/>
      <c r="V21" s="14">
        <f t="shared" si="2"/>
        <v>0.6</v>
      </c>
      <c r="W21" s="8"/>
      <c r="X21" s="15">
        <f t="shared" si="3"/>
        <v>0</v>
      </c>
      <c r="Y21" s="58">
        <f t="shared" si="4"/>
        <v>6.2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>
      <c r="A22" s="71">
        <v>10</v>
      </c>
      <c r="B22" s="3">
        <v>19820926</v>
      </c>
      <c r="C22" s="3">
        <v>4082</v>
      </c>
      <c r="D22" s="3">
        <v>11709</v>
      </c>
      <c r="E22" s="3" t="s">
        <v>148</v>
      </c>
      <c r="F22" s="72" t="s">
        <v>43</v>
      </c>
      <c r="G22" s="62">
        <v>7</v>
      </c>
      <c r="H22" s="13"/>
      <c r="I22" s="13"/>
      <c r="J22" s="13"/>
      <c r="K22" s="13"/>
      <c r="L22" s="14">
        <f t="shared" si="0"/>
        <v>2.4500000000000002</v>
      </c>
      <c r="M22" s="13">
        <v>10</v>
      </c>
      <c r="N22" s="13"/>
      <c r="O22" s="13"/>
      <c r="P22" s="13"/>
      <c r="Q22" s="13"/>
      <c r="R22" s="14">
        <f t="shared" si="1"/>
        <v>3.5</v>
      </c>
      <c r="S22" s="13">
        <v>10</v>
      </c>
      <c r="T22" s="13"/>
      <c r="U22" s="13"/>
      <c r="V22" s="14">
        <f t="shared" si="2"/>
        <v>3</v>
      </c>
      <c r="W22" s="13"/>
      <c r="X22" s="15">
        <f t="shared" si="3"/>
        <v>0</v>
      </c>
      <c r="Y22" s="58">
        <f t="shared" si="4"/>
        <v>9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3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>
      <c r="A23" s="69">
        <v>11</v>
      </c>
      <c r="B23" s="2">
        <v>19833239</v>
      </c>
      <c r="C23" s="2">
        <v>4447</v>
      </c>
      <c r="D23" s="2">
        <v>11732</v>
      </c>
      <c r="E23" s="2" t="s">
        <v>149</v>
      </c>
      <c r="F23" s="70" t="s">
        <v>43</v>
      </c>
      <c r="G23" s="61">
        <v>1</v>
      </c>
      <c r="H23" s="8"/>
      <c r="I23" s="8"/>
      <c r="J23" s="8"/>
      <c r="K23" s="8"/>
      <c r="L23" s="14">
        <f t="shared" si="0"/>
        <v>0.35</v>
      </c>
      <c r="M23" s="8">
        <v>10</v>
      </c>
      <c r="N23" s="8"/>
      <c r="O23" s="8"/>
      <c r="P23" s="8"/>
      <c r="Q23" s="8"/>
      <c r="R23" s="14">
        <f t="shared" si="1"/>
        <v>3.5</v>
      </c>
      <c r="S23" s="8">
        <v>7</v>
      </c>
      <c r="T23" s="8"/>
      <c r="U23" s="8"/>
      <c r="V23" s="14">
        <f t="shared" si="2"/>
        <v>2.1</v>
      </c>
      <c r="W23" s="8"/>
      <c r="X23" s="15">
        <f t="shared" si="3"/>
        <v>0</v>
      </c>
      <c r="Y23" s="58">
        <f t="shared" si="4"/>
        <v>6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>
      <c r="A24" s="71"/>
      <c r="B24" s="3"/>
      <c r="C24" s="3"/>
      <c r="D24" s="3"/>
      <c r="E24" s="3"/>
      <c r="F24" s="72"/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0</v>
      </c>
      <c r="CF24" s="22"/>
      <c r="CG24" s="58">
        <f t="shared" si="21"/>
        <v>0</v>
      </c>
      <c r="CH24" s="17" t="str">
        <f t="shared" si="22"/>
        <v>Reprobado</v>
      </c>
    </row>
    <row r="25" spans="1:86" ht="20.25" customHeight="1">
      <c r="A25" s="69"/>
      <c r="B25" s="2"/>
      <c r="C25" s="2"/>
      <c r="D25" s="2"/>
      <c r="E25" s="2"/>
      <c r="F25" s="70"/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0</v>
      </c>
      <c r="CF25" s="21"/>
      <c r="CG25" s="58">
        <f t="shared" si="21"/>
        <v>0</v>
      </c>
      <c r="CH25" s="18" t="str">
        <f t="shared" si="22"/>
        <v>Reprobado</v>
      </c>
    </row>
    <row r="26" spans="1:86" ht="20.25" customHeight="1">
      <c r="A26" s="71"/>
      <c r="B26" s="3"/>
      <c r="C26" s="3"/>
      <c r="D26" s="3"/>
      <c r="E26" s="3"/>
      <c r="F26" s="72"/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0</v>
      </c>
      <c r="CF26" s="22"/>
      <c r="CG26" s="58">
        <f t="shared" si="21"/>
        <v>0</v>
      </c>
      <c r="CH26" s="17" t="str">
        <f t="shared" si="22"/>
        <v>Reprobado</v>
      </c>
    </row>
    <row r="27" spans="1:86" ht="20.25" customHeight="1">
      <c r="A27" s="69"/>
      <c r="B27" s="2"/>
      <c r="C27" s="2"/>
      <c r="D27" s="2"/>
      <c r="E27" s="2"/>
      <c r="F27" s="70"/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0</v>
      </c>
      <c r="CF27" s="21"/>
      <c r="CG27" s="58">
        <f t="shared" si="21"/>
        <v>0</v>
      </c>
      <c r="CH27" s="18" t="str">
        <f t="shared" si="22"/>
        <v>Reprobado</v>
      </c>
    </row>
    <row r="28" spans="1:86" ht="20.25" customHeight="1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</mergeCells>
  <conditionalFormatting sqref="CH13:CH82">
    <cfRule type="cellIs" dxfId="263" priority="1" stopIfTrue="1" operator="equal">
      <formula>"Reprobado"</formula>
    </cfRule>
  </conditionalFormatting>
  <conditionalFormatting sqref="CF13:CF82">
    <cfRule type="cellIs" dxfId="262" priority="2" stopIfTrue="1" operator="between">
      <formula>0</formula>
      <formula>10</formula>
    </cfRule>
  </conditionalFormatting>
  <conditionalFormatting sqref="CG13:CG82">
    <cfRule type="cellIs" dxfId="261" priority="3" operator="between">
      <formula>7</formula>
      <formula>10</formula>
    </cfRule>
  </conditionalFormatting>
  <conditionalFormatting sqref="CG13:CG82">
    <cfRule type="cellIs" dxfId="260" priority="4" operator="between">
      <formula>5</formula>
      <formula>6.99</formula>
    </cfRule>
  </conditionalFormatting>
  <conditionalFormatting sqref="CG13:CG82">
    <cfRule type="cellIs" dxfId="259" priority="5" operator="between">
      <formula>0</formula>
      <formula>4.99</formula>
    </cfRule>
  </conditionalFormatting>
  <conditionalFormatting sqref="CE13:CE82">
    <cfRule type="cellIs" dxfId="258" priority="6" operator="between">
      <formula>7</formula>
      <formula>10</formula>
    </cfRule>
  </conditionalFormatting>
  <conditionalFormatting sqref="CE13:CE82">
    <cfRule type="cellIs" dxfId="257" priority="7" operator="between">
      <formula>5</formula>
      <formula>6.99</formula>
    </cfRule>
  </conditionalFormatting>
  <conditionalFormatting sqref="CE13:CE82">
    <cfRule type="cellIs" dxfId="256" priority="8" operator="between">
      <formula>0</formula>
      <formula>4.99</formula>
    </cfRule>
  </conditionalFormatting>
  <conditionalFormatting sqref="Y13:Y82">
    <cfRule type="cellIs" dxfId="255" priority="9" operator="between">
      <formula>7</formula>
      <formula>10</formula>
    </cfRule>
  </conditionalFormatting>
  <conditionalFormatting sqref="Y13:Y82">
    <cfRule type="cellIs" dxfId="254" priority="10" operator="between">
      <formula>5</formula>
      <formula>6.99</formula>
    </cfRule>
  </conditionalFormatting>
  <conditionalFormatting sqref="Y13:Y82">
    <cfRule type="cellIs" dxfId="253" priority="11" operator="between">
      <formula>0</formula>
      <formula>4.99</formula>
    </cfRule>
  </conditionalFormatting>
  <conditionalFormatting sqref="Y11">
    <cfRule type="cellIs" dxfId="252" priority="12" operator="greaterThan">
      <formula>1.1</formula>
    </cfRule>
  </conditionalFormatting>
  <conditionalFormatting sqref="AR11">
    <cfRule type="cellIs" dxfId="251" priority="13" operator="greaterThan">
      <formula>1.1</formula>
    </cfRule>
  </conditionalFormatting>
  <conditionalFormatting sqref="BK11">
    <cfRule type="cellIs" dxfId="250" priority="14" operator="greaterThan">
      <formula>1.1</formula>
    </cfRule>
  </conditionalFormatting>
  <conditionalFormatting sqref="AR13:AR82">
    <cfRule type="cellIs" dxfId="249" priority="15" operator="between">
      <formula>7</formula>
      <formula>10</formula>
    </cfRule>
  </conditionalFormatting>
  <conditionalFormatting sqref="AR13:AR82">
    <cfRule type="cellIs" dxfId="248" priority="16" operator="between">
      <formula>5</formula>
      <formula>6.99</formula>
    </cfRule>
  </conditionalFormatting>
  <conditionalFormatting sqref="AR13:AR82">
    <cfRule type="cellIs" dxfId="247" priority="17" operator="between">
      <formula>0</formula>
      <formula>4.99</formula>
    </cfRule>
  </conditionalFormatting>
  <conditionalFormatting sqref="BK13:BK82">
    <cfRule type="cellIs" dxfId="246" priority="18" operator="between">
      <formula>7</formula>
      <formula>10</formula>
    </cfRule>
  </conditionalFormatting>
  <conditionalFormatting sqref="BK13:BK82">
    <cfRule type="cellIs" dxfId="245" priority="19" operator="between">
      <formula>5</formula>
      <formula>6.99</formula>
    </cfRule>
  </conditionalFormatting>
  <conditionalFormatting sqref="BK13:BK82">
    <cfRule type="cellIs" dxfId="244" priority="20" operator="between">
      <formula>0</formula>
      <formula>4.99</formula>
    </cfRule>
  </conditionalFormatting>
  <conditionalFormatting sqref="CD13:CD82">
    <cfRule type="cellIs" dxfId="243" priority="21" operator="between">
      <formula>7</formula>
      <formula>10</formula>
    </cfRule>
  </conditionalFormatting>
  <conditionalFormatting sqref="CD13:CD82">
    <cfRule type="cellIs" dxfId="242" priority="22" operator="between">
      <formula>5</formula>
      <formula>6.99</formula>
    </cfRule>
  </conditionalFormatting>
  <conditionalFormatting sqref="CD13:CD82">
    <cfRule type="cellIs" dxfId="241" priority="23" operator="between">
      <formula>0</formula>
      <formula>4.99</formula>
    </cfRule>
  </conditionalFormatting>
  <conditionalFormatting sqref="CD11">
    <cfRule type="cellIs" dxfId="240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AA13:AA82">
      <formula1>0</formula1>
      <formula2>10</formula2>
    </dataValidation>
    <dataValidation type="decimal" allowBlank="1" showInputMessage="1" showErrorMessage="1" errorTitle="Valor" error="Solo numeros entre 0.01 a 10." sqref="AB13:AB82">
      <formula1>0</formula1>
      <formula2>10</formula2>
    </dataValidation>
    <dataValidation type="decimal" allowBlank="1" showInputMessage="1" showErrorMessage="1" errorTitle="Valor" error="Solo numeros entre 0.01 a 10." sqref="AC13:AC82">
      <formula1>0</formula1>
      <formula2>10</formula2>
    </dataValidation>
    <dataValidation type="decimal" allowBlank="1" showInputMessage="1" showErrorMessage="1" errorTitle="Valor" error="Solo numeros entre 0.01 a 10." sqref="AD13:AD82">
      <formula1>0</formula1>
      <formula2>10</formula2>
    </dataValidation>
    <dataValidation type="decimal" allowBlank="1" showInputMessage="1" showErrorMessage="1" errorTitle="Valor" error="Solo numeros entre 0.01 a 10." sqref="AF13:AF82">
      <formula1>0</formula1>
      <formula2>10</formula2>
    </dataValidation>
    <dataValidation type="decimal" allowBlank="1" showInputMessage="1" showErrorMessage="1" errorTitle="Valor" error="Solo numeros entre 0.01 a 10." sqref="AG13:AG82">
      <formula1>0</formula1>
      <formula2>10</formula2>
    </dataValidation>
    <dataValidation type="decimal" allowBlank="1" showInputMessage="1" showErrorMessage="1" errorTitle="Valor" error="Solo numeros entre 0.01 a 10." sqref="AH13:AH82">
      <formula1>0</formula1>
      <formula2>10</formula2>
    </dataValidation>
    <dataValidation type="decimal" allowBlank="1" showInputMessage="1" showErrorMessage="1" errorTitle="Valor" error="Solo numeros entre 0.01 a 10." sqref="AI13:AI82">
      <formula1>0</formula1>
      <formula2>10</formula2>
    </dataValidation>
    <dataValidation type="decimal" allowBlank="1" showInputMessage="1" showErrorMessage="1" errorTitle="Valor" error="Solo numeros entre 0.01 a 10." sqref="AJ13:AJ82">
      <formula1>0</formula1>
      <formula2>10</formula2>
    </dataValidation>
    <dataValidation type="decimal" allowBlank="1" showInputMessage="1" showErrorMessage="1" errorTitle="Valor" error="Solo numeros entre 0.01 a 10." sqref="AL13:AL82">
      <formula1>0</formula1>
      <formula2>10</formula2>
    </dataValidation>
    <dataValidation type="decimal" allowBlank="1" showInputMessage="1" showErrorMessage="1" errorTitle="Valor" error="Solo numeros entre 0.01 a 10." sqref="AM13:AM82">
      <formula1>0</formula1>
      <formula2>10</formula2>
    </dataValidation>
    <dataValidation type="decimal" allowBlank="1" showInputMessage="1" showErrorMessage="1" errorTitle="Valor" error="Solo numeros entre 0.01 a 10." sqref="AN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S82">
      <formula1>0</formula1>
      <formula2>10</formula2>
    </dataValidation>
    <dataValidation type="decimal" allowBlank="1" showInputMessage="1" showErrorMessage="1" errorTitle="Valor" error="Solo numeros entre 0.01 a 10." sqref="AT13:AT82">
      <formula1>0</formula1>
      <formula2>10</formula2>
    </dataValidation>
    <dataValidation type="decimal" allowBlank="1" showInputMessage="1" showErrorMessage="1" errorTitle="Valor" error="Solo numeros entre 0.01 a 10." sqref="AU13:AU82">
      <formula1>0</formula1>
      <formula2>10</formula2>
    </dataValidation>
    <dataValidation type="decimal" allowBlank="1" showInputMessage="1" showErrorMessage="1" errorTitle="Valor" error="Solo numeros entre 0.01 a 10." sqref="AV13:AV82">
      <formula1>0</formula1>
      <formula2>10</formula2>
    </dataValidation>
    <dataValidation type="decimal" allowBlank="1" showInputMessage="1" showErrorMessage="1" errorTitle="Valor" error="Solo numeros entre 0.01 a 10." sqref="AW13:AW82">
      <formula1>0</formula1>
      <formula2>10</formula2>
    </dataValidation>
    <dataValidation type="decimal" allowBlank="1" showInputMessage="1" showErrorMessage="1" errorTitle="Valor" error="Solo numeros entre 0.01 a 10." sqref="AY13:AY82">
      <formula1>0</formula1>
      <formula2>10</formula2>
    </dataValidation>
    <dataValidation type="decimal" allowBlank="1" showInputMessage="1" showErrorMessage="1" errorTitle="Valor" error="Solo numeros entre 0.01 a 10." sqref="AZ13:AZ82">
      <formula1>0</formula1>
      <formula2>10</formula2>
    </dataValidation>
    <dataValidation type="decimal" allowBlank="1" showInputMessage="1" showErrorMessage="1" errorTitle="Valor" error="Solo numeros entre 0.01 a 10." sqref="BA13:BA82">
      <formula1>0</formula1>
      <formula2>10</formula2>
    </dataValidation>
    <dataValidation type="decimal" allowBlank="1" showInputMessage="1" showErrorMessage="1" errorTitle="Valor" error="Solo numeros entre 0.01 a 10." sqref="BB13:BB82">
      <formula1>0</formula1>
      <formula2>10</formula2>
    </dataValidation>
    <dataValidation type="decimal" allowBlank="1" showInputMessage="1" showErrorMessage="1" errorTitle="Valor" error="Solo numeros entre 0.01 a 10." sqref="BC13:BC82">
      <formula1>0</formula1>
      <formula2>10</formula2>
    </dataValidation>
    <dataValidation type="decimal" allowBlank="1" showInputMessage="1" showErrorMessage="1" errorTitle="Valor" error="Solo numeros entre 0.01 a 10." sqref="BE13:BE82">
      <formula1>0</formula1>
      <formula2>10</formula2>
    </dataValidation>
    <dataValidation type="decimal" allowBlank="1" showInputMessage="1" showErrorMessage="1" errorTitle="Valor" error="Solo numeros entre 0.01 a 10." sqref="BF13:BF82">
      <formula1>0</formula1>
      <formula2>10</formula2>
    </dataValidation>
    <dataValidation type="decimal" allowBlank="1" showInputMessage="1" showErrorMessage="1" errorTitle="Valor" error="Solo numeros entre 0.01 a 10." sqref="BG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L82">
      <formula1>0</formula1>
      <formula2>10</formula2>
    </dataValidation>
    <dataValidation type="decimal" allowBlank="1" showInputMessage="1" showErrorMessage="1" errorTitle="Valor" error="Solo numeros entre 0.01 a 10." sqref="BM13:BM82">
      <formula1>0</formula1>
      <formula2>10</formula2>
    </dataValidation>
    <dataValidation type="decimal" allowBlank="1" showInputMessage="1" showErrorMessage="1" errorTitle="Valor" error="Solo numeros entre 0.01 a 10." sqref="BN13:BN82">
      <formula1>0</formula1>
      <formula2>10</formula2>
    </dataValidation>
    <dataValidation type="decimal" allowBlank="1" showInputMessage="1" showErrorMessage="1" errorTitle="Valor" error="Solo numeros entre 0.01 a 10." sqref="BO13:BO82">
      <formula1>0</formula1>
      <formula2>10</formula2>
    </dataValidation>
    <dataValidation type="decimal" allowBlank="1" showInputMessage="1" showErrorMessage="1" errorTitle="Valor" error="Solo numeros entre 0.01 a 10." sqref="BP13:BP82">
      <formula1>0</formula1>
      <formula2>10</formula2>
    </dataValidation>
    <dataValidation type="decimal" allowBlank="1" showInputMessage="1" showErrorMessage="1" errorTitle="Valor." error="Solo numeros entre 0.01 a 10." sqref="BR13:BR82">
      <formula1>0</formula1>
      <formula2>10</formula2>
    </dataValidation>
    <dataValidation type="decimal" allowBlank="1" showInputMessage="1" showErrorMessage="1" errorTitle="Valor." error="Solo numeros entre 0.01 a 10." sqref="BS13:BS82">
      <formula1>0</formula1>
      <formula2>10</formula2>
    </dataValidation>
    <dataValidation type="decimal" allowBlank="1" showInputMessage="1" showErrorMessage="1" errorTitle="Valor." error="Solo numeros entre 0.01 a 10." sqref="BT13:BT82">
      <formula1>0</formula1>
      <formula2>10</formula2>
    </dataValidation>
    <dataValidation type="decimal" allowBlank="1" showInputMessage="1" showErrorMessage="1" errorTitle="Valor." error="Solo numeros entre 0.01 a 10." sqref="BU13:BU82">
      <formula1>0</formula1>
      <formula2>10</formula2>
    </dataValidation>
    <dataValidation type="decimal" allowBlank="1" showInputMessage="1" showErrorMessage="1" errorTitle="Valor." error="Solo numeros entre 0.01 a 10." sqref="BV13:BV82">
      <formula1>0</formula1>
      <formula2>10</formula2>
    </dataValidation>
    <dataValidation type="decimal" allowBlank="1" showInputMessage="1" showErrorMessage="1" errorTitle="Valor" error="Solo numeros entre 0.01 a 10." sqref="BX13:BX82">
      <formula1>0</formula1>
      <formula2>10</formula2>
    </dataValidation>
    <dataValidation type="decimal" allowBlank="1" showInputMessage="1" showErrorMessage="1" errorTitle="Valor" error="Solo numeros entre 0.01 a 10." sqref="BY13:BY82">
      <formula1>0</formula1>
      <formula2>10</formula2>
    </dataValidation>
    <dataValidation type="decimal" allowBlank="1" showInputMessage="1" showErrorMessage="1" errorTitle="Valor" error="Solo numeros entre 0.01 a 10." sqref="BZ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G82">
      <formula1>0</formula1>
      <formula2>10</formula2>
    </dataValidation>
    <dataValidation type="decimal" allowBlank="1" showInputMessage="1" showErrorMessage="1" errorTitle="Valor" error="Solo numeros entre 0.01 a 10." sqref="H13:H82">
      <formula1>0</formula1>
      <formula2>10</formula2>
    </dataValidation>
    <dataValidation type="decimal" allowBlank="1" showInputMessage="1" showErrorMessage="1" errorTitle="Valor" error="Solo numeros entre 0.01 a 10." sqref="I13:I82">
      <formula1>0</formula1>
      <formula2>10</formula2>
    </dataValidation>
    <dataValidation type="decimal" allowBlank="1" showInputMessage="1" showErrorMessage="1" errorTitle="Valor" error="Solo numeros entre 0.01 a 10." sqref="J13:J82">
      <formula1>0</formula1>
      <formula2>10</formula2>
    </dataValidation>
    <dataValidation type="decimal" allowBlank="1" showInputMessage="1" showErrorMessage="1" errorTitle="Valor" error="Solo numeros entre 0.01 a 10." sqref="K13:K82">
      <formula1>0</formula1>
      <formula2>10</formula2>
    </dataValidation>
    <dataValidation type="decimal" allowBlank="1" showInputMessage="1" showErrorMessage="1" errorTitle="Valor" error="Solo numeros entre 0.01 a 10." sqref="M13:M82">
      <formula1>0</formula1>
      <formula2>10</formula2>
    </dataValidation>
    <dataValidation type="decimal" allowBlank="1" showInputMessage="1" showErrorMessage="1" errorTitle="Valor" error="Solo numeros entre 0.01 a 10." sqref="N13:N82">
      <formula1>0</formula1>
      <formula2>10</formula2>
    </dataValidation>
    <dataValidation type="decimal" allowBlank="1" showInputMessage="1" showErrorMessage="1" errorTitle="Valor" error="Solo numeros entre 0.01 a 10." sqref="O13:O82">
      <formula1>0</formula1>
      <formula2>10</formula2>
    </dataValidation>
    <dataValidation type="decimal" allowBlank="1" showInputMessage="1" showErrorMessage="1" errorTitle="Valor" error="Solo numeros entre 0.01 a 10." sqref="P13:P82">
      <formula1>0</formula1>
      <formula2>10</formula2>
    </dataValidation>
    <dataValidation type="decimal" allowBlank="1" showInputMessage="1" showErrorMessage="1" errorTitle="Valor" error="Solo numeros entre 0.01 a 10." sqref="Q13:Q82">
      <formula1>0</formula1>
      <formula2>10</formula2>
    </dataValidation>
    <dataValidation type="decimal" allowBlank="1" showInputMessage="1" showErrorMessage="1" errorTitle="Valor" error="Solo numeros entre 0.01 a 10." sqref="S13:S82">
      <formula1>0</formula1>
      <formula2>10</formula2>
    </dataValidation>
    <dataValidation type="decimal" allowBlank="1" showInputMessage="1" showErrorMessage="1" errorTitle="Valor" error="Solo numeros entre 0.01 a 10." sqref="T13:T82">
      <formula1>0</formula1>
      <formula2>10</formula2>
    </dataValidation>
    <dataValidation type="decimal" allowBlank="1" showInputMessage="1" showErrorMessage="1" errorTitle="Valor" error="Solo numeros entre 0.01 a 10." sqref="U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Z8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2"/>
  <sheetViews>
    <sheetView showGridLines="0" topLeftCell="A13" zoomScale="73" zoomScaleNormal="73" workbookViewId="0">
      <selection activeCell="J34" sqref="J34"/>
    </sheetView>
  </sheetViews>
  <sheetFormatPr baseColWidth="10" defaultColWidth="9.140625" defaultRowHeight="12.75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6" width="10.140625" customWidth="1"/>
  </cols>
  <sheetData>
    <row r="1" spans="1:26" ht="16.5" customHeight="1">
      <c r="A1" s="94" t="s">
        <v>0</v>
      </c>
      <c r="B1" s="94"/>
      <c r="C1" s="94"/>
      <c r="D1" s="94"/>
      <c r="E1" s="94"/>
    </row>
    <row r="2" spans="1:26" ht="16.5" customHeight="1">
      <c r="A2" s="1" t="s">
        <v>1</v>
      </c>
      <c r="E2" s="5" t="s">
        <v>2</v>
      </c>
      <c r="F2" t="s">
        <v>3</v>
      </c>
    </row>
    <row r="3" spans="1:26">
      <c r="B3" t="s">
        <v>4</v>
      </c>
      <c r="D3" t="s">
        <v>63</v>
      </c>
      <c r="E3" s="2" t="s">
        <v>64</v>
      </c>
    </row>
    <row r="4" spans="1:26">
      <c r="B4" t="s">
        <v>7</v>
      </c>
      <c r="D4" t="s">
        <v>8</v>
      </c>
      <c r="E4" s="2">
        <v>2023</v>
      </c>
      <c r="G4" t="s">
        <v>65</v>
      </c>
    </row>
    <row r="5" spans="1:26" ht="15" customHeight="1">
      <c r="B5" t="s">
        <v>10</v>
      </c>
      <c r="D5" t="s">
        <v>150</v>
      </c>
      <c r="E5" s="2" t="s">
        <v>151</v>
      </c>
      <c r="G5" s="111" t="s">
        <v>152</v>
      </c>
      <c r="H5" s="111"/>
      <c r="I5" s="52" t="s">
        <v>153</v>
      </c>
      <c r="J5" s="112" t="s">
        <v>154</v>
      </c>
      <c r="K5" s="112"/>
    </row>
    <row r="6" spans="1:26" ht="15" customHeight="1">
      <c r="B6" t="s">
        <v>13</v>
      </c>
      <c r="D6" t="s">
        <v>68</v>
      </c>
      <c r="E6" s="2" t="s">
        <v>69</v>
      </c>
      <c r="G6" s="111"/>
      <c r="H6" s="111"/>
      <c r="I6" s="50" t="s">
        <v>155</v>
      </c>
      <c r="J6" s="113" t="s">
        <v>156</v>
      </c>
      <c r="K6" s="113"/>
    </row>
    <row r="7" spans="1:26" ht="15.75" customHeight="1">
      <c r="B7" t="s">
        <v>16</v>
      </c>
      <c r="E7" s="6"/>
      <c r="G7" s="111"/>
      <c r="H7" s="111"/>
      <c r="I7" s="51" t="s">
        <v>157</v>
      </c>
      <c r="J7" s="114" t="s">
        <v>158</v>
      </c>
      <c r="K7" s="114"/>
    </row>
    <row r="8" spans="1:26" ht="19.5" customHeight="1">
      <c r="G8" s="115" t="s">
        <v>18</v>
      </c>
      <c r="H8" s="116"/>
      <c r="I8" s="116"/>
      <c r="J8" s="116"/>
      <c r="K8" s="116"/>
      <c r="L8" s="116" t="s">
        <v>18</v>
      </c>
      <c r="M8" s="116"/>
      <c r="N8" s="116"/>
      <c r="O8" s="116"/>
      <c r="P8" s="116"/>
      <c r="Q8" s="116" t="s">
        <v>18</v>
      </c>
      <c r="R8" s="116"/>
      <c r="S8" s="116"/>
      <c r="T8" s="116"/>
      <c r="U8" s="117"/>
      <c r="V8" s="116" t="s">
        <v>19</v>
      </c>
      <c r="W8" s="116"/>
      <c r="X8" s="116"/>
      <c r="Y8" s="116"/>
      <c r="Z8" s="117"/>
    </row>
    <row r="9" spans="1:26" ht="24" customHeight="1">
      <c r="G9" s="121">
        <v>1</v>
      </c>
      <c r="H9" s="122"/>
      <c r="I9" s="122"/>
      <c r="J9" s="122"/>
      <c r="K9" s="123"/>
      <c r="L9" s="124">
        <v>2</v>
      </c>
      <c r="M9" s="122"/>
      <c r="N9" s="122"/>
      <c r="O9" s="122"/>
      <c r="P9" s="125"/>
      <c r="Q9" s="121">
        <v>3</v>
      </c>
      <c r="R9" s="122"/>
      <c r="S9" s="122"/>
      <c r="T9" s="122"/>
      <c r="U9" s="123"/>
      <c r="V9" s="121">
        <v>4</v>
      </c>
      <c r="W9" s="122"/>
      <c r="X9" s="122"/>
      <c r="Y9" s="122"/>
      <c r="Z9" s="123"/>
    </row>
    <row r="10" spans="1:26" ht="18.75" customHeight="1">
      <c r="G10" s="118" t="s">
        <v>159</v>
      </c>
      <c r="H10" s="119"/>
      <c r="I10" s="119"/>
      <c r="J10" s="119"/>
      <c r="K10" s="120"/>
      <c r="L10" s="126" t="s">
        <v>159</v>
      </c>
      <c r="M10" s="119"/>
      <c r="N10" s="119"/>
      <c r="O10" s="119"/>
      <c r="P10" s="127"/>
      <c r="Q10" s="118" t="s">
        <v>159</v>
      </c>
      <c r="R10" s="119"/>
      <c r="S10" s="119"/>
      <c r="T10" s="119"/>
      <c r="U10" s="120"/>
      <c r="V10" s="118" t="s">
        <v>159</v>
      </c>
      <c r="W10" s="119"/>
      <c r="X10" s="119"/>
      <c r="Y10" s="119"/>
      <c r="Z10" s="120"/>
    </row>
    <row r="11" spans="1:26" ht="13.5" customHeight="1">
      <c r="E11" s="7"/>
      <c r="F11" s="23"/>
      <c r="G11" s="31" t="s">
        <v>160</v>
      </c>
      <c r="H11" s="24" t="s">
        <v>161</v>
      </c>
      <c r="I11" s="24" t="s">
        <v>162</v>
      </c>
      <c r="J11" s="24" t="s">
        <v>163</v>
      </c>
      <c r="K11" s="32"/>
      <c r="L11" s="29" t="s">
        <v>160</v>
      </c>
      <c r="M11" s="24" t="s">
        <v>161</v>
      </c>
      <c r="N11" s="24" t="s">
        <v>162</v>
      </c>
      <c r="O11" s="24" t="s">
        <v>163</v>
      </c>
      <c r="P11" s="35"/>
      <c r="Q11" s="31" t="s">
        <v>160</v>
      </c>
      <c r="R11" s="24" t="s">
        <v>161</v>
      </c>
      <c r="S11" s="24" t="s">
        <v>162</v>
      </c>
      <c r="T11" s="24" t="s">
        <v>163</v>
      </c>
      <c r="U11" s="32"/>
      <c r="V11" s="31" t="s">
        <v>160</v>
      </c>
      <c r="W11" s="24" t="s">
        <v>161</v>
      </c>
      <c r="X11" s="24" t="s">
        <v>162</v>
      </c>
      <c r="Y11" s="24" t="s">
        <v>163</v>
      </c>
      <c r="Z11" s="32"/>
    </row>
    <row r="12" spans="1:26" ht="97.5" customHeight="1">
      <c r="A12" s="76" t="s">
        <v>28</v>
      </c>
      <c r="B12" s="76" t="s">
        <v>29</v>
      </c>
      <c r="C12" s="76" t="s">
        <v>30</v>
      </c>
      <c r="D12" s="76" t="s">
        <v>31</v>
      </c>
      <c r="E12" s="78" t="s">
        <v>32</v>
      </c>
      <c r="F12" s="77" t="s">
        <v>33</v>
      </c>
      <c r="G12" s="33" t="s">
        <v>164</v>
      </c>
      <c r="H12" s="25" t="s">
        <v>165</v>
      </c>
      <c r="I12" s="25" t="s">
        <v>166</v>
      </c>
      <c r="J12" s="25" t="s">
        <v>167</v>
      </c>
      <c r="K12" s="34"/>
      <c r="L12" s="30" t="s">
        <v>164</v>
      </c>
      <c r="M12" s="25" t="s">
        <v>165</v>
      </c>
      <c r="N12" s="25" t="s">
        <v>166</v>
      </c>
      <c r="O12" s="25" t="s">
        <v>167</v>
      </c>
      <c r="P12" s="36"/>
      <c r="Q12" s="33" t="s">
        <v>164</v>
      </c>
      <c r="R12" s="25" t="s">
        <v>165</v>
      </c>
      <c r="S12" s="25" t="s">
        <v>166</v>
      </c>
      <c r="T12" s="25" t="s">
        <v>167</v>
      </c>
      <c r="U12" s="34"/>
      <c r="V12" s="33" t="s">
        <v>164</v>
      </c>
      <c r="W12" s="25" t="s">
        <v>165</v>
      </c>
      <c r="X12" s="25" t="s">
        <v>166</v>
      </c>
      <c r="Y12" s="25" t="s">
        <v>167</v>
      </c>
      <c r="Z12" s="34"/>
    </row>
    <row r="13" spans="1:26" ht="19.5" customHeight="1">
      <c r="A13" s="2">
        <v>1</v>
      </c>
      <c r="B13" s="2">
        <v>2556442</v>
      </c>
      <c r="C13" s="2">
        <v>4356</v>
      </c>
      <c r="D13" s="2">
        <v>11587</v>
      </c>
      <c r="E13" s="2" t="s">
        <v>168</v>
      </c>
      <c r="F13" s="27" t="s">
        <v>43</v>
      </c>
      <c r="G13" s="37">
        <v>7</v>
      </c>
      <c r="H13" s="38">
        <v>7</v>
      </c>
      <c r="I13" s="38">
        <v>7</v>
      </c>
      <c r="J13" s="38">
        <v>7</v>
      </c>
      <c r="K13" s="39"/>
      <c r="L13" s="40"/>
      <c r="M13" s="38"/>
      <c r="N13" s="38"/>
      <c r="O13" s="38"/>
      <c r="P13" s="41"/>
      <c r="Q13" s="37"/>
      <c r="R13" s="38"/>
      <c r="S13" s="38"/>
      <c r="T13" s="38"/>
      <c r="U13" s="39"/>
      <c r="V13" s="37"/>
      <c r="W13" s="38"/>
      <c r="X13" s="38"/>
      <c r="Y13" s="38"/>
      <c r="Z13" s="39"/>
    </row>
    <row r="14" spans="1:26" ht="19.5" customHeight="1">
      <c r="A14" s="3">
        <v>2</v>
      </c>
      <c r="B14" s="3">
        <v>19820868</v>
      </c>
      <c r="C14" s="3">
        <v>4119</v>
      </c>
      <c r="D14" s="3">
        <v>11588</v>
      </c>
      <c r="E14" s="3" t="s">
        <v>169</v>
      </c>
      <c r="F14" s="28" t="s">
        <v>47</v>
      </c>
      <c r="G14" s="42">
        <v>7</v>
      </c>
      <c r="H14" s="43">
        <v>7</v>
      </c>
      <c r="I14" s="43">
        <v>7</v>
      </c>
      <c r="J14" s="43">
        <v>7</v>
      </c>
      <c r="K14" s="44"/>
      <c r="L14" s="45"/>
      <c r="M14" s="43"/>
      <c r="N14" s="43"/>
      <c r="O14" s="43"/>
      <c r="P14" s="46"/>
      <c r="Q14" s="42"/>
      <c r="R14" s="43"/>
      <c r="S14" s="43"/>
      <c r="T14" s="43"/>
      <c r="U14" s="44"/>
      <c r="V14" s="42"/>
      <c r="W14" s="43"/>
      <c r="X14" s="43"/>
      <c r="Y14" s="43"/>
      <c r="Z14" s="44"/>
    </row>
    <row r="15" spans="1:26" ht="19.5" customHeight="1">
      <c r="A15" s="2">
        <v>3</v>
      </c>
      <c r="B15" s="2">
        <v>19820874</v>
      </c>
      <c r="C15" s="2">
        <v>4110</v>
      </c>
      <c r="D15" s="2">
        <v>11589</v>
      </c>
      <c r="E15" s="2" t="s">
        <v>170</v>
      </c>
      <c r="F15" s="27" t="s">
        <v>47</v>
      </c>
      <c r="G15" s="37">
        <v>8</v>
      </c>
      <c r="H15" s="38">
        <v>8</v>
      </c>
      <c r="I15" s="38">
        <v>8</v>
      </c>
      <c r="J15" s="38">
        <v>8</v>
      </c>
      <c r="K15" s="39"/>
      <c r="L15" s="40"/>
      <c r="M15" s="38"/>
      <c r="N15" s="38"/>
      <c r="O15" s="38"/>
      <c r="P15" s="41"/>
      <c r="Q15" s="37"/>
      <c r="R15" s="38"/>
      <c r="S15" s="38"/>
      <c r="T15" s="38"/>
      <c r="U15" s="39"/>
      <c r="V15" s="37"/>
      <c r="W15" s="38"/>
      <c r="X15" s="38"/>
      <c r="Y15" s="38"/>
      <c r="Z15" s="39"/>
    </row>
    <row r="16" spans="1:26" ht="19.5" customHeight="1">
      <c r="A16" s="3">
        <v>4</v>
      </c>
      <c r="B16" s="3">
        <v>19820876</v>
      </c>
      <c r="C16" s="3">
        <v>4116</v>
      </c>
      <c r="D16" s="3">
        <v>11590</v>
      </c>
      <c r="E16" s="3" t="s">
        <v>171</v>
      </c>
      <c r="F16" s="28" t="s">
        <v>43</v>
      </c>
      <c r="G16" s="42">
        <v>7</v>
      </c>
      <c r="H16" s="43">
        <v>7</v>
      </c>
      <c r="I16" s="43">
        <v>7</v>
      </c>
      <c r="J16" s="43">
        <v>7</v>
      </c>
      <c r="K16" s="44"/>
      <c r="L16" s="45"/>
      <c r="M16" s="43"/>
      <c r="N16" s="43"/>
      <c r="O16" s="43"/>
      <c r="P16" s="46"/>
      <c r="Q16" s="42"/>
      <c r="R16" s="43"/>
      <c r="S16" s="43"/>
      <c r="T16" s="43"/>
      <c r="U16" s="44"/>
      <c r="V16" s="42"/>
      <c r="W16" s="43"/>
      <c r="X16" s="43"/>
      <c r="Y16" s="43"/>
      <c r="Z16" s="44"/>
    </row>
    <row r="17" spans="1:26" ht="19.5" customHeight="1">
      <c r="A17" s="2">
        <v>5</v>
      </c>
      <c r="B17" s="2">
        <v>19820877</v>
      </c>
      <c r="C17" s="2">
        <v>4105</v>
      </c>
      <c r="D17" s="2">
        <v>11591</v>
      </c>
      <c r="E17" s="2" t="s">
        <v>172</v>
      </c>
      <c r="F17" s="27" t="s">
        <v>43</v>
      </c>
      <c r="G17" s="37">
        <v>7</v>
      </c>
      <c r="H17" s="38">
        <v>7</v>
      </c>
      <c r="I17" s="38">
        <v>7</v>
      </c>
      <c r="J17" s="38">
        <v>7</v>
      </c>
      <c r="K17" s="39"/>
      <c r="L17" s="40"/>
      <c r="M17" s="38"/>
      <c r="N17" s="38"/>
      <c r="O17" s="38"/>
      <c r="P17" s="41"/>
      <c r="Q17" s="37"/>
      <c r="R17" s="38"/>
      <c r="S17" s="38"/>
      <c r="T17" s="38"/>
      <c r="U17" s="39"/>
      <c r="V17" s="37"/>
      <c r="W17" s="38"/>
      <c r="X17" s="38"/>
      <c r="Y17" s="38"/>
      <c r="Z17" s="39"/>
    </row>
    <row r="18" spans="1:26" ht="19.5" customHeight="1">
      <c r="A18" s="3">
        <v>6</v>
      </c>
      <c r="B18" s="3">
        <v>19820888</v>
      </c>
      <c r="C18" s="3">
        <v>3262</v>
      </c>
      <c r="D18" s="3">
        <v>11592</v>
      </c>
      <c r="E18" s="3" t="s">
        <v>173</v>
      </c>
      <c r="F18" s="28" t="s">
        <v>47</v>
      </c>
      <c r="G18" s="42">
        <v>7</v>
      </c>
      <c r="H18" s="43">
        <v>7</v>
      </c>
      <c r="I18" s="43">
        <v>7</v>
      </c>
      <c r="J18" s="43">
        <v>7</v>
      </c>
      <c r="K18" s="44"/>
      <c r="L18" s="45"/>
      <c r="M18" s="43"/>
      <c r="N18" s="43"/>
      <c r="O18" s="43"/>
      <c r="P18" s="46"/>
      <c r="Q18" s="42"/>
      <c r="R18" s="43"/>
      <c r="S18" s="43"/>
      <c r="T18" s="43"/>
      <c r="U18" s="44"/>
      <c r="V18" s="42"/>
      <c r="W18" s="43"/>
      <c r="X18" s="43"/>
      <c r="Y18" s="43"/>
      <c r="Z18" s="44"/>
    </row>
    <row r="19" spans="1:26" ht="19.5" customHeight="1">
      <c r="A19" s="2">
        <v>7</v>
      </c>
      <c r="B19" s="2">
        <v>19831424</v>
      </c>
      <c r="C19" s="2">
        <v>4255</v>
      </c>
      <c r="D19" s="2">
        <v>11593</v>
      </c>
      <c r="E19" s="2" t="s">
        <v>174</v>
      </c>
      <c r="F19" s="27" t="s">
        <v>43</v>
      </c>
      <c r="G19" s="37">
        <v>10</v>
      </c>
      <c r="H19" s="38">
        <v>10</v>
      </c>
      <c r="I19" s="38">
        <v>10</v>
      </c>
      <c r="J19" s="38">
        <v>10</v>
      </c>
      <c r="K19" s="39"/>
      <c r="L19" s="40"/>
      <c r="M19" s="38"/>
      <c r="N19" s="38"/>
      <c r="O19" s="38"/>
      <c r="P19" s="41"/>
      <c r="Q19" s="37"/>
      <c r="R19" s="38"/>
      <c r="S19" s="38"/>
      <c r="T19" s="38"/>
      <c r="U19" s="39"/>
      <c r="V19" s="37"/>
      <c r="W19" s="38"/>
      <c r="X19" s="38"/>
      <c r="Y19" s="38"/>
      <c r="Z19" s="39"/>
    </row>
    <row r="20" spans="1:26" ht="19.5" customHeight="1">
      <c r="A20" s="3">
        <v>8</v>
      </c>
      <c r="B20" s="3">
        <v>19831481</v>
      </c>
      <c r="C20" s="3">
        <v>4128</v>
      </c>
      <c r="D20" s="3">
        <v>11594</v>
      </c>
      <c r="E20" s="3" t="s">
        <v>175</v>
      </c>
      <c r="F20" s="28" t="s">
        <v>47</v>
      </c>
      <c r="G20" s="42">
        <v>7</v>
      </c>
      <c r="H20" s="43">
        <v>7</v>
      </c>
      <c r="I20" s="43">
        <v>7</v>
      </c>
      <c r="J20" s="43">
        <v>7</v>
      </c>
      <c r="K20" s="44"/>
      <c r="L20" s="45"/>
      <c r="M20" s="43"/>
      <c r="N20" s="43"/>
      <c r="O20" s="43"/>
      <c r="P20" s="46"/>
      <c r="Q20" s="42"/>
      <c r="R20" s="43"/>
      <c r="S20" s="43"/>
      <c r="T20" s="43"/>
      <c r="U20" s="44"/>
      <c r="V20" s="42"/>
      <c r="W20" s="43"/>
      <c r="X20" s="43"/>
      <c r="Y20" s="43"/>
      <c r="Z20" s="44"/>
    </row>
    <row r="21" spans="1:26" ht="19.5" customHeight="1">
      <c r="A21" s="2">
        <v>9</v>
      </c>
      <c r="B21" s="2">
        <v>19831558</v>
      </c>
      <c r="C21" s="2">
        <v>3949</v>
      </c>
      <c r="D21" s="2">
        <v>11595</v>
      </c>
      <c r="E21" s="2" t="s">
        <v>176</v>
      </c>
      <c r="F21" s="27" t="s">
        <v>47</v>
      </c>
      <c r="G21" s="37">
        <v>7</v>
      </c>
      <c r="H21" s="38">
        <v>7</v>
      </c>
      <c r="I21" s="38">
        <v>7</v>
      </c>
      <c r="J21" s="38">
        <v>7</v>
      </c>
      <c r="K21" s="39"/>
      <c r="L21" s="40"/>
      <c r="M21" s="38"/>
      <c r="N21" s="38"/>
      <c r="O21" s="38"/>
      <c r="P21" s="41"/>
      <c r="Q21" s="37"/>
      <c r="R21" s="38"/>
      <c r="S21" s="38"/>
      <c r="T21" s="38"/>
      <c r="U21" s="39"/>
      <c r="V21" s="37"/>
      <c r="W21" s="38"/>
      <c r="X21" s="38"/>
      <c r="Y21" s="38"/>
      <c r="Z21" s="39"/>
    </row>
    <row r="22" spans="1:26" ht="19.5" customHeight="1">
      <c r="A22" s="3">
        <v>10</v>
      </c>
      <c r="B22" s="3">
        <v>19831656</v>
      </c>
      <c r="C22" s="3">
        <v>4145</v>
      </c>
      <c r="D22" s="3">
        <v>11596</v>
      </c>
      <c r="E22" s="3" t="s">
        <v>177</v>
      </c>
      <c r="F22" s="28" t="s">
        <v>47</v>
      </c>
      <c r="G22" s="42">
        <v>8</v>
      </c>
      <c r="H22" s="43">
        <v>8</v>
      </c>
      <c r="I22" s="43">
        <v>8</v>
      </c>
      <c r="J22" s="43">
        <v>8</v>
      </c>
      <c r="K22" s="44"/>
      <c r="L22" s="45"/>
      <c r="M22" s="43"/>
      <c r="N22" s="43"/>
      <c r="O22" s="43"/>
      <c r="P22" s="46"/>
      <c r="Q22" s="42"/>
      <c r="R22" s="43"/>
      <c r="S22" s="43"/>
      <c r="T22" s="43"/>
      <c r="U22" s="44"/>
      <c r="V22" s="42"/>
      <c r="W22" s="43"/>
      <c r="X22" s="43"/>
      <c r="Y22" s="43"/>
      <c r="Z22" s="44"/>
    </row>
    <row r="23" spans="1:26" ht="19.5" customHeight="1">
      <c r="A23" s="2">
        <v>11</v>
      </c>
      <c r="B23" s="2">
        <v>6045206</v>
      </c>
      <c r="C23" s="2">
        <v>5442</v>
      </c>
      <c r="D23" s="2">
        <v>11642</v>
      </c>
      <c r="E23" s="2" t="s">
        <v>178</v>
      </c>
      <c r="F23" s="27" t="s">
        <v>43</v>
      </c>
      <c r="G23" s="37">
        <v>8</v>
      </c>
      <c r="H23" s="38">
        <v>8</v>
      </c>
      <c r="I23" s="38">
        <v>8</v>
      </c>
      <c r="J23" s="38">
        <v>8</v>
      </c>
      <c r="K23" s="39"/>
      <c r="L23" s="40"/>
      <c r="M23" s="38"/>
      <c r="N23" s="38"/>
      <c r="O23" s="38"/>
      <c r="P23" s="41"/>
      <c r="Q23" s="37"/>
      <c r="R23" s="38"/>
      <c r="S23" s="38"/>
      <c r="T23" s="38"/>
      <c r="U23" s="39"/>
      <c r="V23" s="37"/>
      <c r="W23" s="38"/>
      <c r="X23" s="38"/>
      <c r="Y23" s="38"/>
      <c r="Z23" s="39"/>
    </row>
    <row r="24" spans="1:26" ht="19.5" customHeight="1">
      <c r="A24" s="3">
        <v>12</v>
      </c>
      <c r="B24" s="3">
        <v>19820948</v>
      </c>
      <c r="C24" s="3">
        <v>2739</v>
      </c>
      <c r="D24" s="3">
        <v>11597</v>
      </c>
      <c r="E24" s="3" t="s">
        <v>179</v>
      </c>
      <c r="F24" s="28" t="s">
        <v>43</v>
      </c>
      <c r="G24" s="42">
        <v>7</v>
      </c>
      <c r="H24" s="43">
        <v>7</v>
      </c>
      <c r="I24" s="43">
        <v>7</v>
      </c>
      <c r="J24" s="43">
        <v>7</v>
      </c>
      <c r="K24" s="44"/>
      <c r="L24" s="45"/>
      <c r="M24" s="43"/>
      <c r="N24" s="43"/>
      <c r="O24" s="43"/>
      <c r="P24" s="46"/>
      <c r="Q24" s="42"/>
      <c r="R24" s="43"/>
      <c r="S24" s="43"/>
      <c r="T24" s="43"/>
      <c r="U24" s="44"/>
      <c r="V24" s="42"/>
      <c r="W24" s="43"/>
      <c r="X24" s="43"/>
      <c r="Y24" s="43"/>
      <c r="Z24" s="44"/>
    </row>
    <row r="25" spans="1:26" ht="19.5" customHeight="1">
      <c r="A25" s="2">
        <v>13</v>
      </c>
      <c r="B25" s="2">
        <v>19820892</v>
      </c>
      <c r="C25" s="2">
        <v>3263</v>
      </c>
      <c r="D25" s="2">
        <v>11599</v>
      </c>
      <c r="E25" s="2" t="s">
        <v>180</v>
      </c>
      <c r="F25" s="27" t="s">
        <v>43</v>
      </c>
      <c r="G25" s="37">
        <v>7</v>
      </c>
      <c r="H25" s="38">
        <v>7</v>
      </c>
      <c r="I25" s="38">
        <v>7</v>
      </c>
      <c r="J25" s="38">
        <v>7</v>
      </c>
      <c r="K25" s="39"/>
      <c r="L25" s="40"/>
      <c r="M25" s="38"/>
      <c r="N25" s="38"/>
      <c r="O25" s="38"/>
      <c r="P25" s="41"/>
      <c r="Q25" s="37"/>
      <c r="R25" s="38"/>
      <c r="S25" s="38"/>
      <c r="T25" s="38"/>
      <c r="U25" s="39"/>
      <c r="V25" s="37"/>
      <c r="W25" s="38"/>
      <c r="X25" s="38"/>
      <c r="Y25" s="38"/>
      <c r="Z25" s="39"/>
    </row>
    <row r="26" spans="1:26" ht="19.5" customHeight="1">
      <c r="A26" s="3">
        <v>14</v>
      </c>
      <c r="B26" s="3">
        <v>19810662</v>
      </c>
      <c r="C26" s="3">
        <v>4098</v>
      </c>
      <c r="D26" s="3">
        <v>11600</v>
      </c>
      <c r="E26" s="3" t="s">
        <v>181</v>
      </c>
      <c r="F26" s="28" t="s">
        <v>43</v>
      </c>
      <c r="G26" s="42">
        <v>9</v>
      </c>
      <c r="H26" s="43">
        <v>9</v>
      </c>
      <c r="I26" s="43">
        <v>9</v>
      </c>
      <c r="J26" s="43">
        <v>9</v>
      </c>
      <c r="K26" s="44"/>
      <c r="L26" s="45"/>
      <c r="M26" s="43"/>
      <c r="N26" s="43"/>
      <c r="O26" s="43"/>
      <c r="P26" s="46"/>
      <c r="Q26" s="42"/>
      <c r="R26" s="43"/>
      <c r="S26" s="43"/>
      <c r="T26" s="43"/>
      <c r="U26" s="44"/>
      <c r="V26" s="42"/>
      <c r="W26" s="43"/>
      <c r="X26" s="43"/>
      <c r="Y26" s="43"/>
      <c r="Z26" s="44"/>
    </row>
    <row r="27" spans="1:26" ht="19.5" customHeight="1">
      <c r="A27" s="2">
        <v>15</v>
      </c>
      <c r="B27" s="2">
        <v>19755174</v>
      </c>
      <c r="C27" s="2">
        <v>4366</v>
      </c>
      <c r="D27" s="2">
        <v>11601</v>
      </c>
      <c r="E27" s="2" t="s">
        <v>182</v>
      </c>
      <c r="F27" s="27" t="s">
        <v>47</v>
      </c>
      <c r="G27" s="37">
        <v>8</v>
      </c>
      <c r="H27" s="38">
        <v>8</v>
      </c>
      <c r="I27" s="38">
        <v>8</v>
      </c>
      <c r="J27" s="38">
        <v>8</v>
      </c>
      <c r="K27" s="39"/>
      <c r="L27" s="40"/>
      <c r="M27" s="38"/>
      <c r="N27" s="38"/>
      <c r="O27" s="38"/>
      <c r="P27" s="41"/>
      <c r="Q27" s="37"/>
      <c r="R27" s="38"/>
      <c r="S27" s="38"/>
      <c r="T27" s="38"/>
      <c r="U27" s="39"/>
      <c r="V27" s="37"/>
      <c r="W27" s="38"/>
      <c r="X27" s="38"/>
      <c r="Y27" s="38"/>
      <c r="Z27" s="39"/>
    </row>
    <row r="28" spans="1:26" ht="19.5" customHeight="1">
      <c r="A28" s="3">
        <v>16</v>
      </c>
      <c r="B28" s="3">
        <v>19810663</v>
      </c>
      <c r="C28" s="3">
        <v>4107</v>
      </c>
      <c r="D28" s="3">
        <v>11602</v>
      </c>
      <c r="E28" s="3" t="s">
        <v>183</v>
      </c>
      <c r="F28" s="28" t="s">
        <v>43</v>
      </c>
      <c r="G28" s="42">
        <v>10</v>
      </c>
      <c r="H28" s="43">
        <v>10</v>
      </c>
      <c r="I28" s="43">
        <v>10</v>
      </c>
      <c r="J28" s="43">
        <v>10</v>
      </c>
      <c r="K28" s="44"/>
      <c r="L28" s="45"/>
      <c r="M28" s="43"/>
      <c r="N28" s="43"/>
      <c r="O28" s="43"/>
      <c r="P28" s="46"/>
      <c r="Q28" s="42"/>
      <c r="R28" s="43"/>
      <c r="S28" s="43"/>
      <c r="T28" s="43"/>
      <c r="U28" s="44"/>
      <c r="V28" s="42"/>
      <c r="W28" s="43"/>
      <c r="X28" s="43"/>
      <c r="Y28" s="43"/>
      <c r="Z28" s="44"/>
    </row>
    <row r="29" spans="1:26" ht="19.5" customHeight="1">
      <c r="A29" s="2">
        <v>17</v>
      </c>
      <c r="B29" s="2">
        <v>19833251</v>
      </c>
      <c r="C29" s="2">
        <v>4254</v>
      </c>
      <c r="D29" s="2">
        <v>11603</v>
      </c>
      <c r="E29" s="2" t="s">
        <v>184</v>
      </c>
      <c r="F29" s="27" t="s">
        <v>43</v>
      </c>
      <c r="G29" s="37">
        <v>7</v>
      </c>
      <c r="H29" s="38">
        <v>7</v>
      </c>
      <c r="I29" s="38">
        <v>7</v>
      </c>
      <c r="J29" s="38">
        <v>7</v>
      </c>
      <c r="K29" s="39"/>
      <c r="L29" s="40"/>
      <c r="M29" s="38"/>
      <c r="N29" s="38"/>
      <c r="O29" s="38"/>
      <c r="P29" s="41"/>
      <c r="Q29" s="37"/>
      <c r="R29" s="38"/>
      <c r="S29" s="38"/>
      <c r="T29" s="38"/>
      <c r="U29" s="39"/>
      <c r="V29" s="37"/>
      <c r="W29" s="38"/>
      <c r="X29" s="38"/>
      <c r="Y29" s="38"/>
      <c r="Z29" s="39"/>
    </row>
    <row r="30" spans="1:26" ht="19.5" customHeight="1">
      <c r="A30" s="3">
        <v>18</v>
      </c>
      <c r="B30" s="3">
        <v>19833284</v>
      </c>
      <c r="C30" s="3">
        <v>4104</v>
      </c>
      <c r="D30" s="3">
        <v>11604</v>
      </c>
      <c r="E30" s="3" t="s">
        <v>185</v>
      </c>
      <c r="F30" s="28" t="s">
        <v>43</v>
      </c>
      <c r="G30" s="42">
        <v>8</v>
      </c>
      <c r="H30" s="43">
        <v>8</v>
      </c>
      <c r="I30" s="43">
        <v>8</v>
      </c>
      <c r="J30" s="43">
        <v>8</v>
      </c>
      <c r="K30" s="44"/>
      <c r="L30" s="45"/>
      <c r="M30" s="43"/>
      <c r="N30" s="43"/>
      <c r="O30" s="43"/>
      <c r="P30" s="46"/>
      <c r="Q30" s="42"/>
      <c r="R30" s="43"/>
      <c r="S30" s="43"/>
      <c r="T30" s="43"/>
      <c r="U30" s="44"/>
      <c r="V30" s="42"/>
      <c r="W30" s="43"/>
      <c r="X30" s="43"/>
      <c r="Y30" s="43"/>
      <c r="Z30" s="44"/>
    </row>
    <row r="31" spans="1:26" ht="19.5" customHeight="1">
      <c r="A31" s="2">
        <v>19</v>
      </c>
      <c r="B31" s="2">
        <v>19810664</v>
      </c>
      <c r="C31" s="2">
        <v>4101</v>
      </c>
      <c r="D31" s="2">
        <v>11605</v>
      </c>
      <c r="E31" s="2" t="s">
        <v>186</v>
      </c>
      <c r="F31" s="27" t="s">
        <v>47</v>
      </c>
      <c r="G31" s="37">
        <v>10</v>
      </c>
      <c r="H31" s="38">
        <v>10</v>
      </c>
      <c r="I31" s="38">
        <v>10</v>
      </c>
      <c r="J31" s="38">
        <v>10</v>
      </c>
      <c r="K31" s="39"/>
      <c r="L31" s="40"/>
      <c r="M31" s="38"/>
      <c r="N31" s="38"/>
      <c r="O31" s="38"/>
      <c r="P31" s="41"/>
      <c r="Q31" s="37"/>
      <c r="R31" s="38"/>
      <c r="S31" s="38"/>
      <c r="T31" s="38"/>
      <c r="U31" s="39"/>
      <c r="V31" s="37"/>
      <c r="W31" s="38"/>
      <c r="X31" s="38"/>
      <c r="Y31" s="38"/>
      <c r="Z31" s="39"/>
    </row>
    <row r="32" spans="1:26" ht="19.5" customHeight="1">
      <c r="A32" s="3">
        <v>20</v>
      </c>
      <c r="B32" s="3">
        <v>19833464</v>
      </c>
      <c r="C32" s="3">
        <v>3947</v>
      </c>
      <c r="D32" s="3">
        <v>11606</v>
      </c>
      <c r="E32" s="3" t="s">
        <v>187</v>
      </c>
      <c r="F32" s="28" t="s">
        <v>47</v>
      </c>
      <c r="G32" s="42">
        <v>9</v>
      </c>
      <c r="H32" s="43">
        <v>9</v>
      </c>
      <c r="I32" s="43">
        <v>9</v>
      </c>
      <c r="J32" s="43">
        <v>9</v>
      </c>
      <c r="K32" s="44"/>
      <c r="L32" s="45"/>
      <c r="M32" s="43"/>
      <c r="N32" s="43"/>
      <c r="O32" s="43"/>
      <c r="P32" s="46"/>
      <c r="Q32" s="42"/>
      <c r="R32" s="43"/>
      <c r="S32" s="43"/>
      <c r="T32" s="43"/>
      <c r="U32" s="44"/>
      <c r="V32" s="42"/>
      <c r="W32" s="43"/>
      <c r="X32" s="43"/>
      <c r="Y32" s="43"/>
      <c r="Z32" s="44"/>
    </row>
    <row r="33" spans="1:26" ht="19.5" customHeight="1">
      <c r="A33" s="2">
        <v>21</v>
      </c>
      <c r="B33" s="2">
        <v>19833465</v>
      </c>
      <c r="C33" s="2">
        <v>4144</v>
      </c>
      <c r="D33" s="2">
        <v>11607</v>
      </c>
      <c r="E33" s="2" t="s">
        <v>188</v>
      </c>
      <c r="F33" s="27" t="s">
        <v>43</v>
      </c>
      <c r="G33" s="37">
        <v>7</v>
      </c>
      <c r="H33" s="38">
        <v>7</v>
      </c>
      <c r="I33" s="38">
        <v>7</v>
      </c>
      <c r="J33" s="38">
        <v>7</v>
      </c>
      <c r="K33" s="39"/>
      <c r="L33" s="40"/>
      <c r="M33" s="38"/>
      <c r="N33" s="38"/>
      <c r="O33" s="38"/>
      <c r="P33" s="41"/>
      <c r="Q33" s="37"/>
      <c r="R33" s="38"/>
      <c r="S33" s="38"/>
      <c r="T33" s="38"/>
      <c r="U33" s="39"/>
      <c r="V33" s="37"/>
      <c r="W33" s="38"/>
      <c r="X33" s="38"/>
      <c r="Y33" s="38"/>
      <c r="Z33" s="39"/>
    </row>
    <row r="34" spans="1:26" ht="19.5" customHeight="1">
      <c r="A34" s="3"/>
      <c r="B34" s="3"/>
      <c r="C34" s="3"/>
      <c r="D34" s="3"/>
      <c r="E34" s="3"/>
      <c r="F34" s="28"/>
      <c r="G34" s="42"/>
      <c r="H34" s="43"/>
      <c r="I34" s="43"/>
      <c r="J34" s="43"/>
      <c r="K34" s="44"/>
      <c r="L34" s="45"/>
      <c r="M34" s="43"/>
      <c r="N34" s="43"/>
      <c r="O34" s="43"/>
      <c r="P34" s="46"/>
      <c r="Q34" s="42"/>
      <c r="R34" s="43"/>
      <c r="S34" s="43"/>
      <c r="T34" s="43"/>
      <c r="U34" s="44"/>
      <c r="V34" s="42"/>
      <c r="W34" s="43"/>
      <c r="X34" s="43"/>
      <c r="Y34" s="43"/>
      <c r="Z34" s="44"/>
    </row>
    <row r="35" spans="1:26" ht="19.5" customHeight="1">
      <c r="A35" s="2"/>
      <c r="B35" s="2"/>
      <c r="C35" s="2"/>
      <c r="D35" s="2"/>
      <c r="E35" s="2"/>
      <c r="F35" s="27"/>
      <c r="G35" s="37"/>
      <c r="H35" s="38"/>
      <c r="I35" s="38"/>
      <c r="J35" s="38"/>
      <c r="K35" s="39"/>
      <c r="L35" s="40"/>
      <c r="M35" s="38"/>
      <c r="N35" s="38"/>
      <c r="O35" s="38"/>
      <c r="P35" s="41"/>
      <c r="Q35" s="37"/>
      <c r="R35" s="38"/>
      <c r="S35" s="38"/>
      <c r="T35" s="38"/>
      <c r="U35" s="39"/>
      <c r="V35" s="37"/>
      <c r="W35" s="38"/>
      <c r="X35" s="38"/>
      <c r="Y35" s="38"/>
      <c r="Z35" s="39"/>
    </row>
    <row r="36" spans="1:26" ht="19.5" customHeight="1">
      <c r="A36" s="3"/>
      <c r="B36" s="3"/>
      <c r="C36" s="3"/>
      <c r="D36" s="3"/>
      <c r="E36" s="3"/>
      <c r="F36" s="28"/>
      <c r="G36" s="42"/>
      <c r="H36" s="43"/>
      <c r="I36" s="43"/>
      <c r="J36" s="43"/>
      <c r="K36" s="44"/>
      <c r="L36" s="45"/>
      <c r="M36" s="43"/>
      <c r="N36" s="43"/>
      <c r="O36" s="43"/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</row>
    <row r="37" spans="1:26" ht="19.5" customHeight="1">
      <c r="A37" s="2"/>
      <c r="B37" s="2"/>
      <c r="C37" s="2"/>
      <c r="D37" s="2"/>
      <c r="E37" s="2"/>
      <c r="F37" s="27"/>
      <c r="G37" s="37"/>
      <c r="H37" s="38"/>
      <c r="I37" s="38"/>
      <c r="J37" s="38"/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</row>
    <row r="38" spans="1:26" ht="19.5" customHeight="1">
      <c r="A38" s="3"/>
      <c r="B38" s="3"/>
      <c r="C38" s="3"/>
      <c r="D38" s="3"/>
      <c r="E38" s="3"/>
      <c r="F38" s="28"/>
      <c r="G38" s="42"/>
      <c r="H38" s="43"/>
      <c r="I38" s="43"/>
      <c r="J38" s="43"/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</row>
    <row r="39" spans="1:26" ht="19.5" customHeight="1">
      <c r="A39" s="2"/>
      <c r="B39" s="2"/>
      <c r="C39" s="2"/>
      <c r="D39" s="2"/>
      <c r="E39" s="2"/>
      <c r="F39" s="27"/>
      <c r="G39" s="37"/>
      <c r="H39" s="38"/>
      <c r="I39" s="38"/>
      <c r="J39" s="38"/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</row>
    <row r="40" spans="1:26" ht="19.5" customHeight="1">
      <c r="A40" s="3"/>
      <c r="B40" s="3"/>
      <c r="C40" s="3"/>
      <c r="D40" s="3"/>
      <c r="E40" s="3"/>
      <c r="F40" s="28"/>
      <c r="G40" s="42"/>
      <c r="H40" s="43"/>
      <c r="I40" s="43"/>
      <c r="J40" s="43"/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</row>
    <row r="41" spans="1:26" ht="19.5" customHeight="1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</row>
    <row r="42" spans="1:26" ht="19.5" customHeight="1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</row>
    <row r="43" spans="1:26" ht="19.5" customHeight="1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customHeight="1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customHeight="1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customHeight="1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customHeight="1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customHeight="1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customHeight="1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customHeight="1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customHeight="1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customHeight="1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customHeight="1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customHeight="1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customHeight="1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customHeight="1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customHeight="1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customHeight="1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customHeight="1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customHeight="1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customHeight="1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customHeight="1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customHeight="1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customHeight="1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customHeight="1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customHeight="1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customHeight="1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customHeight="1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customHeight="1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customHeight="1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customHeight="1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customHeight="1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21" customHeight="1">
      <c r="A73" s="3"/>
      <c r="B73" s="3"/>
      <c r="C73" s="3"/>
      <c r="D73" s="3"/>
      <c r="E73" s="3"/>
      <c r="F73" s="28"/>
      <c r="G73" s="47"/>
      <c r="H73" s="48"/>
      <c r="I73" s="48"/>
      <c r="J73" s="48"/>
      <c r="K73" s="49"/>
      <c r="L73" s="45"/>
      <c r="M73" s="43"/>
      <c r="N73" s="43"/>
      <c r="O73" s="43"/>
      <c r="P73" s="46"/>
      <c r="Q73" s="47"/>
      <c r="R73" s="48"/>
      <c r="S73" s="48"/>
      <c r="T73" s="48"/>
      <c r="U73" s="49"/>
      <c r="V73" s="47"/>
      <c r="W73" s="48"/>
      <c r="X73" s="48"/>
      <c r="Y73" s="48"/>
      <c r="Z73" s="49"/>
    </row>
    <row r="74" spans="1:26" ht="21" customHeight="1">
      <c r="A74" s="3"/>
      <c r="B74" s="3"/>
      <c r="C74" s="3"/>
      <c r="D74" s="3"/>
      <c r="E74" s="3"/>
      <c r="F74" s="28"/>
      <c r="G74" s="47"/>
      <c r="H74" s="48"/>
      <c r="I74" s="48"/>
      <c r="J74" s="48"/>
      <c r="K74" s="49"/>
      <c r="L74" s="45"/>
      <c r="M74" s="43"/>
      <c r="N74" s="43"/>
      <c r="O74" s="43"/>
      <c r="P74" s="46"/>
      <c r="Q74" s="47"/>
      <c r="R74" s="48"/>
      <c r="S74" s="48"/>
      <c r="T74" s="48"/>
      <c r="U74" s="49"/>
      <c r="V74" s="47"/>
      <c r="W74" s="48"/>
      <c r="X74" s="48"/>
      <c r="Y74" s="48"/>
      <c r="Z74" s="49"/>
    </row>
    <row r="75" spans="1:26" ht="21" customHeight="1">
      <c r="A75" s="3"/>
      <c r="B75" s="3"/>
      <c r="C75" s="3"/>
      <c r="D75" s="3"/>
      <c r="E75" s="3"/>
      <c r="F75" s="28"/>
      <c r="G75" s="47"/>
      <c r="H75" s="48"/>
      <c r="I75" s="48"/>
      <c r="J75" s="48"/>
      <c r="K75" s="49"/>
      <c r="L75" s="45"/>
      <c r="M75" s="43"/>
      <c r="N75" s="43"/>
      <c r="O75" s="43"/>
      <c r="P75" s="46"/>
      <c r="Q75" s="47"/>
      <c r="R75" s="48"/>
      <c r="S75" s="48"/>
      <c r="T75" s="48"/>
      <c r="U75" s="49"/>
      <c r="V75" s="47"/>
      <c r="W75" s="48"/>
      <c r="X75" s="48"/>
      <c r="Y75" s="48"/>
      <c r="Z75" s="49"/>
    </row>
    <row r="76" spans="1:26" ht="21" customHeight="1">
      <c r="A76" s="3"/>
      <c r="B76" s="3"/>
      <c r="C76" s="3"/>
      <c r="D76" s="3"/>
      <c r="E76" s="3"/>
      <c r="F76" s="28"/>
      <c r="G76" s="47"/>
      <c r="H76" s="48"/>
      <c r="I76" s="48"/>
      <c r="J76" s="48"/>
      <c r="K76" s="49"/>
      <c r="L76" s="45"/>
      <c r="M76" s="43"/>
      <c r="N76" s="43"/>
      <c r="O76" s="43"/>
      <c r="P76" s="46"/>
      <c r="Q76" s="47"/>
      <c r="R76" s="48"/>
      <c r="S76" s="48"/>
      <c r="T76" s="48"/>
      <c r="U76" s="49"/>
      <c r="V76" s="47"/>
      <c r="W76" s="48"/>
      <c r="X76" s="48"/>
      <c r="Y76" s="48"/>
      <c r="Z76" s="49"/>
    </row>
    <row r="77" spans="1:26" ht="21" customHeight="1">
      <c r="A77" s="3"/>
      <c r="B77" s="3"/>
      <c r="C77" s="3"/>
      <c r="D77" s="3"/>
      <c r="E77" s="3"/>
      <c r="F77" s="28"/>
      <c r="G77" s="47"/>
      <c r="H77" s="48"/>
      <c r="I77" s="48"/>
      <c r="J77" s="48"/>
      <c r="K77" s="49"/>
      <c r="L77" s="45"/>
      <c r="M77" s="43"/>
      <c r="N77" s="43"/>
      <c r="O77" s="43"/>
      <c r="P77" s="46"/>
      <c r="Q77" s="47"/>
      <c r="R77" s="48"/>
      <c r="S77" s="48"/>
      <c r="T77" s="48"/>
      <c r="U77" s="49"/>
      <c r="V77" s="47"/>
      <c r="W77" s="48"/>
      <c r="X77" s="48"/>
      <c r="Y77" s="48"/>
      <c r="Z77" s="49"/>
    </row>
    <row r="78" spans="1:26" ht="21" customHeight="1">
      <c r="A78" s="3"/>
      <c r="B78" s="3"/>
      <c r="C78" s="3"/>
      <c r="D78" s="3"/>
      <c r="E78" s="3"/>
      <c r="F78" s="28"/>
      <c r="G78" s="47"/>
      <c r="H78" s="48"/>
      <c r="I78" s="48"/>
      <c r="J78" s="48"/>
      <c r="K78" s="49"/>
      <c r="L78" s="45"/>
      <c r="M78" s="43"/>
      <c r="N78" s="43"/>
      <c r="O78" s="43"/>
      <c r="P78" s="46"/>
      <c r="Q78" s="47"/>
      <c r="R78" s="48"/>
      <c r="S78" s="48"/>
      <c r="T78" s="48"/>
      <c r="U78" s="49"/>
      <c r="V78" s="47"/>
      <c r="W78" s="48"/>
      <c r="X78" s="48"/>
      <c r="Y78" s="48"/>
      <c r="Z78" s="49"/>
    </row>
    <row r="79" spans="1:26" ht="21" customHeight="1">
      <c r="A79" s="3"/>
      <c r="B79" s="3"/>
      <c r="C79" s="3"/>
      <c r="D79" s="3"/>
      <c r="E79" s="3"/>
      <c r="F79" s="28"/>
      <c r="G79" s="47"/>
      <c r="H79" s="48"/>
      <c r="I79" s="48"/>
      <c r="J79" s="48"/>
      <c r="K79" s="49"/>
      <c r="L79" s="45"/>
      <c r="M79" s="43"/>
      <c r="N79" s="43"/>
      <c r="O79" s="43"/>
      <c r="P79" s="46"/>
      <c r="Q79" s="47"/>
      <c r="R79" s="48"/>
      <c r="S79" s="48"/>
      <c r="T79" s="48"/>
      <c r="U79" s="49"/>
      <c r="V79" s="47"/>
      <c r="W79" s="48"/>
      <c r="X79" s="48"/>
      <c r="Y79" s="48"/>
      <c r="Z79" s="49"/>
    </row>
    <row r="80" spans="1:26" ht="21" customHeight="1">
      <c r="A80" s="3"/>
      <c r="B80" s="3"/>
      <c r="C80" s="3"/>
      <c r="D80" s="3"/>
      <c r="E80" s="3"/>
      <c r="F80" s="28"/>
      <c r="G80" s="47"/>
      <c r="H80" s="48"/>
      <c r="I80" s="48"/>
      <c r="J80" s="48"/>
      <c r="K80" s="49"/>
      <c r="L80" s="45"/>
      <c r="M80" s="43"/>
      <c r="N80" s="43"/>
      <c r="O80" s="43"/>
      <c r="P80" s="46"/>
      <c r="Q80" s="47"/>
      <c r="R80" s="48"/>
      <c r="S80" s="48"/>
      <c r="T80" s="48"/>
      <c r="U80" s="49"/>
      <c r="V80" s="47"/>
      <c r="W80" s="48"/>
      <c r="X80" s="48"/>
      <c r="Y80" s="48"/>
      <c r="Z80" s="49"/>
    </row>
    <row r="81" spans="1:26" ht="21" customHeight="1">
      <c r="A81" s="3"/>
      <c r="B81" s="3"/>
      <c r="C81" s="3"/>
      <c r="D81" s="3"/>
      <c r="E81" s="3"/>
      <c r="F81" s="28"/>
      <c r="G81" s="47"/>
      <c r="H81" s="48"/>
      <c r="I81" s="48"/>
      <c r="J81" s="48"/>
      <c r="K81" s="49"/>
      <c r="L81" s="45"/>
      <c r="M81" s="43"/>
      <c r="N81" s="43"/>
      <c r="O81" s="43"/>
      <c r="P81" s="46"/>
      <c r="Q81" s="47"/>
      <c r="R81" s="48"/>
      <c r="S81" s="48"/>
      <c r="T81" s="48"/>
      <c r="U81" s="49"/>
      <c r="V81" s="47"/>
      <c r="W81" s="48"/>
      <c r="X81" s="48"/>
      <c r="Y81" s="48"/>
      <c r="Z81" s="49"/>
    </row>
    <row r="82" spans="1:26" ht="13.5" customHeight="1"/>
  </sheetData>
  <sheetProtection password="CE28" sheet="1" formatCells="0" formatColumns="0" formatRows="0" insertColumns="0" insertRows="0" insertHyperlinks="0" deleteColumns="0" deleteRows="0" sort="0" autoFilter="0" pivotTables="0"/>
  <mergeCells count="17">
    <mergeCell ref="V8:Z8"/>
    <mergeCell ref="V9:Z9"/>
    <mergeCell ref="V10:Z10"/>
    <mergeCell ref="Q9:U9"/>
    <mergeCell ref="Q10:U10"/>
    <mergeCell ref="G8:K8"/>
    <mergeCell ref="L8:P8"/>
    <mergeCell ref="Q8:U8"/>
    <mergeCell ref="G10:K10"/>
    <mergeCell ref="G9:K9"/>
    <mergeCell ref="L9:P9"/>
    <mergeCell ref="L10:P10"/>
    <mergeCell ref="G5:H7"/>
    <mergeCell ref="J5:K5"/>
    <mergeCell ref="J6:K6"/>
    <mergeCell ref="J7:K7"/>
    <mergeCell ref="A1:E1"/>
  </mergeCells>
  <conditionalFormatting sqref="G13:U72">
    <cfRule type="cellIs" dxfId="239" priority="1" operator="between">
      <formula>7</formula>
      <formula>10</formula>
    </cfRule>
  </conditionalFormatting>
  <conditionalFormatting sqref="G13:U72">
    <cfRule type="cellIs" dxfId="238" priority="2" operator="between">
      <formula>5</formula>
      <formula>6</formula>
    </cfRule>
  </conditionalFormatting>
  <conditionalFormatting sqref="G13:U72">
    <cfRule type="cellIs" dxfId="237" priority="3" operator="between">
      <formula>1</formula>
      <formula>4</formula>
    </cfRule>
  </conditionalFormatting>
  <conditionalFormatting sqref="V13:Z72">
    <cfRule type="cellIs" dxfId="236" priority="4" operator="between">
      <formula>7</formula>
      <formula>10</formula>
    </cfRule>
  </conditionalFormatting>
  <conditionalFormatting sqref="V13:Z72">
    <cfRule type="cellIs" dxfId="235" priority="5" operator="between">
      <formula>5</formula>
      <formula>6</formula>
    </cfRule>
  </conditionalFormatting>
  <conditionalFormatting sqref="V13:Z72">
    <cfRule type="cellIs" dxfId="234" priority="6" operator="between">
      <formula>1</formula>
      <formula>4</formula>
    </cfRule>
  </conditionalFormatting>
  <conditionalFormatting sqref="G73:U73">
    <cfRule type="cellIs" dxfId="233" priority="7" operator="between">
      <formula>7</formula>
      <formula>10</formula>
    </cfRule>
  </conditionalFormatting>
  <conditionalFormatting sqref="G73:U73">
    <cfRule type="cellIs" dxfId="232" priority="8" operator="between">
      <formula>5</formula>
      <formula>6</formula>
    </cfRule>
  </conditionalFormatting>
  <conditionalFormatting sqref="G73:U73">
    <cfRule type="cellIs" dxfId="231" priority="9" operator="between">
      <formula>1</formula>
      <formula>4</formula>
    </cfRule>
  </conditionalFormatting>
  <conditionalFormatting sqref="V73:Z73">
    <cfRule type="cellIs" dxfId="230" priority="10" operator="between">
      <formula>7</formula>
      <formula>10</formula>
    </cfRule>
  </conditionalFormatting>
  <conditionalFormatting sqref="V73:Z73">
    <cfRule type="cellIs" dxfId="229" priority="11" operator="between">
      <formula>5</formula>
      <formula>6</formula>
    </cfRule>
  </conditionalFormatting>
  <conditionalFormatting sqref="V73:Z73">
    <cfRule type="cellIs" dxfId="228" priority="12" operator="between">
      <formula>1</formula>
      <formula>4</formula>
    </cfRule>
  </conditionalFormatting>
  <conditionalFormatting sqref="G74:U74">
    <cfRule type="cellIs" dxfId="227" priority="13" operator="between">
      <formula>7</formula>
      <formula>10</formula>
    </cfRule>
  </conditionalFormatting>
  <conditionalFormatting sqref="G74:U74">
    <cfRule type="cellIs" dxfId="226" priority="14" operator="between">
      <formula>5</formula>
      <formula>6</formula>
    </cfRule>
  </conditionalFormatting>
  <conditionalFormatting sqref="G74:U74">
    <cfRule type="cellIs" dxfId="225" priority="15" operator="between">
      <formula>1</formula>
      <formula>4</formula>
    </cfRule>
  </conditionalFormatting>
  <conditionalFormatting sqref="V74:Z74">
    <cfRule type="cellIs" dxfId="224" priority="16" operator="between">
      <formula>7</formula>
      <formula>10</formula>
    </cfRule>
  </conditionalFormatting>
  <conditionalFormatting sqref="V74:Z74">
    <cfRule type="cellIs" dxfId="223" priority="17" operator="between">
      <formula>5</formula>
      <formula>6</formula>
    </cfRule>
  </conditionalFormatting>
  <conditionalFormatting sqref="V74:Z74">
    <cfRule type="cellIs" dxfId="222" priority="18" operator="between">
      <formula>1</formula>
      <formula>4</formula>
    </cfRule>
  </conditionalFormatting>
  <conditionalFormatting sqref="G75:U75">
    <cfRule type="cellIs" dxfId="221" priority="19" operator="between">
      <formula>7</formula>
      <formula>10</formula>
    </cfRule>
  </conditionalFormatting>
  <conditionalFormatting sqref="G75:U75">
    <cfRule type="cellIs" dxfId="220" priority="20" operator="between">
      <formula>5</formula>
      <formula>6</formula>
    </cfRule>
  </conditionalFormatting>
  <conditionalFormatting sqref="G75:U75">
    <cfRule type="cellIs" dxfId="219" priority="21" operator="between">
      <formula>1</formula>
      <formula>4</formula>
    </cfRule>
  </conditionalFormatting>
  <conditionalFormatting sqref="V75:Z75">
    <cfRule type="cellIs" dxfId="218" priority="22" operator="between">
      <formula>7</formula>
      <formula>10</formula>
    </cfRule>
  </conditionalFormatting>
  <conditionalFormatting sqref="V75:Z75">
    <cfRule type="cellIs" dxfId="217" priority="23" operator="between">
      <formula>5</formula>
      <formula>6</formula>
    </cfRule>
  </conditionalFormatting>
  <conditionalFormatting sqref="V75:Z75">
    <cfRule type="cellIs" dxfId="216" priority="24" operator="between">
      <formula>1</formula>
      <formula>4</formula>
    </cfRule>
  </conditionalFormatting>
  <conditionalFormatting sqref="G76:U76">
    <cfRule type="cellIs" dxfId="215" priority="25" operator="between">
      <formula>7</formula>
      <formula>10</formula>
    </cfRule>
  </conditionalFormatting>
  <conditionalFormatting sqref="G76:U76">
    <cfRule type="cellIs" dxfId="214" priority="26" operator="between">
      <formula>5</formula>
      <formula>6</formula>
    </cfRule>
  </conditionalFormatting>
  <conditionalFormatting sqref="G76:U76">
    <cfRule type="cellIs" dxfId="213" priority="27" operator="between">
      <formula>1</formula>
      <formula>4</formula>
    </cfRule>
  </conditionalFormatting>
  <conditionalFormatting sqref="V76:Z76">
    <cfRule type="cellIs" dxfId="212" priority="28" operator="between">
      <formula>7</formula>
      <formula>10</formula>
    </cfRule>
  </conditionalFormatting>
  <conditionalFormatting sqref="V76:Z76">
    <cfRule type="cellIs" dxfId="211" priority="29" operator="between">
      <formula>5</formula>
      <formula>6</formula>
    </cfRule>
  </conditionalFormatting>
  <conditionalFormatting sqref="V76:Z76">
    <cfRule type="cellIs" dxfId="210" priority="30" operator="between">
      <formula>1</formula>
      <formula>4</formula>
    </cfRule>
  </conditionalFormatting>
  <conditionalFormatting sqref="G77:U77">
    <cfRule type="cellIs" dxfId="209" priority="31" operator="between">
      <formula>7</formula>
      <formula>10</formula>
    </cfRule>
  </conditionalFormatting>
  <conditionalFormatting sqref="G77:U77">
    <cfRule type="cellIs" dxfId="208" priority="32" operator="between">
      <formula>5</formula>
      <formula>6</formula>
    </cfRule>
  </conditionalFormatting>
  <conditionalFormatting sqref="G77:U77">
    <cfRule type="cellIs" dxfId="207" priority="33" operator="between">
      <formula>1</formula>
      <formula>4</formula>
    </cfRule>
  </conditionalFormatting>
  <conditionalFormatting sqref="V77:Z77">
    <cfRule type="cellIs" dxfId="206" priority="34" operator="between">
      <formula>7</formula>
      <formula>10</formula>
    </cfRule>
  </conditionalFormatting>
  <conditionalFormatting sqref="V77:Z77">
    <cfRule type="cellIs" dxfId="205" priority="35" operator="between">
      <formula>5</formula>
      <formula>6</formula>
    </cfRule>
  </conditionalFormatting>
  <conditionalFormatting sqref="V77:Z77">
    <cfRule type="cellIs" dxfId="204" priority="36" operator="between">
      <formula>1</formula>
      <formula>4</formula>
    </cfRule>
  </conditionalFormatting>
  <conditionalFormatting sqref="G78:U78">
    <cfRule type="cellIs" dxfId="203" priority="37" operator="between">
      <formula>7</formula>
      <formula>10</formula>
    </cfRule>
  </conditionalFormatting>
  <conditionalFormatting sqref="G78:U78">
    <cfRule type="cellIs" dxfId="202" priority="38" operator="between">
      <formula>5</formula>
      <formula>6</formula>
    </cfRule>
  </conditionalFormatting>
  <conditionalFormatting sqref="G78:U78">
    <cfRule type="cellIs" dxfId="201" priority="39" operator="between">
      <formula>1</formula>
      <formula>4</formula>
    </cfRule>
  </conditionalFormatting>
  <conditionalFormatting sqref="V78:Z78">
    <cfRule type="cellIs" dxfId="200" priority="40" operator="between">
      <formula>7</formula>
      <formula>10</formula>
    </cfRule>
  </conditionalFormatting>
  <conditionalFormatting sqref="V78:Z78">
    <cfRule type="cellIs" dxfId="199" priority="41" operator="between">
      <formula>5</formula>
      <formula>6</formula>
    </cfRule>
  </conditionalFormatting>
  <conditionalFormatting sqref="V78:Z78">
    <cfRule type="cellIs" dxfId="198" priority="42" operator="between">
      <formula>1</formula>
      <formula>4</formula>
    </cfRule>
  </conditionalFormatting>
  <conditionalFormatting sqref="G79:U79">
    <cfRule type="cellIs" dxfId="197" priority="43" operator="between">
      <formula>7</formula>
      <formula>10</formula>
    </cfRule>
  </conditionalFormatting>
  <conditionalFormatting sqref="G79:U79">
    <cfRule type="cellIs" dxfId="196" priority="44" operator="between">
      <formula>5</formula>
      <formula>6</formula>
    </cfRule>
  </conditionalFormatting>
  <conditionalFormatting sqref="G79:U79">
    <cfRule type="cellIs" dxfId="195" priority="45" operator="between">
      <formula>1</formula>
      <formula>4</formula>
    </cfRule>
  </conditionalFormatting>
  <conditionalFormatting sqref="V79:Z79">
    <cfRule type="cellIs" dxfId="194" priority="46" operator="between">
      <formula>7</formula>
      <formula>10</formula>
    </cfRule>
  </conditionalFormatting>
  <conditionalFormatting sqref="V79:Z79">
    <cfRule type="cellIs" dxfId="193" priority="47" operator="between">
      <formula>5</formula>
      <formula>6</formula>
    </cfRule>
  </conditionalFormatting>
  <conditionalFormatting sqref="V79:Z79">
    <cfRule type="cellIs" dxfId="192" priority="48" operator="between">
      <formula>1</formula>
      <formula>4</formula>
    </cfRule>
  </conditionalFormatting>
  <conditionalFormatting sqref="G80:U80">
    <cfRule type="cellIs" dxfId="191" priority="49" operator="between">
      <formula>7</formula>
      <formula>10</formula>
    </cfRule>
  </conditionalFormatting>
  <conditionalFormatting sqref="G80:U80">
    <cfRule type="cellIs" dxfId="190" priority="50" operator="between">
      <formula>5</formula>
      <formula>6</formula>
    </cfRule>
  </conditionalFormatting>
  <conditionalFormatting sqref="G80:U80">
    <cfRule type="cellIs" dxfId="189" priority="51" operator="between">
      <formula>1</formula>
      <formula>4</formula>
    </cfRule>
  </conditionalFormatting>
  <conditionalFormatting sqref="V80:Z80">
    <cfRule type="cellIs" dxfId="188" priority="52" operator="between">
      <formula>7</formula>
      <formula>10</formula>
    </cfRule>
  </conditionalFormatting>
  <conditionalFormatting sqref="V80:Z80">
    <cfRule type="cellIs" dxfId="187" priority="53" operator="between">
      <formula>5</formula>
      <formula>6</formula>
    </cfRule>
  </conditionalFormatting>
  <conditionalFormatting sqref="V80:Z80">
    <cfRule type="cellIs" dxfId="186" priority="54" operator="between">
      <formula>1</formula>
      <formula>4</formula>
    </cfRule>
  </conditionalFormatting>
  <conditionalFormatting sqref="G81:U81">
    <cfRule type="cellIs" dxfId="185" priority="55" operator="between">
      <formula>7</formula>
      <formula>10</formula>
    </cfRule>
  </conditionalFormatting>
  <conditionalFormatting sqref="G81:U81">
    <cfRule type="cellIs" dxfId="184" priority="56" operator="between">
      <formula>5</formula>
      <formula>6</formula>
    </cfRule>
  </conditionalFormatting>
  <conditionalFormatting sqref="G81:U81">
    <cfRule type="cellIs" dxfId="183" priority="57" operator="between">
      <formula>1</formula>
      <formula>4</formula>
    </cfRule>
  </conditionalFormatting>
  <conditionalFormatting sqref="V81:Z81">
    <cfRule type="cellIs" dxfId="182" priority="58" operator="between">
      <formula>7</formula>
      <formula>10</formula>
    </cfRule>
  </conditionalFormatting>
  <conditionalFormatting sqref="V81:Z81">
    <cfRule type="cellIs" dxfId="181" priority="59" operator="between">
      <formula>5</formula>
      <formula>6</formula>
    </cfRule>
  </conditionalFormatting>
  <conditionalFormatting sqref="V81:Z81">
    <cfRule type="cellIs" dxfId="180" priority="60" operator="between">
      <formula>1</formula>
      <formula>4</formula>
    </cfRule>
  </conditionalFormatting>
  <dataValidations count="20">
    <dataValidation type="whole" allowBlank="1" showInputMessage="1" showErrorMessage="1" errorTitle="Error" error="Sóno Números Enteros." sqref="G13:G81">
      <formula1>1</formula1>
      <formula2>10</formula2>
    </dataValidation>
    <dataValidation type="whole" allowBlank="1" showInputMessage="1" showErrorMessage="1" errorTitle="Error" error="Sóno Números Enteros." sqref="H13:H81">
      <formula1>1</formula1>
      <formula2>10</formula2>
    </dataValidation>
    <dataValidation type="whole" allowBlank="1" showInputMessage="1" showErrorMessage="1" errorTitle="Error" error="Sóno Números Enteros." sqref="I13:I81">
      <formula1>1</formula1>
      <formula2>10</formula2>
    </dataValidation>
    <dataValidation type="whole" allowBlank="1" showInputMessage="1" showErrorMessage="1" errorTitle="Error" error="Sóno Números Enteros." sqref="J13:J81">
      <formula1>1</formula1>
      <formula2>10</formula2>
    </dataValidation>
    <dataValidation type="whole" allowBlank="1" showInputMessage="1" showErrorMessage="1" errorTitle="Error" error="Sóno Números Enteros." sqref="K13:K81">
      <formula1>1</formula1>
      <formula2>10</formula2>
    </dataValidation>
    <dataValidation type="whole" allowBlank="1" showInputMessage="1" showErrorMessage="1" errorTitle="Error" error="Sóno Números Enteros." sqref="L13:L81">
      <formula1>1</formula1>
      <formula2>10</formula2>
    </dataValidation>
    <dataValidation type="whole" allowBlank="1" showInputMessage="1" showErrorMessage="1" errorTitle="Error" error="Sóno Números Enteros." sqref="M13:M81">
      <formula1>1</formula1>
      <formula2>10</formula2>
    </dataValidation>
    <dataValidation type="whole" allowBlank="1" showInputMessage="1" showErrorMessage="1" errorTitle="Error" error="Sóno Números Enteros." sqref="N13:N81">
      <formula1>1</formula1>
      <formula2>10</formula2>
    </dataValidation>
    <dataValidation type="whole" allowBlank="1" showInputMessage="1" showErrorMessage="1" errorTitle="Error" error="Sóno Números Enteros." sqref="O13:O81">
      <formula1>1</formula1>
      <formula2>10</formula2>
    </dataValidation>
    <dataValidation type="whole" allowBlank="1" showInputMessage="1" showErrorMessage="1" errorTitle="Error" error="Sóno Números Enteros." sqref="P13:P81">
      <formula1>1</formula1>
      <formula2>10</formula2>
    </dataValidation>
    <dataValidation type="whole" allowBlank="1" showInputMessage="1" showErrorMessage="1" errorTitle="Error" error="Sóno Números Enteros." sqref="Q13:Q81">
      <formula1>1</formula1>
      <formula2>10</formula2>
    </dataValidation>
    <dataValidation type="whole" allowBlank="1" showInputMessage="1" showErrorMessage="1" errorTitle="Error" error="Sóno Números Enteros." sqref="R13:R81">
      <formula1>1</formula1>
      <formula2>10</formula2>
    </dataValidation>
    <dataValidation type="whole" allowBlank="1" showInputMessage="1" showErrorMessage="1" errorTitle="Error" error="Sóno Números Enteros." sqref="S13:S81">
      <formula1>1</formula1>
      <formula2>10</formula2>
    </dataValidation>
    <dataValidation type="whole" allowBlank="1" showInputMessage="1" showErrorMessage="1" errorTitle="Error" error="Sóno Números Enteros." sqref="T13:T81">
      <formula1>1</formula1>
      <formula2>10</formula2>
    </dataValidation>
    <dataValidation type="whole" allowBlank="1" showInputMessage="1" showErrorMessage="1" errorTitle="Error" error="Sóno Números Enteros." sqref="U13:U81">
      <formula1>1</formula1>
      <formula2>10</formula2>
    </dataValidation>
    <dataValidation type="whole" allowBlank="1" showInputMessage="1" showErrorMessage="1" errorTitle="Error" error="Sóno Números Enteros." sqref="V13:V81">
      <formula1>1</formula1>
      <formula2>10</formula2>
    </dataValidation>
    <dataValidation type="whole" allowBlank="1" showInputMessage="1" showErrorMessage="1" errorTitle="Error" error="Sóno Números Enteros." sqref="W13:W81">
      <formula1>1</formula1>
      <formula2>10</formula2>
    </dataValidation>
    <dataValidation type="whole" allowBlank="1" showInputMessage="1" showErrorMessage="1" errorTitle="Error" error="Sóno Números Enteros." sqref="X13:X81">
      <formula1>1</formula1>
      <formula2>10</formula2>
    </dataValidation>
    <dataValidation type="whole" allowBlank="1" showInputMessage="1" showErrorMessage="1" errorTitle="Error" error="Sóno Números Enteros." sqref="Y13:Y81">
      <formula1>1</formula1>
      <formula2>10</formula2>
    </dataValidation>
    <dataValidation type="whole" allowBlank="1" showInputMessage="1" showErrorMessage="1" errorTitle="Error" error="Sóno Números Enteros." sqref="Z13:Z81">
      <formula1>1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CH83"/>
  <sheetViews>
    <sheetView showGridLines="0" zoomScale="70" zoomScaleNormal="70" workbookViewId="0">
      <pane xSplit="6" ySplit="12" topLeftCell="G22" activePane="bottomRight" state="frozen"/>
      <selection pane="topRight"/>
      <selection pane="bottomLeft"/>
      <selection pane="bottomRight" activeCell="S34" sqref="S34"/>
    </sheetView>
  </sheetViews>
  <sheetFormatPr baseColWidth="10" defaultColWidth="9.140625" defaultRowHeight="12.75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>
      <c r="A1" s="94" t="s">
        <v>0</v>
      </c>
      <c r="B1" s="94"/>
      <c r="C1" s="94"/>
      <c r="D1" s="94"/>
      <c r="E1" s="94"/>
    </row>
    <row r="2" spans="1:86" ht="16.5" customHeight="1">
      <c r="A2" s="1" t="s">
        <v>1</v>
      </c>
      <c r="E2" s="5" t="s">
        <v>2</v>
      </c>
      <c r="F2" t="s">
        <v>3</v>
      </c>
    </row>
    <row r="3" spans="1:86">
      <c r="B3" t="s">
        <v>4</v>
      </c>
      <c r="D3" t="s">
        <v>63</v>
      </c>
      <c r="E3" s="2" t="s">
        <v>64</v>
      </c>
    </row>
    <row r="4" spans="1:86" ht="15.75" customHeight="1">
      <c r="B4" t="s">
        <v>7</v>
      </c>
      <c r="D4" t="s">
        <v>8</v>
      </c>
      <c r="E4" s="2">
        <v>2023</v>
      </c>
      <c r="G4" s="81" t="s">
        <v>65</v>
      </c>
      <c r="H4" s="81"/>
      <c r="I4" s="81"/>
      <c r="J4" s="81"/>
      <c r="K4" s="81"/>
      <c r="L4" s="81"/>
      <c r="M4" s="8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>
      <c r="B5" t="s">
        <v>10</v>
      </c>
      <c r="D5" t="s">
        <v>150</v>
      </c>
      <c r="E5" s="2" t="s">
        <v>151</v>
      </c>
    </row>
    <row r="6" spans="1:86">
      <c r="B6" t="s">
        <v>13</v>
      </c>
      <c r="D6" t="s">
        <v>68</v>
      </c>
      <c r="E6" s="2" t="s">
        <v>69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>
      <c r="B7" t="s">
        <v>16</v>
      </c>
      <c r="D7" t="s">
        <v>70</v>
      </c>
      <c r="E7" s="6" t="s">
        <v>17</v>
      </c>
      <c r="G7" s="110" t="s">
        <v>18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18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18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19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5" t="s">
        <v>20</v>
      </c>
      <c r="CF7" s="96"/>
      <c r="CG7" s="96"/>
      <c r="CH7" s="97"/>
    </row>
    <row r="8" spans="1:86" ht="18" customHeight="1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8"/>
      <c r="CF8" s="99"/>
      <c r="CG8" s="99"/>
      <c r="CH8" s="100"/>
    </row>
    <row r="9" spans="1:86" ht="15.75" customHeight="1">
      <c r="G9" s="91" t="s">
        <v>21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21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21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4" t="s">
        <v>21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>
      <c r="G10" s="82" t="s">
        <v>22</v>
      </c>
      <c r="H10" s="83"/>
      <c r="I10" s="83"/>
      <c r="J10" s="83"/>
      <c r="K10" s="83"/>
      <c r="L10" s="84"/>
      <c r="M10" s="82" t="s">
        <v>23</v>
      </c>
      <c r="N10" s="83"/>
      <c r="O10" s="83"/>
      <c r="P10" s="83"/>
      <c r="Q10" s="83"/>
      <c r="R10" s="84"/>
      <c r="S10" s="82" t="s">
        <v>24</v>
      </c>
      <c r="T10" s="83"/>
      <c r="U10" s="83"/>
      <c r="V10" s="84"/>
      <c r="W10" s="82" t="s">
        <v>25</v>
      </c>
      <c r="X10" s="84"/>
      <c r="Y10" s="53" t="s">
        <v>26</v>
      </c>
      <c r="Z10" s="82" t="s">
        <v>22</v>
      </c>
      <c r="AA10" s="83"/>
      <c r="AB10" s="83"/>
      <c r="AC10" s="83"/>
      <c r="AD10" s="83"/>
      <c r="AE10" s="84"/>
      <c r="AF10" s="82" t="s">
        <v>23</v>
      </c>
      <c r="AG10" s="83"/>
      <c r="AH10" s="83"/>
      <c r="AI10" s="83"/>
      <c r="AJ10" s="83"/>
      <c r="AK10" s="84"/>
      <c r="AL10" s="82" t="s">
        <v>24</v>
      </c>
      <c r="AM10" s="83"/>
      <c r="AN10" s="83"/>
      <c r="AO10" s="84"/>
      <c r="AP10" s="82" t="s">
        <v>25</v>
      </c>
      <c r="AQ10" s="84"/>
      <c r="AR10" s="53" t="s">
        <v>26</v>
      </c>
      <c r="AS10" s="82" t="s">
        <v>22</v>
      </c>
      <c r="AT10" s="83"/>
      <c r="AU10" s="83"/>
      <c r="AV10" s="83"/>
      <c r="AW10" s="83"/>
      <c r="AX10" s="84"/>
      <c r="AY10" s="82" t="s">
        <v>23</v>
      </c>
      <c r="AZ10" s="83"/>
      <c r="BA10" s="83"/>
      <c r="BB10" s="83"/>
      <c r="BC10" s="83"/>
      <c r="BD10" s="84"/>
      <c r="BE10" s="82" t="s">
        <v>24</v>
      </c>
      <c r="BF10" s="83"/>
      <c r="BG10" s="83"/>
      <c r="BH10" s="84"/>
      <c r="BI10" s="82" t="s">
        <v>25</v>
      </c>
      <c r="BJ10" s="84"/>
      <c r="BK10" s="53" t="s">
        <v>26</v>
      </c>
      <c r="BL10" s="107" t="s">
        <v>22</v>
      </c>
      <c r="BM10" s="108"/>
      <c r="BN10" s="108"/>
      <c r="BO10" s="108"/>
      <c r="BP10" s="108"/>
      <c r="BQ10" s="109"/>
      <c r="BR10" s="107" t="s">
        <v>23</v>
      </c>
      <c r="BS10" s="108"/>
      <c r="BT10" s="108"/>
      <c r="BU10" s="108"/>
      <c r="BV10" s="108"/>
      <c r="BW10" s="109"/>
      <c r="BX10" s="107" t="s">
        <v>24</v>
      </c>
      <c r="BY10" s="108"/>
      <c r="BZ10" s="108"/>
      <c r="CA10" s="109"/>
      <c r="CB10" s="107" t="s">
        <v>25</v>
      </c>
      <c r="CC10" s="109"/>
      <c r="CD10" s="59" t="s">
        <v>26</v>
      </c>
      <c r="CE10" s="98"/>
      <c r="CF10" s="99"/>
      <c r="CG10" s="99"/>
      <c r="CH10" s="100"/>
    </row>
    <row r="11" spans="1:86" ht="13.5" customHeight="1">
      <c r="E11" s="63"/>
      <c r="F11" s="64" t="s">
        <v>27</v>
      </c>
      <c r="G11" s="11">
        <v>0.35</v>
      </c>
      <c r="H11" s="12"/>
      <c r="I11" s="12"/>
      <c r="J11" s="12"/>
      <c r="K11" s="12"/>
      <c r="L11" s="55">
        <f>SUM(G11:K11)</f>
        <v>0.35</v>
      </c>
      <c r="M11" s="11">
        <v>0.35</v>
      </c>
      <c r="N11" s="12"/>
      <c r="O11" s="12"/>
      <c r="P11" s="12"/>
      <c r="Q11" s="12"/>
      <c r="R11" s="55">
        <f>SUM(M11:Q11)</f>
        <v>0.35</v>
      </c>
      <c r="S11" s="11">
        <v>0.3</v>
      </c>
      <c r="T11" s="12"/>
      <c r="U11" s="12"/>
      <c r="V11" s="55">
        <f>SUM(S11:U11)</f>
        <v>0.3</v>
      </c>
      <c r="W11" s="12"/>
      <c r="X11" s="9">
        <f>SUM(W11)</f>
        <v>0</v>
      </c>
      <c r="Y11" s="55">
        <f>IF(X11+V11+R11+L11&gt;110%,"error",X11+V11+R11+L11)</f>
        <v>0.99999999999999989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>
      <c r="A13" s="69">
        <v>1</v>
      </c>
      <c r="B13" s="2">
        <v>2556442</v>
      </c>
      <c r="C13" s="2">
        <v>4356</v>
      </c>
      <c r="D13" s="2">
        <v>11587</v>
      </c>
      <c r="E13" s="2" t="s">
        <v>168</v>
      </c>
      <c r="F13" s="70" t="s">
        <v>43</v>
      </c>
      <c r="G13" s="61">
        <v>10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3.5</v>
      </c>
      <c r="M13" s="8">
        <v>10</v>
      </c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3.5</v>
      </c>
      <c r="S13" s="8">
        <v>5</v>
      </c>
      <c r="T13" s="8"/>
      <c r="U13" s="8"/>
      <c r="V13" s="14">
        <f t="shared" ref="V13:V44" si="2">IF(OR($G$4="MEDIA",$G$4="BASICA - TERCER CICLO"),ROUND((S13*$S$11)+(T13*$T$11)+(U13*$U$11),2),ROUND((S13*$S$11)+(T13*$T$11)+(U13*$U$11),2))</f>
        <v>1.5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8.5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3</v>
      </c>
      <c r="CF13" s="19"/>
      <c r="CG13" s="58">
        <f t="shared" ref="CG13:CG44" si="21">IF(AND(CE13&lt;5,$G$4="BASICA"),ROUND((CE13+CF13)/2,0),IF(AND(CE13&lt;6,$G$4="MEDIA"),ROUND((CE13+CF13)/2,0),CE13))</f>
        <v>3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>
      <c r="A14" s="71">
        <v>2</v>
      </c>
      <c r="B14" s="3">
        <v>19820868</v>
      </c>
      <c r="C14" s="3">
        <v>4119</v>
      </c>
      <c r="D14" s="3">
        <v>11588</v>
      </c>
      <c r="E14" s="3" t="s">
        <v>169</v>
      </c>
      <c r="F14" s="72" t="s">
        <v>47</v>
      </c>
      <c r="G14" s="62">
        <v>10</v>
      </c>
      <c r="H14" s="13"/>
      <c r="I14" s="13"/>
      <c r="J14" s="13"/>
      <c r="K14" s="13"/>
      <c r="L14" s="14">
        <f t="shared" si="0"/>
        <v>3.5</v>
      </c>
      <c r="M14" s="13">
        <v>10</v>
      </c>
      <c r="N14" s="13"/>
      <c r="O14" s="13"/>
      <c r="P14" s="13"/>
      <c r="Q14" s="13"/>
      <c r="R14" s="14">
        <f t="shared" si="1"/>
        <v>3.5</v>
      </c>
      <c r="S14" s="13">
        <v>8</v>
      </c>
      <c r="T14" s="13"/>
      <c r="U14" s="13"/>
      <c r="V14" s="14">
        <f t="shared" si="2"/>
        <v>2.4</v>
      </c>
      <c r="W14" s="13"/>
      <c r="X14" s="15">
        <f t="shared" si="3"/>
        <v>0</v>
      </c>
      <c r="Y14" s="58">
        <f t="shared" si="4"/>
        <v>9.4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3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>
      <c r="A15" s="69">
        <v>3</v>
      </c>
      <c r="B15" s="2">
        <v>19820874</v>
      </c>
      <c r="C15" s="2">
        <v>4110</v>
      </c>
      <c r="D15" s="2">
        <v>11589</v>
      </c>
      <c r="E15" s="2" t="s">
        <v>170</v>
      </c>
      <c r="F15" s="70" t="s">
        <v>47</v>
      </c>
      <c r="G15" s="61">
        <v>10</v>
      </c>
      <c r="H15" s="8"/>
      <c r="I15" s="8"/>
      <c r="J15" s="8"/>
      <c r="K15" s="8"/>
      <c r="L15" s="14">
        <f t="shared" si="0"/>
        <v>3.5</v>
      </c>
      <c r="M15" s="8">
        <v>10</v>
      </c>
      <c r="N15" s="8"/>
      <c r="O15" s="8"/>
      <c r="P15" s="8"/>
      <c r="Q15" s="8"/>
      <c r="R15" s="14">
        <f t="shared" si="1"/>
        <v>3.5</v>
      </c>
      <c r="S15" s="8">
        <v>8</v>
      </c>
      <c r="T15" s="8"/>
      <c r="U15" s="8"/>
      <c r="V15" s="14">
        <f t="shared" si="2"/>
        <v>2.4</v>
      </c>
      <c r="W15" s="8"/>
      <c r="X15" s="15">
        <f t="shared" si="3"/>
        <v>0</v>
      </c>
      <c r="Y15" s="58">
        <f t="shared" si="4"/>
        <v>9.4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3</v>
      </c>
      <c r="CF15" s="21"/>
      <c r="CG15" s="58">
        <f t="shared" si="21"/>
        <v>3</v>
      </c>
      <c r="CH15" s="18" t="str">
        <f t="shared" si="22"/>
        <v>Reprobado</v>
      </c>
    </row>
    <row r="16" spans="1:86" ht="20.25" customHeight="1">
      <c r="A16" s="71">
        <v>4</v>
      </c>
      <c r="B16" s="3">
        <v>19820876</v>
      </c>
      <c r="C16" s="3">
        <v>4116</v>
      </c>
      <c r="D16" s="3">
        <v>11590</v>
      </c>
      <c r="E16" s="3" t="s">
        <v>171</v>
      </c>
      <c r="F16" s="72" t="s">
        <v>43</v>
      </c>
      <c r="G16" s="62">
        <v>10</v>
      </c>
      <c r="H16" s="13"/>
      <c r="I16" s="13"/>
      <c r="J16" s="13"/>
      <c r="K16" s="13"/>
      <c r="L16" s="14">
        <f t="shared" si="0"/>
        <v>3.5</v>
      </c>
      <c r="M16" s="13">
        <v>10</v>
      </c>
      <c r="N16" s="13"/>
      <c r="O16" s="13"/>
      <c r="P16" s="13"/>
      <c r="Q16" s="13"/>
      <c r="R16" s="14">
        <f t="shared" si="1"/>
        <v>3.5</v>
      </c>
      <c r="S16" s="13">
        <v>5</v>
      </c>
      <c r="T16" s="13"/>
      <c r="U16" s="13"/>
      <c r="V16" s="14">
        <f t="shared" si="2"/>
        <v>1.5</v>
      </c>
      <c r="W16" s="13"/>
      <c r="X16" s="15">
        <f t="shared" si="3"/>
        <v>0</v>
      </c>
      <c r="Y16" s="58">
        <f t="shared" si="4"/>
        <v>8.5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3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>
      <c r="A17" s="69">
        <v>5</v>
      </c>
      <c r="B17" s="2">
        <v>19820877</v>
      </c>
      <c r="C17" s="2">
        <v>4105</v>
      </c>
      <c r="D17" s="2">
        <v>11591</v>
      </c>
      <c r="E17" s="2" t="s">
        <v>172</v>
      </c>
      <c r="F17" s="70" t="s">
        <v>43</v>
      </c>
      <c r="G17" s="61">
        <v>10</v>
      </c>
      <c r="H17" s="8"/>
      <c r="I17" s="8"/>
      <c r="J17" s="8"/>
      <c r="K17" s="8"/>
      <c r="L17" s="14">
        <f t="shared" si="0"/>
        <v>3.5</v>
      </c>
      <c r="M17" s="8">
        <v>10</v>
      </c>
      <c r="N17" s="8"/>
      <c r="O17" s="8"/>
      <c r="P17" s="8"/>
      <c r="Q17" s="8"/>
      <c r="R17" s="14">
        <f t="shared" si="1"/>
        <v>3.5</v>
      </c>
      <c r="S17" s="8">
        <v>5</v>
      </c>
      <c r="T17" s="8"/>
      <c r="U17" s="8"/>
      <c r="V17" s="14">
        <f t="shared" si="2"/>
        <v>1.5</v>
      </c>
      <c r="W17" s="8"/>
      <c r="X17" s="15">
        <f t="shared" si="3"/>
        <v>0</v>
      </c>
      <c r="Y17" s="58">
        <f t="shared" si="4"/>
        <v>8.5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3</v>
      </c>
      <c r="CF17" s="21"/>
      <c r="CG17" s="58">
        <f t="shared" si="21"/>
        <v>3</v>
      </c>
      <c r="CH17" s="18" t="str">
        <f t="shared" si="22"/>
        <v>Reprobado</v>
      </c>
    </row>
    <row r="18" spans="1:86" ht="20.25" customHeight="1">
      <c r="A18" s="71">
        <v>6</v>
      </c>
      <c r="B18" s="3">
        <v>19820888</v>
      </c>
      <c r="C18" s="3">
        <v>3262</v>
      </c>
      <c r="D18" s="3">
        <v>11592</v>
      </c>
      <c r="E18" s="3" t="s">
        <v>173</v>
      </c>
      <c r="F18" s="72" t="s">
        <v>47</v>
      </c>
      <c r="G18" s="62">
        <v>10</v>
      </c>
      <c r="H18" s="13"/>
      <c r="I18" s="13"/>
      <c r="J18" s="13"/>
      <c r="K18" s="13"/>
      <c r="L18" s="14">
        <f t="shared" si="0"/>
        <v>3.5</v>
      </c>
      <c r="M18" s="13">
        <v>10</v>
      </c>
      <c r="N18" s="13"/>
      <c r="O18" s="13"/>
      <c r="P18" s="13"/>
      <c r="Q18" s="13"/>
      <c r="R18" s="14">
        <f t="shared" si="1"/>
        <v>3.5</v>
      </c>
      <c r="S18" s="13">
        <v>6</v>
      </c>
      <c r="T18" s="13"/>
      <c r="U18" s="13"/>
      <c r="V18" s="14">
        <f t="shared" si="2"/>
        <v>1.8</v>
      </c>
      <c r="W18" s="13"/>
      <c r="X18" s="15">
        <f t="shared" si="3"/>
        <v>0</v>
      </c>
      <c r="Y18" s="58">
        <f t="shared" si="4"/>
        <v>8.8000000000000007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3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>
      <c r="A19" s="69">
        <v>7</v>
      </c>
      <c r="B19" s="2">
        <v>19831424</v>
      </c>
      <c r="C19" s="2">
        <v>4255</v>
      </c>
      <c r="D19" s="2">
        <v>11593</v>
      </c>
      <c r="E19" s="2" t="s">
        <v>174</v>
      </c>
      <c r="F19" s="70" t="s">
        <v>43</v>
      </c>
      <c r="G19" s="61">
        <v>10</v>
      </c>
      <c r="H19" s="8"/>
      <c r="I19" s="8"/>
      <c r="J19" s="8"/>
      <c r="K19" s="8"/>
      <c r="L19" s="14">
        <f t="shared" si="0"/>
        <v>3.5</v>
      </c>
      <c r="M19" s="8">
        <v>10</v>
      </c>
      <c r="N19" s="8"/>
      <c r="O19" s="8"/>
      <c r="P19" s="8"/>
      <c r="Q19" s="8"/>
      <c r="R19" s="14">
        <f t="shared" si="1"/>
        <v>3.5</v>
      </c>
      <c r="S19" s="8">
        <v>10</v>
      </c>
      <c r="T19" s="8"/>
      <c r="U19" s="8"/>
      <c r="V19" s="14">
        <f t="shared" si="2"/>
        <v>3</v>
      </c>
      <c r="W19" s="8"/>
      <c r="X19" s="15">
        <f t="shared" si="3"/>
        <v>0</v>
      </c>
      <c r="Y19" s="58">
        <f t="shared" si="4"/>
        <v>10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3</v>
      </c>
      <c r="CF19" s="21"/>
      <c r="CG19" s="58">
        <f t="shared" si="21"/>
        <v>3</v>
      </c>
      <c r="CH19" s="18" t="str">
        <f t="shared" si="22"/>
        <v>Reprobado</v>
      </c>
    </row>
    <row r="20" spans="1:86" ht="20.25" customHeight="1">
      <c r="A20" s="71">
        <v>8</v>
      </c>
      <c r="B20" s="3">
        <v>19831481</v>
      </c>
      <c r="C20" s="3">
        <v>4128</v>
      </c>
      <c r="D20" s="3">
        <v>11594</v>
      </c>
      <c r="E20" s="3" t="s">
        <v>175</v>
      </c>
      <c r="F20" s="72" t="s">
        <v>47</v>
      </c>
      <c r="G20" s="62">
        <v>10</v>
      </c>
      <c r="H20" s="13"/>
      <c r="I20" s="13"/>
      <c r="J20" s="13"/>
      <c r="K20" s="13"/>
      <c r="L20" s="14">
        <f t="shared" si="0"/>
        <v>3.5</v>
      </c>
      <c r="M20" s="13">
        <v>10</v>
      </c>
      <c r="N20" s="13"/>
      <c r="O20" s="13"/>
      <c r="P20" s="13"/>
      <c r="Q20" s="13"/>
      <c r="R20" s="14">
        <f t="shared" si="1"/>
        <v>3.5</v>
      </c>
      <c r="S20" s="13">
        <v>5</v>
      </c>
      <c r="T20" s="13"/>
      <c r="U20" s="13"/>
      <c r="V20" s="14">
        <f t="shared" si="2"/>
        <v>1.5</v>
      </c>
      <c r="W20" s="13"/>
      <c r="X20" s="15">
        <f t="shared" si="3"/>
        <v>0</v>
      </c>
      <c r="Y20" s="58">
        <f t="shared" si="4"/>
        <v>8.5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3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>
      <c r="A21" s="69">
        <v>9</v>
      </c>
      <c r="B21" s="2">
        <v>19831558</v>
      </c>
      <c r="C21" s="2">
        <v>3949</v>
      </c>
      <c r="D21" s="2">
        <v>11595</v>
      </c>
      <c r="E21" s="2" t="s">
        <v>176</v>
      </c>
      <c r="F21" s="70" t="s">
        <v>47</v>
      </c>
      <c r="G21" s="61">
        <v>10</v>
      </c>
      <c r="H21" s="8"/>
      <c r="I21" s="8"/>
      <c r="J21" s="8"/>
      <c r="K21" s="8"/>
      <c r="L21" s="14">
        <f t="shared" si="0"/>
        <v>3.5</v>
      </c>
      <c r="M21" s="8">
        <v>10</v>
      </c>
      <c r="N21" s="8"/>
      <c r="O21" s="8"/>
      <c r="P21" s="8"/>
      <c r="Q21" s="8"/>
      <c r="R21" s="14">
        <f t="shared" si="1"/>
        <v>3.5</v>
      </c>
      <c r="S21" s="8">
        <v>5</v>
      </c>
      <c r="T21" s="8"/>
      <c r="U21" s="8"/>
      <c r="V21" s="14">
        <f t="shared" si="2"/>
        <v>1.5</v>
      </c>
      <c r="W21" s="8"/>
      <c r="X21" s="15">
        <f t="shared" si="3"/>
        <v>0</v>
      </c>
      <c r="Y21" s="58">
        <f t="shared" si="4"/>
        <v>8.5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3</v>
      </c>
      <c r="CF21" s="21"/>
      <c r="CG21" s="58">
        <f t="shared" si="21"/>
        <v>3</v>
      </c>
      <c r="CH21" s="18" t="str">
        <f t="shared" si="22"/>
        <v>Reprobado</v>
      </c>
    </row>
    <row r="22" spans="1:86" ht="20.25" customHeight="1">
      <c r="A22" s="71">
        <v>10</v>
      </c>
      <c r="B22" s="3">
        <v>19831656</v>
      </c>
      <c r="C22" s="3">
        <v>4145</v>
      </c>
      <c r="D22" s="3">
        <v>11596</v>
      </c>
      <c r="E22" s="3" t="s">
        <v>177</v>
      </c>
      <c r="F22" s="72" t="s">
        <v>47</v>
      </c>
      <c r="G22" s="62">
        <v>10</v>
      </c>
      <c r="H22" s="13"/>
      <c r="I22" s="13"/>
      <c r="J22" s="13"/>
      <c r="K22" s="13"/>
      <c r="L22" s="14">
        <f t="shared" si="0"/>
        <v>3.5</v>
      </c>
      <c r="M22" s="13">
        <v>10</v>
      </c>
      <c r="N22" s="13"/>
      <c r="O22" s="13"/>
      <c r="P22" s="13"/>
      <c r="Q22" s="13"/>
      <c r="R22" s="14">
        <f t="shared" si="1"/>
        <v>3.5</v>
      </c>
      <c r="S22" s="13">
        <v>10</v>
      </c>
      <c r="T22" s="13"/>
      <c r="U22" s="13"/>
      <c r="V22" s="14">
        <f t="shared" si="2"/>
        <v>3</v>
      </c>
      <c r="W22" s="13"/>
      <c r="X22" s="15">
        <f t="shared" si="3"/>
        <v>0</v>
      </c>
      <c r="Y22" s="58">
        <f t="shared" si="4"/>
        <v>10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3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>
      <c r="A23" s="69">
        <v>11</v>
      </c>
      <c r="B23" s="2">
        <v>6045206</v>
      </c>
      <c r="C23" s="2">
        <v>5442</v>
      </c>
      <c r="D23" s="2">
        <v>11642</v>
      </c>
      <c r="E23" s="2" t="s">
        <v>178</v>
      </c>
      <c r="F23" s="70" t="s">
        <v>43</v>
      </c>
      <c r="G23" s="61">
        <v>10</v>
      </c>
      <c r="H23" s="8"/>
      <c r="I23" s="8"/>
      <c r="J23" s="8"/>
      <c r="K23" s="8"/>
      <c r="L23" s="14">
        <f t="shared" si="0"/>
        <v>3.5</v>
      </c>
      <c r="M23" s="8">
        <v>10</v>
      </c>
      <c r="N23" s="8"/>
      <c r="O23" s="8"/>
      <c r="P23" s="8"/>
      <c r="Q23" s="8"/>
      <c r="R23" s="14">
        <f t="shared" si="1"/>
        <v>3.5</v>
      </c>
      <c r="S23" s="8">
        <v>5</v>
      </c>
      <c r="T23" s="8"/>
      <c r="U23" s="8"/>
      <c r="V23" s="14">
        <f t="shared" si="2"/>
        <v>1.5</v>
      </c>
      <c r="W23" s="8"/>
      <c r="X23" s="15">
        <f t="shared" si="3"/>
        <v>0</v>
      </c>
      <c r="Y23" s="58">
        <f t="shared" si="4"/>
        <v>8.5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3</v>
      </c>
      <c r="CF23" s="21"/>
      <c r="CG23" s="58">
        <f t="shared" si="21"/>
        <v>3</v>
      </c>
      <c r="CH23" s="18" t="str">
        <f t="shared" si="22"/>
        <v>Reprobado</v>
      </c>
    </row>
    <row r="24" spans="1:86" ht="20.25" customHeight="1">
      <c r="A24" s="71">
        <v>12</v>
      </c>
      <c r="B24" s="3">
        <v>19820948</v>
      </c>
      <c r="C24" s="3">
        <v>2739</v>
      </c>
      <c r="D24" s="3">
        <v>11597</v>
      </c>
      <c r="E24" s="3" t="s">
        <v>179</v>
      </c>
      <c r="F24" s="72" t="s">
        <v>43</v>
      </c>
      <c r="G24" s="62">
        <v>10</v>
      </c>
      <c r="H24" s="13"/>
      <c r="I24" s="13"/>
      <c r="J24" s="13"/>
      <c r="K24" s="13"/>
      <c r="L24" s="14">
        <f t="shared" si="0"/>
        <v>3.5</v>
      </c>
      <c r="M24" s="13">
        <v>10</v>
      </c>
      <c r="N24" s="13"/>
      <c r="O24" s="13"/>
      <c r="P24" s="13"/>
      <c r="Q24" s="13"/>
      <c r="R24" s="14">
        <f t="shared" si="1"/>
        <v>3.5</v>
      </c>
      <c r="S24" s="13">
        <v>3</v>
      </c>
      <c r="T24" s="13"/>
      <c r="U24" s="13"/>
      <c r="V24" s="14">
        <f t="shared" si="2"/>
        <v>0.9</v>
      </c>
      <c r="W24" s="13"/>
      <c r="X24" s="15">
        <f t="shared" si="3"/>
        <v>0</v>
      </c>
      <c r="Y24" s="58">
        <f t="shared" si="4"/>
        <v>7.9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3</v>
      </c>
      <c r="CF24" s="22"/>
      <c r="CG24" s="58">
        <f t="shared" si="21"/>
        <v>3</v>
      </c>
      <c r="CH24" s="17" t="str">
        <f t="shared" si="22"/>
        <v>Reprobado</v>
      </c>
    </row>
    <row r="25" spans="1:86" ht="20.25" customHeight="1">
      <c r="A25" s="69">
        <v>13</v>
      </c>
      <c r="B25" s="2">
        <v>19820892</v>
      </c>
      <c r="C25" s="2">
        <v>3263</v>
      </c>
      <c r="D25" s="2">
        <v>11599</v>
      </c>
      <c r="E25" s="2" t="s">
        <v>180</v>
      </c>
      <c r="F25" s="70" t="s">
        <v>43</v>
      </c>
      <c r="G25" s="61">
        <v>10</v>
      </c>
      <c r="H25" s="8"/>
      <c r="I25" s="8"/>
      <c r="J25" s="8"/>
      <c r="K25" s="8"/>
      <c r="L25" s="14">
        <f t="shared" si="0"/>
        <v>3.5</v>
      </c>
      <c r="M25" s="8">
        <v>10</v>
      </c>
      <c r="N25" s="8"/>
      <c r="O25" s="8"/>
      <c r="P25" s="8"/>
      <c r="Q25" s="8"/>
      <c r="R25" s="14">
        <f t="shared" si="1"/>
        <v>3.5</v>
      </c>
      <c r="S25" s="8">
        <v>4</v>
      </c>
      <c r="T25" s="8"/>
      <c r="U25" s="8"/>
      <c r="V25" s="14">
        <f t="shared" si="2"/>
        <v>1.2</v>
      </c>
      <c r="W25" s="8"/>
      <c r="X25" s="15">
        <f t="shared" si="3"/>
        <v>0</v>
      </c>
      <c r="Y25" s="58">
        <f t="shared" si="4"/>
        <v>8.1999999999999993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3</v>
      </c>
      <c r="CF25" s="21"/>
      <c r="CG25" s="58">
        <f t="shared" si="21"/>
        <v>3</v>
      </c>
      <c r="CH25" s="18" t="str">
        <f t="shared" si="22"/>
        <v>Reprobado</v>
      </c>
    </row>
    <row r="26" spans="1:86" ht="20.25" customHeight="1">
      <c r="A26" s="71">
        <v>14</v>
      </c>
      <c r="B26" s="3">
        <v>19810662</v>
      </c>
      <c r="C26" s="3">
        <v>4098</v>
      </c>
      <c r="D26" s="3">
        <v>11600</v>
      </c>
      <c r="E26" s="3" t="s">
        <v>181</v>
      </c>
      <c r="F26" s="72" t="s">
        <v>43</v>
      </c>
      <c r="G26" s="62">
        <v>10</v>
      </c>
      <c r="H26" s="13"/>
      <c r="I26" s="13"/>
      <c r="J26" s="13"/>
      <c r="K26" s="13"/>
      <c r="L26" s="14">
        <f t="shared" si="0"/>
        <v>3.5</v>
      </c>
      <c r="M26" s="13">
        <v>10</v>
      </c>
      <c r="N26" s="13"/>
      <c r="O26" s="13"/>
      <c r="P26" s="13"/>
      <c r="Q26" s="13"/>
      <c r="R26" s="14">
        <f t="shared" si="1"/>
        <v>3.5</v>
      </c>
      <c r="S26" s="13">
        <v>7</v>
      </c>
      <c r="T26" s="13"/>
      <c r="U26" s="13"/>
      <c r="V26" s="14">
        <f t="shared" si="2"/>
        <v>2.1</v>
      </c>
      <c r="W26" s="13"/>
      <c r="X26" s="15">
        <f t="shared" si="3"/>
        <v>0</v>
      </c>
      <c r="Y26" s="58">
        <f t="shared" si="4"/>
        <v>9.1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3</v>
      </c>
      <c r="CF26" s="22"/>
      <c r="CG26" s="58">
        <f t="shared" si="21"/>
        <v>3</v>
      </c>
      <c r="CH26" s="17" t="str">
        <f t="shared" si="22"/>
        <v>Reprobado</v>
      </c>
    </row>
    <row r="27" spans="1:86" ht="20.25" customHeight="1">
      <c r="A27" s="69">
        <v>15</v>
      </c>
      <c r="B27" s="2">
        <v>19755174</v>
      </c>
      <c r="C27" s="2">
        <v>4366</v>
      </c>
      <c r="D27" s="2">
        <v>11601</v>
      </c>
      <c r="E27" s="2" t="s">
        <v>182</v>
      </c>
      <c r="F27" s="70" t="s">
        <v>47</v>
      </c>
      <c r="G27" s="61">
        <v>10</v>
      </c>
      <c r="H27" s="8"/>
      <c r="I27" s="8"/>
      <c r="J27" s="8"/>
      <c r="K27" s="8"/>
      <c r="L27" s="14">
        <f t="shared" si="0"/>
        <v>3.5</v>
      </c>
      <c r="M27" s="8">
        <v>10</v>
      </c>
      <c r="N27" s="8"/>
      <c r="O27" s="8"/>
      <c r="P27" s="8"/>
      <c r="Q27" s="8"/>
      <c r="R27" s="14">
        <f t="shared" si="1"/>
        <v>3.5</v>
      </c>
      <c r="S27" s="8">
        <v>10</v>
      </c>
      <c r="T27" s="8"/>
      <c r="U27" s="8"/>
      <c r="V27" s="14">
        <f t="shared" si="2"/>
        <v>3</v>
      </c>
      <c r="W27" s="8"/>
      <c r="X27" s="15">
        <f t="shared" si="3"/>
        <v>0</v>
      </c>
      <c r="Y27" s="58">
        <f t="shared" si="4"/>
        <v>10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3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>
      <c r="A28" s="71">
        <v>16</v>
      </c>
      <c r="B28" s="3">
        <v>19810663</v>
      </c>
      <c r="C28" s="3">
        <v>4107</v>
      </c>
      <c r="D28" s="3">
        <v>11602</v>
      </c>
      <c r="E28" s="3" t="s">
        <v>183</v>
      </c>
      <c r="F28" s="72" t="s">
        <v>43</v>
      </c>
      <c r="G28" s="62">
        <v>10</v>
      </c>
      <c r="H28" s="13"/>
      <c r="I28" s="13"/>
      <c r="J28" s="13"/>
      <c r="K28" s="13"/>
      <c r="L28" s="14">
        <f t="shared" si="0"/>
        <v>3.5</v>
      </c>
      <c r="M28" s="13">
        <v>10</v>
      </c>
      <c r="N28" s="13"/>
      <c r="O28" s="13"/>
      <c r="P28" s="13"/>
      <c r="Q28" s="13"/>
      <c r="R28" s="14">
        <f t="shared" si="1"/>
        <v>3.5</v>
      </c>
      <c r="S28" s="13">
        <v>10</v>
      </c>
      <c r="T28" s="13"/>
      <c r="U28" s="13"/>
      <c r="V28" s="14">
        <f t="shared" si="2"/>
        <v>3</v>
      </c>
      <c r="W28" s="13"/>
      <c r="X28" s="15">
        <f t="shared" si="3"/>
        <v>0</v>
      </c>
      <c r="Y28" s="58">
        <f t="shared" si="4"/>
        <v>10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3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>
      <c r="A29" s="69">
        <v>17</v>
      </c>
      <c r="B29" s="2">
        <v>19833251</v>
      </c>
      <c r="C29" s="2">
        <v>4254</v>
      </c>
      <c r="D29" s="2">
        <v>11603</v>
      </c>
      <c r="E29" s="2" t="s">
        <v>184</v>
      </c>
      <c r="F29" s="70" t="s">
        <v>43</v>
      </c>
      <c r="G29" s="61">
        <v>10</v>
      </c>
      <c r="H29" s="8"/>
      <c r="I29" s="8"/>
      <c r="J29" s="8"/>
      <c r="K29" s="8"/>
      <c r="L29" s="14">
        <f t="shared" si="0"/>
        <v>3.5</v>
      </c>
      <c r="M29" s="8">
        <v>10</v>
      </c>
      <c r="N29" s="8"/>
      <c r="O29" s="8"/>
      <c r="P29" s="8"/>
      <c r="Q29" s="8"/>
      <c r="R29" s="14">
        <f t="shared" si="1"/>
        <v>3.5</v>
      </c>
      <c r="S29" s="8">
        <v>5</v>
      </c>
      <c r="T29" s="8"/>
      <c r="U29" s="8"/>
      <c r="V29" s="14">
        <f t="shared" si="2"/>
        <v>1.5</v>
      </c>
      <c r="W29" s="8"/>
      <c r="X29" s="15">
        <f t="shared" si="3"/>
        <v>0</v>
      </c>
      <c r="Y29" s="58">
        <f t="shared" si="4"/>
        <v>8.5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3</v>
      </c>
      <c r="CF29" s="21"/>
      <c r="CG29" s="58">
        <f t="shared" si="21"/>
        <v>3</v>
      </c>
      <c r="CH29" s="18" t="str">
        <f t="shared" si="22"/>
        <v>Reprobado</v>
      </c>
    </row>
    <row r="30" spans="1:86" ht="20.25" customHeight="1">
      <c r="A30" s="71">
        <v>18</v>
      </c>
      <c r="B30" s="3">
        <v>19833284</v>
      </c>
      <c r="C30" s="3">
        <v>4104</v>
      </c>
      <c r="D30" s="3">
        <v>11604</v>
      </c>
      <c r="E30" s="3" t="s">
        <v>185</v>
      </c>
      <c r="F30" s="72" t="s">
        <v>43</v>
      </c>
      <c r="G30" s="62">
        <v>10</v>
      </c>
      <c r="H30" s="13"/>
      <c r="I30" s="13"/>
      <c r="J30" s="13"/>
      <c r="K30" s="13"/>
      <c r="L30" s="14">
        <f t="shared" si="0"/>
        <v>3.5</v>
      </c>
      <c r="M30" s="13">
        <v>10</v>
      </c>
      <c r="N30" s="13"/>
      <c r="O30" s="13"/>
      <c r="P30" s="13"/>
      <c r="Q30" s="13"/>
      <c r="R30" s="14">
        <f t="shared" si="1"/>
        <v>3.5</v>
      </c>
      <c r="S30" s="13">
        <v>6</v>
      </c>
      <c r="T30" s="13"/>
      <c r="U30" s="13"/>
      <c r="V30" s="14">
        <f t="shared" si="2"/>
        <v>1.8</v>
      </c>
      <c r="W30" s="13"/>
      <c r="X30" s="15">
        <f t="shared" si="3"/>
        <v>0</v>
      </c>
      <c r="Y30" s="58">
        <f t="shared" si="4"/>
        <v>8.8000000000000007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3</v>
      </c>
      <c r="CF30" s="22"/>
      <c r="CG30" s="58">
        <f t="shared" si="21"/>
        <v>3</v>
      </c>
      <c r="CH30" s="17" t="str">
        <f t="shared" si="22"/>
        <v>Reprobado</v>
      </c>
    </row>
    <row r="31" spans="1:86" ht="20.25" customHeight="1">
      <c r="A31" s="69">
        <v>19</v>
      </c>
      <c r="B31" s="2">
        <v>19810664</v>
      </c>
      <c r="C31" s="2">
        <v>4101</v>
      </c>
      <c r="D31" s="2">
        <v>11605</v>
      </c>
      <c r="E31" s="2" t="s">
        <v>186</v>
      </c>
      <c r="F31" s="70" t="s">
        <v>47</v>
      </c>
      <c r="G31" s="61">
        <v>10</v>
      </c>
      <c r="H31" s="8"/>
      <c r="I31" s="8"/>
      <c r="J31" s="8"/>
      <c r="K31" s="8"/>
      <c r="L31" s="14">
        <f t="shared" si="0"/>
        <v>3.5</v>
      </c>
      <c r="M31" s="8">
        <v>10</v>
      </c>
      <c r="N31" s="8"/>
      <c r="O31" s="8"/>
      <c r="P31" s="8"/>
      <c r="Q31" s="8"/>
      <c r="R31" s="14">
        <f t="shared" si="1"/>
        <v>3.5</v>
      </c>
      <c r="S31" s="8">
        <v>8</v>
      </c>
      <c r="T31" s="8"/>
      <c r="U31" s="8"/>
      <c r="V31" s="14">
        <f t="shared" si="2"/>
        <v>2.4</v>
      </c>
      <c r="W31" s="8"/>
      <c r="X31" s="15">
        <f t="shared" si="3"/>
        <v>0</v>
      </c>
      <c r="Y31" s="58">
        <f t="shared" si="4"/>
        <v>9.4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3</v>
      </c>
      <c r="CF31" s="21"/>
      <c r="CG31" s="58">
        <f t="shared" si="21"/>
        <v>3</v>
      </c>
      <c r="CH31" s="18" t="str">
        <f t="shared" si="22"/>
        <v>Reprobado</v>
      </c>
    </row>
    <row r="32" spans="1:86" ht="20.25" customHeight="1">
      <c r="A32" s="71">
        <v>20</v>
      </c>
      <c r="B32" s="3">
        <v>19833464</v>
      </c>
      <c r="C32" s="3">
        <v>3947</v>
      </c>
      <c r="D32" s="3">
        <v>11606</v>
      </c>
      <c r="E32" s="3" t="s">
        <v>187</v>
      </c>
      <c r="F32" s="72" t="s">
        <v>47</v>
      </c>
      <c r="G32" s="62">
        <v>10</v>
      </c>
      <c r="H32" s="13"/>
      <c r="I32" s="13"/>
      <c r="J32" s="13"/>
      <c r="K32" s="13"/>
      <c r="L32" s="14">
        <f t="shared" si="0"/>
        <v>3.5</v>
      </c>
      <c r="M32" s="13">
        <v>10</v>
      </c>
      <c r="N32" s="13"/>
      <c r="O32" s="13"/>
      <c r="P32" s="13"/>
      <c r="Q32" s="13"/>
      <c r="R32" s="14">
        <f t="shared" si="1"/>
        <v>3.5</v>
      </c>
      <c r="S32" s="13">
        <v>8</v>
      </c>
      <c r="T32" s="13"/>
      <c r="U32" s="13"/>
      <c r="V32" s="14">
        <f t="shared" si="2"/>
        <v>2.4</v>
      </c>
      <c r="W32" s="13"/>
      <c r="X32" s="15">
        <f t="shared" si="3"/>
        <v>0</v>
      </c>
      <c r="Y32" s="58">
        <f t="shared" si="4"/>
        <v>9.4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3</v>
      </c>
      <c r="CH32" s="17" t="str">
        <f t="shared" si="22"/>
        <v>Reprobado</v>
      </c>
    </row>
    <row r="33" spans="1:86" ht="20.25" customHeight="1">
      <c r="A33" s="69">
        <v>21</v>
      </c>
      <c r="B33" s="2">
        <v>19833465</v>
      </c>
      <c r="C33" s="2">
        <v>4144</v>
      </c>
      <c r="D33" s="2">
        <v>11607</v>
      </c>
      <c r="E33" s="2" t="s">
        <v>188</v>
      </c>
      <c r="F33" s="70" t="s">
        <v>43</v>
      </c>
      <c r="G33" s="61">
        <v>10</v>
      </c>
      <c r="H33" s="8"/>
      <c r="I33" s="8"/>
      <c r="J33" s="8"/>
      <c r="K33" s="8"/>
      <c r="L33" s="14">
        <f t="shared" si="0"/>
        <v>3.5</v>
      </c>
      <c r="M33" s="8">
        <v>10</v>
      </c>
      <c r="N33" s="8"/>
      <c r="O33" s="8"/>
      <c r="P33" s="8"/>
      <c r="Q33" s="8"/>
      <c r="R33" s="14">
        <f t="shared" si="1"/>
        <v>3.5</v>
      </c>
      <c r="S33" s="8">
        <v>5</v>
      </c>
      <c r="T33" s="8"/>
      <c r="U33" s="8"/>
      <c r="V33" s="14">
        <f t="shared" si="2"/>
        <v>1.5</v>
      </c>
      <c r="W33" s="8"/>
      <c r="X33" s="15">
        <f t="shared" si="3"/>
        <v>0</v>
      </c>
      <c r="Y33" s="58">
        <f t="shared" si="4"/>
        <v>8.5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3</v>
      </c>
      <c r="CF33" s="21"/>
      <c r="CG33" s="58">
        <f t="shared" si="21"/>
        <v>3</v>
      </c>
      <c r="CH33" s="18" t="str">
        <f t="shared" si="22"/>
        <v>Reprobado</v>
      </c>
    </row>
    <row r="34" spans="1:86" ht="20.25" customHeight="1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</mergeCells>
  <conditionalFormatting sqref="CH13:CH82">
    <cfRule type="cellIs" dxfId="179" priority="1" stopIfTrue="1" operator="equal">
      <formula>"Reprobado"</formula>
    </cfRule>
  </conditionalFormatting>
  <conditionalFormatting sqref="CF13:CF82">
    <cfRule type="cellIs" dxfId="178" priority="2" stopIfTrue="1" operator="between">
      <formula>0</formula>
      <formula>10</formula>
    </cfRule>
  </conditionalFormatting>
  <conditionalFormatting sqref="CG13:CG82">
    <cfRule type="cellIs" dxfId="177" priority="3" operator="between">
      <formula>7</formula>
      <formula>10</formula>
    </cfRule>
  </conditionalFormatting>
  <conditionalFormatting sqref="CG13:CG82">
    <cfRule type="cellIs" dxfId="176" priority="4" operator="between">
      <formula>5</formula>
      <formula>6.99</formula>
    </cfRule>
  </conditionalFormatting>
  <conditionalFormatting sqref="CG13:CG82">
    <cfRule type="cellIs" dxfId="175" priority="5" operator="between">
      <formula>0</formula>
      <formula>4.99</formula>
    </cfRule>
  </conditionalFormatting>
  <conditionalFormatting sqref="CE13:CE82">
    <cfRule type="cellIs" dxfId="174" priority="6" operator="between">
      <formula>7</formula>
      <formula>10</formula>
    </cfRule>
  </conditionalFormatting>
  <conditionalFormatting sqref="CE13:CE82">
    <cfRule type="cellIs" dxfId="173" priority="7" operator="between">
      <formula>5</formula>
      <formula>6.99</formula>
    </cfRule>
  </conditionalFormatting>
  <conditionalFormatting sqref="CE13:CE82">
    <cfRule type="cellIs" dxfId="172" priority="8" operator="between">
      <formula>0</formula>
      <formula>4.99</formula>
    </cfRule>
  </conditionalFormatting>
  <conditionalFormatting sqref="Y13:Y82">
    <cfRule type="cellIs" dxfId="171" priority="9" operator="between">
      <formula>7</formula>
      <formula>10</formula>
    </cfRule>
  </conditionalFormatting>
  <conditionalFormatting sqref="Y13:Y82">
    <cfRule type="cellIs" dxfId="170" priority="10" operator="between">
      <formula>5</formula>
      <formula>6.99</formula>
    </cfRule>
  </conditionalFormatting>
  <conditionalFormatting sqref="Y13:Y82">
    <cfRule type="cellIs" dxfId="169" priority="11" operator="between">
      <formula>0</formula>
      <formula>4.99</formula>
    </cfRule>
  </conditionalFormatting>
  <conditionalFormatting sqref="Y11">
    <cfRule type="cellIs" dxfId="168" priority="12" operator="greaterThan">
      <formula>1.1</formula>
    </cfRule>
  </conditionalFormatting>
  <conditionalFormatting sqref="AR11">
    <cfRule type="cellIs" dxfId="167" priority="13" operator="greaterThan">
      <formula>1.1</formula>
    </cfRule>
  </conditionalFormatting>
  <conditionalFormatting sqref="BK11">
    <cfRule type="cellIs" dxfId="166" priority="14" operator="greaterThan">
      <formula>1.1</formula>
    </cfRule>
  </conditionalFormatting>
  <conditionalFormatting sqref="AR13:AR82">
    <cfRule type="cellIs" dxfId="165" priority="15" operator="between">
      <formula>7</formula>
      <formula>10</formula>
    </cfRule>
  </conditionalFormatting>
  <conditionalFormatting sqref="AR13:AR82">
    <cfRule type="cellIs" dxfId="164" priority="16" operator="between">
      <formula>5</formula>
      <formula>6.99</formula>
    </cfRule>
  </conditionalFormatting>
  <conditionalFormatting sqref="AR13:AR82">
    <cfRule type="cellIs" dxfId="163" priority="17" operator="between">
      <formula>0</formula>
      <formula>4.99</formula>
    </cfRule>
  </conditionalFormatting>
  <conditionalFormatting sqref="BK13:BK82">
    <cfRule type="cellIs" dxfId="162" priority="18" operator="between">
      <formula>7</formula>
      <formula>10</formula>
    </cfRule>
  </conditionalFormatting>
  <conditionalFormatting sqref="BK13:BK82">
    <cfRule type="cellIs" dxfId="161" priority="19" operator="between">
      <formula>5</formula>
      <formula>6.99</formula>
    </cfRule>
  </conditionalFormatting>
  <conditionalFormatting sqref="BK13:BK82">
    <cfRule type="cellIs" dxfId="160" priority="20" operator="between">
      <formula>0</formula>
      <formula>4.99</formula>
    </cfRule>
  </conditionalFormatting>
  <conditionalFormatting sqref="CD13:CD82">
    <cfRule type="cellIs" dxfId="159" priority="21" operator="between">
      <formula>7</formula>
      <formula>10</formula>
    </cfRule>
  </conditionalFormatting>
  <conditionalFormatting sqref="CD13:CD82">
    <cfRule type="cellIs" dxfId="158" priority="22" operator="between">
      <formula>5</formula>
      <formula>6.99</formula>
    </cfRule>
  </conditionalFormatting>
  <conditionalFormatting sqref="CD13:CD82">
    <cfRule type="cellIs" dxfId="157" priority="23" operator="between">
      <formula>0</formula>
      <formula>4.99</formula>
    </cfRule>
  </conditionalFormatting>
  <conditionalFormatting sqref="CD11">
    <cfRule type="cellIs" dxfId="156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AA13:AA82">
      <formula1>0</formula1>
      <formula2>10</formula2>
    </dataValidation>
    <dataValidation type="decimal" allowBlank="1" showInputMessage="1" showErrorMessage="1" errorTitle="Valor" error="Solo numeros entre 0.01 a 10." sqref="AB13:AB82">
      <formula1>0</formula1>
      <formula2>10</formula2>
    </dataValidation>
    <dataValidation type="decimal" allowBlank="1" showInputMessage="1" showErrorMessage="1" errorTitle="Valor" error="Solo numeros entre 0.01 a 10." sqref="AC13:AC82">
      <formula1>0</formula1>
      <formula2>10</formula2>
    </dataValidation>
    <dataValidation type="decimal" allowBlank="1" showInputMessage="1" showErrorMessage="1" errorTitle="Valor" error="Solo numeros entre 0.01 a 10." sqref="AD13:AD82">
      <formula1>0</formula1>
      <formula2>10</formula2>
    </dataValidation>
    <dataValidation type="decimal" allowBlank="1" showInputMessage="1" showErrorMessage="1" errorTitle="Valor" error="Solo numeros entre 0.01 a 10." sqref="AF13:AF82">
      <formula1>0</formula1>
      <formula2>10</formula2>
    </dataValidation>
    <dataValidation type="decimal" allowBlank="1" showInputMessage="1" showErrorMessage="1" errorTitle="Valor" error="Solo numeros entre 0.01 a 10." sqref="AG13:AG82">
      <formula1>0</formula1>
      <formula2>10</formula2>
    </dataValidation>
    <dataValidation type="decimal" allowBlank="1" showInputMessage="1" showErrorMessage="1" errorTitle="Valor" error="Solo numeros entre 0.01 a 10." sqref="AH13:AH82">
      <formula1>0</formula1>
      <formula2>10</formula2>
    </dataValidation>
    <dataValidation type="decimal" allowBlank="1" showInputMessage="1" showErrorMessage="1" errorTitle="Valor" error="Solo numeros entre 0.01 a 10." sqref="AI13:AI82">
      <formula1>0</formula1>
      <formula2>10</formula2>
    </dataValidation>
    <dataValidation type="decimal" allowBlank="1" showInputMessage="1" showErrorMessage="1" errorTitle="Valor" error="Solo numeros entre 0.01 a 10." sqref="AJ13:AJ82">
      <formula1>0</formula1>
      <formula2>10</formula2>
    </dataValidation>
    <dataValidation type="decimal" allowBlank="1" showInputMessage="1" showErrorMessage="1" errorTitle="Valor" error="Solo numeros entre 0.01 a 10." sqref="AL13:AL82">
      <formula1>0</formula1>
      <formula2>10</formula2>
    </dataValidation>
    <dataValidation type="decimal" allowBlank="1" showInputMessage="1" showErrorMessage="1" errorTitle="Valor" error="Solo numeros entre 0.01 a 10." sqref="AM13:AM82">
      <formula1>0</formula1>
      <formula2>10</formula2>
    </dataValidation>
    <dataValidation type="decimal" allowBlank="1" showInputMessage="1" showErrorMessage="1" errorTitle="Valor" error="Solo numeros entre 0.01 a 10." sqref="AN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S82">
      <formula1>0</formula1>
      <formula2>10</formula2>
    </dataValidation>
    <dataValidation type="decimal" allowBlank="1" showInputMessage="1" showErrorMessage="1" errorTitle="Valor" error="Solo numeros entre 0.01 a 10." sqref="AT13:AT82">
      <formula1>0</formula1>
      <formula2>10</formula2>
    </dataValidation>
    <dataValidation type="decimal" allowBlank="1" showInputMessage="1" showErrorMessage="1" errorTitle="Valor" error="Solo numeros entre 0.01 a 10." sqref="AU13:AU82">
      <formula1>0</formula1>
      <formula2>10</formula2>
    </dataValidation>
    <dataValidation type="decimal" allowBlank="1" showInputMessage="1" showErrorMessage="1" errorTitle="Valor" error="Solo numeros entre 0.01 a 10." sqref="AV13:AV82">
      <formula1>0</formula1>
      <formula2>10</formula2>
    </dataValidation>
    <dataValidation type="decimal" allowBlank="1" showInputMessage="1" showErrorMessage="1" errorTitle="Valor" error="Solo numeros entre 0.01 a 10." sqref="AW13:AW82">
      <formula1>0</formula1>
      <formula2>10</formula2>
    </dataValidation>
    <dataValidation type="decimal" allowBlank="1" showInputMessage="1" showErrorMessage="1" errorTitle="Valor" error="Solo numeros entre 0.01 a 10." sqref="AY13:AY82">
      <formula1>0</formula1>
      <formula2>10</formula2>
    </dataValidation>
    <dataValidation type="decimal" allowBlank="1" showInputMessage="1" showErrorMessage="1" errorTitle="Valor" error="Solo numeros entre 0.01 a 10." sqref="AZ13:AZ82">
      <formula1>0</formula1>
      <formula2>10</formula2>
    </dataValidation>
    <dataValidation type="decimal" allowBlank="1" showInputMessage="1" showErrorMessage="1" errorTitle="Valor" error="Solo numeros entre 0.01 a 10." sqref="BA13:BA82">
      <formula1>0</formula1>
      <formula2>10</formula2>
    </dataValidation>
    <dataValidation type="decimal" allowBlank="1" showInputMessage="1" showErrorMessage="1" errorTitle="Valor" error="Solo numeros entre 0.01 a 10." sqref="BB13:BB82">
      <formula1>0</formula1>
      <formula2>10</formula2>
    </dataValidation>
    <dataValidation type="decimal" allowBlank="1" showInputMessage="1" showErrorMessage="1" errorTitle="Valor" error="Solo numeros entre 0.01 a 10." sqref="BC13:BC82">
      <formula1>0</formula1>
      <formula2>10</formula2>
    </dataValidation>
    <dataValidation type="decimal" allowBlank="1" showInputMessage="1" showErrorMessage="1" errorTitle="Valor" error="Solo numeros entre 0.01 a 10." sqref="BE13:BE82">
      <formula1>0</formula1>
      <formula2>10</formula2>
    </dataValidation>
    <dataValidation type="decimal" allowBlank="1" showInputMessage="1" showErrorMessage="1" errorTitle="Valor" error="Solo numeros entre 0.01 a 10." sqref="BF13:BF82">
      <formula1>0</formula1>
      <formula2>10</formula2>
    </dataValidation>
    <dataValidation type="decimal" allowBlank="1" showInputMessage="1" showErrorMessage="1" errorTitle="Valor" error="Solo numeros entre 0.01 a 10." sqref="BG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L82">
      <formula1>0</formula1>
      <formula2>10</formula2>
    </dataValidation>
    <dataValidation type="decimal" allowBlank="1" showInputMessage="1" showErrorMessage="1" errorTitle="Valor" error="Solo numeros entre 0.01 a 10." sqref="BM13:BM82">
      <formula1>0</formula1>
      <formula2>10</formula2>
    </dataValidation>
    <dataValidation type="decimal" allowBlank="1" showInputMessage="1" showErrorMessage="1" errorTitle="Valor" error="Solo numeros entre 0.01 a 10." sqref="BN13:BN82">
      <formula1>0</formula1>
      <formula2>10</formula2>
    </dataValidation>
    <dataValidation type="decimal" allowBlank="1" showInputMessage="1" showErrorMessage="1" errorTitle="Valor" error="Solo numeros entre 0.01 a 10." sqref="BO13:BO82">
      <formula1>0</formula1>
      <formula2>10</formula2>
    </dataValidation>
    <dataValidation type="decimal" allowBlank="1" showInputMessage="1" showErrorMessage="1" errorTitle="Valor" error="Solo numeros entre 0.01 a 10." sqref="BP13:BP82">
      <formula1>0</formula1>
      <formula2>10</formula2>
    </dataValidation>
    <dataValidation type="decimal" allowBlank="1" showInputMessage="1" showErrorMessage="1" errorTitle="Valor." error="Solo numeros entre 0.01 a 10." sqref="BR13:BR82">
      <formula1>0</formula1>
      <formula2>10</formula2>
    </dataValidation>
    <dataValidation type="decimal" allowBlank="1" showInputMessage="1" showErrorMessage="1" errorTitle="Valor." error="Solo numeros entre 0.01 a 10." sqref="BS13:BS82">
      <formula1>0</formula1>
      <formula2>10</formula2>
    </dataValidation>
    <dataValidation type="decimal" allowBlank="1" showInputMessage="1" showErrorMessage="1" errorTitle="Valor." error="Solo numeros entre 0.01 a 10." sqref="BT13:BT82">
      <formula1>0</formula1>
      <formula2>10</formula2>
    </dataValidation>
    <dataValidation type="decimal" allowBlank="1" showInputMessage="1" showErrorMessage="1" errorTitle="Valor." error="Solo numeros entre 0.01 a 10." sqref="BU13:BU82">
      <formula1>0</formula1>
      <formula2>10</formula2>
    </dataValidation>
    <dataValidation type="decimal" allowBlank="1" showInputMessage="1" showErrorMessage="1" errorTitle="Valor." error="Solo numeros entre 0.01 a 10." sqref="BV13:BV82">
      <formula1>0</formula1>
      <formula2>10</formula2>
    </dataValidation>
    <dataValidation type="decimal" allowBlank="1" showInputMessage="1" showErrorMessage="1" errorTitle="Valor" error="Solo numeros entre 0.01 a 10." sqref="BX13:BX82">
      <formula1>0</formula1>
      <formula2>10</formula2>
    </dataValidation>
    <dataValidation type="decimal" allowBlank="1" showInputMessage="1" showErrorMessage="1" errorTitle="Valor" error="Solo numeros entre 0.01 a 10." sqref="BY13:BY82">
      <formula1>0</formula1>
      <formula2>10</formula2>
    </dataValidation>
    <dataValidation type="decimal" allowBlank="1" showInputMessage="1" showErrorMessage="1" errorTitle="Valor" error="Solo numeros entre 0.01 a 10." sqref="BZ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G82">
      <formula1>0</formula1>
      <formula2>10</formula2>
    </dataValidation>
    <dataValidation type="decimal" allowBlank="1" showInputMessage="1" showErrorMessage="1" errorTitle="Valor" error="Solo numeros entre 0.01 a 10." sqref="H13:H82">
      <formula1>0</formula1>
      <formula2>10</formula2>
    </dataValidation>
    <dataValidation type="decimal" allowBlank="1" showInputMessage="1" showErrorMessage="1" errorTitle="Valor" error="Solo numeros entre 0.01 a 10." sqref="I13:I82">
      <formula1>0</formula1>
      <formula2>10</formula2>
    </dataValidation>
    <dataValidation type="decimal" allowBlank="1" showInputMessage="1" showErrorMessage="1" errorTitle="Valor" error="Solo numeros entre 0.01 a 10." sqref="J13:J82">
      <formula1>0</formula1>
      <formula2>10</formula2>
    </dataValidation>
    <dataValidation type="decimal" allowBlank="1" showInputMessage="1" showErrorMessage="1" errorTitle="Valor" error="Solo numeros entre 0.01 a 10." sqref="K13:K82">
      <formula1>0</formula1>
      <formula2>10</formula2>
    </dataValidation>
    <dataValidation type="decimal" allowBlank="1" showInputMessage="1" showErrorMessage="1" errorTitle="Valor" error="Solo numeros entre 0.01 a 10." sqref="M13:M82">
      <formula1>0</formula1>
      <formula2>10</formula2>
    </dataValidation>
    <dataValidation type="decimal" allowBlank="1" showInputMessage="1" showErrorMessage="1" errorTitle="Valor" error="Solo numeros entre 0.01 a 10." sqref="N13:N82">
      <formula1>0</formula1>
      <formula2>10</formula2>
    </dataValidation>
    <dataValidation type="decimal" allowBlank="1" showInputMessage="1" showErrorMessage="1" errorTitle="Valor" error="Solo numeros entre 0.01 a 10." sqref="O13:O82">
      <formula1>0</formula1>
      <formula2>10</formula2>
    </dataValidation>
    <dataValidation type="decimal" allowBlank="1" showInputMessage="1" showErrorMessage="1" errorTitle="Valor" error="Solo numeros entre 0.01 a 10." sqref="P13:P82">
      <formula1>0</formula1>
      <formula2>10</formula2>
    </dataValidation>
    <dataValidation type="decimal" allowBlank="1" showInputMessage="1" showErrorMessage="1" errorTitle="Valor" error="Solo numeros entre 0.01 a 10." sqref="Q13:Q82">
      <formula1>0</formula1>
      <formula2>10</formula2>
    </dataValidation>
    <dataValidation type="decimal" allowBlank="1" showInputMessage="1" showErrorMessage="1" errorTitle="Valor" error="Solo numeros entre 0.01 a 10." sqref="S13:S82">
      <formula1>0</formula1>
      <formula2>10</formula2>
    </dataValidation>
    <dataValidation type="decimal" allowBlank="1" showInputMessage="1" showErrorMessage="1" errorTitle="Valor" error="Solo numeros entre 0.01 a 10." sqref="T13:T82">
      <formula1>0</formula1>
      <formula2>10</formula2>
    </dataValidation>
    <dataValidation type="decimal" allowBlank="1" showInputMessage="1" showErrorMessage="1" errorTitle="Valor" error="Solo numeros entre 0.01 a 10." sqref="U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Z8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CH83"/>
  <sheetViews>
    <sheetView showGridLines="0" zoomScale="70" zoomScaleNormal="70" workbookViewId="0">
      <pane xSplit="6" ySplit="12" topLeftCell="G16" activePane="bottomRight" state="frozen"/>
      <selection pane="topRight"/>
      <selection pane="bottomLeft"/>
      <selection pane="bottomRight" activeCell="S28" sqref="S28"/>
    </sheetView>
  </sheetViews>
  <sheetFormatPr baseColWidth="10" defaultColWidth="9.140625" defaultRowHeight="12.75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>
      <c r="A1" s="94" t="s">
        <v>0</v>
      </c>
      <c r="B1" s="94"/>
      <c r="C1" s="94"/>
      <c r="D1" s="94"/>
      <c r="E1" s="94"/>
    </row>
    <row r="2" spans="1:86" ht="16.5" customHeight="1">
      <c r="A2" s="1" t="s">
        <v>1</v>
      </c>
      <c r="E2" s="5" t="s">
        <v>2</v>
      </c>
      <c r="F2" t="s">
        <v>3</v>
      </c>
    </row>
    <row r="3" spans="1:86">
      <c r="B3" t="s">
        <v>4</v>
      </c>
      <c r="D3" t="s">
        <v>63</v>
      </c>
      <c r="E3" s="2" t="s">
        <v>64</v>
      </c>
    </row>
    <row r="4" spans="1:86" ht="15.75" customHeight="1">
      <c r="B4" t="s">
        <v>7</v>
      </c>
      <c r="D4" t="s">
        <v>8</v>
      </c>
      <c r="E4" s="2">
        <v>2023</v>
      </c>
      <c r="G4" s="81" t="s">
        <v>65</v>
      </c>
      <c r="H4" s="81"/>
      <c r="I4" s="81"/>
      <c r="J4" s="81"/>
      <c r="K4" s="81"/>
      <c r="L4" s="81"/>
      <c r="M4" s="8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>
      <c r="B5" t="s">
        <v>10</v>
      </c>
      <c r="D5" t="s">
        <v>150</v>
      </c>
      <c r="E5" s="2" t="s">
        <v>151</v>
      </c>
    </row>
    <row r="6" spans="1:86">
      <c r="B6" t="s">
        <v>13</v>
      </c>
      <c r="D6" t="s">
        <v>14</v>
      </c>
      <c r="E6" s="2" t="s">
        <v>15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>
      <c r="B7" t="s">
        <v>16</v>
      </c>
      <c r="D7" t="s">
        <v>189</v>
      </c>
      <c r="E7" s="6" t="s">
        <v>190</v>
      </c>
      <c r="G7" s="110" t="s">
        <v>18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18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18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19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5" t="s">
        <v>20</v>
      </c>
      <c r="CF7" s="96"/>
      <c r="CG7" s="96"/>
      <c r="CH7" s="97"/>
    </row>
    <row r="8" spans="1:86" ht="18" customHeight="1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8"/>
      <c r="CF8" s="99"/>
      <c r="CG8" s="99"/>
      <c r="CH8" s="100"/>
    </row>
    <row r="9" spans="1:86" ht="15.75" customHeight="1">
      <c r="G9" s="91" t="s">
        <v>21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21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21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4" t="s">
        <v>21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>
      <c r="G10" s="82" t="s">
        <v>22</v>
      </c>
      <c r="H10" s="83"/>
      <c r="I10" s="83"/>
      <c r="J10" s="83"/>
      <c r="K10" s="83"/>
      <c r="L10" s="84"/>
      <c r="M10" s="82" t="s">
        <v>23</v>
      </c>
      <c r="N10" s="83"/>
      <c r="O10" s="83"/>
      <c r="P10" s="83"/>
      <c r="Q10" s="83"/>
      <c r="R10" s="84"/>
      <c r="S10" s="82" t="s">
        <v>24</v>
      </c>
      <c r="T10" s="83"/>
      <c r="U10" s="83"/>
      <c r="V10" s="84"/>
      <c r="W10" s="82" t="s">
        <v>25</v>
      </c>
      <c r="X10" s="84"/>
      <c r="Y10" s="53" t="s">
        <v>26</v>
      </c>
      <c r="Z10" s="82" t="s">
        <v>22</v>
      </c>
      <c r="AA10" s="83"/>
      <c r="AB10" s="83"/>
      <c r="AC10" s="83"/>
      <c r="AD10" s="83"/>
      <c r="AE10" s="84"/>
      <c r="AF10" s="82" t="s">
        <v>23</v>
      </c>
      <c r="AG10" s="83"/>
      <c r="AH10" s="83"/>
      <c r="AI10" s="83"/>
      <c r="AJ10" s="83"/>
      <c r="AK10" s="84"/>
      <c r="AL10" s="82" t="s">
        <v>24</v>
      </c>
      <c r="AM10" s="83"/>
      <c r="AN10" s="83"/>
      <c r="AO10" s="84"/>
      <c r="AP10" s="82" t="s">
        <v>25</v>
      </c>
      <c r="AQ10" s="84"/>
      <c r="AR10" s="53" t="s">
        <v>26</v>
      </c>
      <c r="AS10" s="82" t="s">
        <v>22</v>
      </c>
      <c r="AT10" s="83"/>
      <c r="AU10" s="83"/>
      <c r="AV10" s="83"/>
      <c r="AW10" s="83"/>
      <c r="AX10" s="84"/>
      <c r="AY10" s="82" t="s">
        <v>23</v>
      </c>
      <c r="AZ10" s="83"/>
      <c r="BA10" s="83"/>
      <c r="BB10" s="83"/>
      <c r="BC10" s="83"/>
      <c r="BD10" s="84"/>
      <c r="BE10" s="82" t="s">
        <v>24</v>
      </c>
      <c r="BF10" s="83"/>
      <c r="BG10" s="83"/>
      <c r="BH10" s="84"/>
      <c r="BI10" s="82" t="s">
        <v>25</v>
      </c>
      <c r="BJ10" s="84"/>
      <c r="BK10" s="53" t="s">
        <v>26</v>
      </c>
      <c r="BL10" s="107" t="s">
        <v>22</v>
      </c>
      <c r="BM10" s="108"/>
      <c r="BN10" s="108"/>
      <c r="BO10" s="108"/>
      <c r="BP10" s="108"/>
      <c r="BQ10" s="109"/>
      <c r="BR10" s="107" t="s">
        <v>23</v>
      </c>
      <c r="BS10" s="108"/>
      <c r="BT10" s="108"/>
      <c r="BU10" s="108"/>
      <c r="BV10" s="108"/>
      <c r="BW10" s="109"/>
      <c r="BX10" s="107" t="s">
        <v>24</v>
      </c>
      <c r="BY10" s="108"/>
      <c r="BZ10" s="108"/>
      <c r="CA10" s="109"/>
      <c r="CB10" s="107" t="s">
        <v>25</v>
      </c>
      <c r="CC10" s="109"/>
      <c r="CD10" s="59" t="s">
        <v>26</v>
      </c>
      <c r="CE10" s="98"/>
      <c r="CF10" s="99"/>
      <c r="CG10" s="99"/>
      <c r="CH10" s="100"/>
    </row>
    <row r="11" spans="1:86" ht="13.5" customHeight="1">
      <c r="E11" s="63"/>
      <c r="F11" s="64" t="s">
        <v>27</v>
      </c>
      <c r="G11" s="11">
        <v>0.35</v>
      </c>
      <c r="H11" s="12"/>
      <c r="I11" s="12"/>
      <c r="J11" s="12"/>
      <c r="K11" s="12"/>
      <c r="L11" s="55">
        <f>SUM(G11:K11)</f>
        <v>0.35</v>
      </c>
      <c r="M11" s="11">
        <v>0.35</v>
      </c>
      <c r="N11" s="12"/>
      <c r="O11" s="12"/>
      <c r="P11" s="12"/>
      <c r="Q11" s="12"/>
      <c r="R11" s="55">
        <f>SUM(M11:Q11)</f>
        <v>0.35</v>
      </c>
      <c r="S11" s="11">
        <v>0.3</v>
      </c>
      <c r="T11" s="12"/>
      <c r="U11" s="12"/>
      <c r="V11" s="55">
        <f>SUM(S11:U11)</f>
        <v>0.3</v>
      </c>
      <c r="W11" s="12"/>
      <c r="X11" s="9">
        <f>SUM(W11)</f>
        <v>0</v>
      </c>
      <c r="Y11" s="55">
        <f>IF(X11+V11+R11+L11&gt;110%,"error",X11+V11+R11+L11)</f>
        <v>0.99999999999999989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>
      <c r="A13" s="69">
        <v>1</v>
      </c>
      <c r="B13" s="2">
        <v>4797670</v>
      </c>
      <c r="C13" s="2">
        <v>4097</v>
      </c>
      <c r="D13" s="2">
        <v>11629</v>
      </c>
      <c r="E13" s="2" t="s">
        <v>191</v>
      </c>
      <c r="F13" s="70" t="s">
        <v>43</v>
      </c>
      <c r="G13" s="61">
        <v>10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3.5</v>
      </c>
      <c r="M13" s="8">
        <v>8</v>
      </c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2.8</v>
      </c>
      <c r="S13" s="8">
        <v>10</v>
      </c>
      <c r="T13" s="8"/>
      <c r="U13" s="8"/>
      <c r="V13" s="14">
        <f t="shared" ref="V13:V44" si="2">IF(OR($G$4="MEDIA",$G$4="BASICA - TERCER CICLO"),ROUND((S13*$S$11)+(T13*$T$11)+(U13*$U$11),2),ROUND((S13*$S$11)+(T13*$T$11)+(U13*$U$11),2))</f>
        <v>3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9.3000000000000007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3</v>
      </c>
      <c r="CF13" s="19"/>
      <c r="CG13" s="58">
        <f t="shared" ref="CG13:CG44" si="21">IF(AND(CE13&lt;5,$G$4="BASICA"),ROUND((CE13+CF13)/2,0),IF(AND(CE13&lt;6,$G$4="MEDIA"),ROUND((CE13+CF13)/2,0),CE13))</f>
        <v>3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>
      <c r="A14" s="71">
        <v>2</v>
      </c>
      <c r="B14" s="3">
        <v>2569153</v>
      </c>
      <c r="C14" s="3">
        <v>4222</v>
      </c>
      <c r="D14" s="3">
        <v>11714</v>
      </c>
      <c r="E14" s="3" t="s">
        <v>192</v>
      </c>
      <c r="F14" s="72" t="s">
        <v>47</v>
      </c>
      <c r="G14" s="62">
        <v>10</v>
      </c>
      <c r="H14" s="13"/>
      <c r="I14" s="13"/>
      <c r="J14" s="13"/>
      <c r="K14" s="13"/>
      <c r="L14" s="14">
        <f t="shared" si="0"/>
        <v>3.5</v>
      </c>
      <c r="M14" s="13">
        <v>8</v>
      </c>
      <c r="N14" s="13"/>
      <c r="O14" s="13"/>
      <c r="P14" s="13"/>
      <c r="Q14" s="13"/>
      <c r="R14" s="14">
        <f t="shared" si="1"/>
        <v>2.8</v>
      </c>
      <c r="S14" s="13">
        <v>10</v>
      </c>
      <c r="T14" s="13"/>
      <c r="U14" s="13"/>
      <c r="V14" s="14">
        <f t="shared" si="2"/>
        <v>3</v>
      </c>
      <c r="W14" s="13"/>
      <c r="X14" s="15">
        <f t="shared" si="3"/>
        <v>0</v>
      </c>
      <c r="Y14" s="58">
        <f t="shared" si="4"/>
        <v>9.3000000000000007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3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>
      <c r="A15" s="69">
        <v>3</v>
      </c>
      <c r="B15" s="2">
        <v>2572761</v>
      </c>
      <c r="C15" s="2">
        <v>5441</v>
      </c>
      <c r="D15" s="2">
        <v>11640</v>
      </c>
      <c r="E15" s="2" t="s">
        <v>193</v>
      </c>
      <c r="F15" s="70" t="s">
        <v>47</v>
      </c>
      <c r="G15" s="61">
        <v>10</v>
      </c>
      <c r="H15" s="8"/>
      <c r="I15" s="8"/>
      <c r="J15" s="8"/>
      <c r="K15" s="8"/>
      <c r="L15" s="14">
        <f t="shared" si="0"/>
        <v>3.5</v>
      </c>
      <c r="M15" s="8">
        <v>9</v>
      </c>
      <c r="N15" s="8"/>
      <c r="O15" s="8"/>
      <c r="P15" s="8"/>
      <c r="Q15" s="8"/>
      <c r="R15" s="14">
        <f t="shared" si="1"/>
        <v>3.15</v>
      </c>
      <c r="S15" s="8">
        <v>10</v>
      </c>
      <c r="T15" s="8"/>
      <c r="U15" s="8"/>
      <c r="V15" s="14">
        <f t="shared" si="2"/>
        <v>3</v>
      </c>
      <c r="W15" s="8"/>
      <c r="X15" s="15">
        <f t="shared" si="3"/>
        <v>0</v>
      </c>
      <c r="Y15" s="58">
        <f t="shared" si="4"/>
        <v>9.6999999999999993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3</v>
      </c>
      <c r="CF15" s="21"/>
      <c r="CG15" s="58">
        <f t="shared" si="21"/>
        <v>3</v>
      </c>
      <c r="CH15" s="18" t="str">
        <f t="shared" si="22"/>
        <v>Reprobado</v>
      </c>
    </row>
    <row r="16" spans="1:86" ht="20.25" customHeight="1">
      <c r="A16" s="71">
        <v>4</v>
      </c>
      <c r="B16" s="3">
        <v>19830613</v>
      </c>
      <c r="C16" s="3">
        <v>4170</v>
      </c>
      <c r="D16" s="3">
        <v>11630</v>
      </c>
      <c r="E16" s="3" t="s">
        <v>194</v>
      </c>
      <c r="F16" s="72" t="s">
        <v>47</v>
      </c>
      <c r="G16" s="62">
        <v>10</v>
      </c>
      <c r="H16" s="13"/>
      <c r="I16" s="13"/>
      <c r="J16" s="13"/>
      <c r="K16" s="13"/>
      <c r="L16" s="14">
        <f t="shared" si="0"/>
        <v>3.5</v>
      </c>
      <c r="M16" s="13">
        <v>9</v>
      </c>
      <c r="N16" s="13"/>
      <c r="O16" s="13"/>
      <c r="P16" s="13"/>
      <c r="Q16" s="13"/>
      <c r="R16" s="14">
        <f t="shared" si="1"/>
        <v>3.15</v>
      </c>
      <c r="S16" s="13">
        <v>10</v>
      </c>
      <c r="T16" s="13"/>
      <c r="U16" s="13"/>
      <c r="V16" s="14">
        <f t="shared" si="2"/>
        <v>3</v>
      </c>
      <c r="W16" s="13"/>
      <c r="X16" s="15">
        <f t="shared" si="3"/>
        <v>0</v>
      </c>
      <c r="Y16" s="58">
        <f t="shared" si="4"/>
        <v>9.6999999999999993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3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>
      <c r="A17" s="69">
        <v>5</v>
      </c>
      <c r="B17" s="2">
        <v>3165381</v>
      </c>
      <c r="C17" s="2">
        <v>4002</v>
      </c>
      <c r="D17" s="2">
        <v>11631</v>
      </c>
      <c r="E17" s="2" t="s">
        <v>195</v>
      </c>
      <c r="F17" s="70" t="s">
        <v>47</v>
      </c>
      <c r="G17" s="61">
        <v>10</v>
      </c>
      <c r="H17" s="8"/>
      <c r="I17" s="8"/>
      <c r="J17" s="8"/>
      <c r="K17" s="8"/>
      <c r="L17" s="14">
        <f t="shared" si="0"/>
        <v>3.5</v>
      </c>
      <c r="M17" s="8">
        <v>8</v>
      </c>
      <c r="N17" s="8"/>
      <c r="O17" s="8"/>
      <c r="P17" s="8"/>
      <c r="Q17" s="8"/>
      <c r="R17" s="14">
        <f t="shared" si="1"/>
        <v>2.8</v>
      </c>
      <c r="S17" s="8">
        <v>10</v>
      </c>
      <c r="T17" s="8"/>
      <c r="U17" s="8"/>
      <c r="V17" s="14">
        <f t="shared" si="2"/>
        <v>3</v>
      </c>
      <c r="W17" s="8"/>
      <c r="X17" s="15">
        <f t="shared" si="3"/>
        <v>0</v>
      </c>
      <c r="Y17" s="58">
        <f t="shared" si="4"/>
        <v>9.3000000000000007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3</v>
      </c>
      <c r="CF17" s="21"/>
      <c r="CG17" s="58">
        <f t="shared" si="21"/>
        <v>3</v>
      </c>
      <c r="CH17" s="18" t="str">
        <f t="shared" si="22"/>
        <v>Reprobado</v>
      </c>
    </row>
    <row r="18" spans="1:86" ht="20.25" customHeight="1">
      <c r="A18" s="71">
        <v>6</v>
      </c>
      <c r="B18" s="3">
        <v>19755275</v>
      </c>
      <c r="C18" s="3">
        <v>4250</v>
      </c>
      <c r="D18" s="3">
        <v>11632</v>
      </c>
      <c r="E18" s="3" t="s">
        <v>196</v>
      </c>
      <c r="F18" s="72" t="s">
        <v>43</v>
      </c>
      <c r="G18" s="62">
        <v>10</v>
      </c>
      <c r="H18" s="13"/>
      <c r="I18" s="13"/>
      <c r="J18" s="13"/>
      <c r="K18" s="13"/>
      <c r="L18" s="14">
        <f t="shared" si="0"/>
        <v>3.5</v>
      </c>
      <c r="M18" s="13">
        <v>8</v>
      </c>
      <c r="N18" s="13"/>
      <c r="O18" s="13"/>
      <c r="P18" s="13"/>
      <c r="Q18" s="13"/>
      <c r="R18" s="14">
        <f t="shared" si="1"/>
        <v>2.8</v>
      </c>
      <c r="S18" s="13">
        <v>10</v>
      </c>
      <c r="T18" s="13"/>
      <c r="U18" s="13"/>
      <c r="V18" s="14">
        <f t="shared" si="2"/>
        <v>3</v>
      </c>
      <c r="W18" s="13"/>
      <c r="X18" s="15">
        <f t="shared" si="3"/>
        <v>0</v>
      </c>
      <c r="Y18" s="58">
        <f t="shared" si="4"/>
        <v>9.3000000000000007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3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>
      <c r="A19" s="69">
        <v>7</v>
      </c>
      <c r="B19" s="2">
        <v>19753230</v>
      </c>
      <c r="C19" s="2">
        <v>4621</v>
      </c>
      <c r="D19" s="2">
        <v>11633</v>
      </c>
      <c r="E19" s="2" t="s">
        <v>197</v>
      </c>
      <c r="F19" s="70" t="s">
        <v>43</v>
      </c>
      <c r="G19" s="61">
        <v>10</v>
      </c>
      <c r="H19" s="8"/>
      <c r="I19" s="8"/>
      <c r="J19" s="8"/>
      <c r="K19" s="8"/>
      <c r="L19" s="14">
        <f t="shared" si="0"/>
        <v>3.5</v>
      </c>
      <c r="M19" s="8">
        <v>9</v>
      </c>
      <c r="N19" s="8"/>
      <c r="O19" s="8"/>
      <c r="P19" s="8"/>
      <c r="Q19" s="8"/>
      <c r="R19" s="14">
        <f t="shared" si="1"/>
        <v>3.15</v>
      </c>
      <c r="S19" s="8">
        <v>10</v>
      </c>
      <c r="T19" s="8"/>
      <c r="U19" s="8"/>
      <c r="V19" s="14">
        <f t="shared" si="2"/>
        <v>3</v>
      </c>
      <c r="W19" s="8"/>
      <c r="X19" s="15">
        <f t="shared" si="3"/>
        <v>0</v>
      </c>
      <c r="Y19" s="58">
        <f t="shared" si="4"/>
        <v>9.6999999999999993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3</v>
      </c>
      <c r="CF19" s="21"/>
      <c r="CG19" s="58">
        <f t="shared" si="21"/>
        <v>3</v>
      </c>
      <c r="CH19" s="18" t="str">
        <f t="shared" si="22"/>
        <v>Reprobado</v>
      </c>
    </row>
    <row r="20" spans="1:86" ht="20.25" customHeight="1">
      <c r="A20" s="71">
        <v>8</v>
      </c>
      <c r="B20" s="3">
        <v>19880632</v>
      </c>
      <c r="C20" s="3">
        <v>5455</v>
      </c>
      <c r="D20" s="3">
        <v>11729</v>
      </c>
      <c r="E20" s="3" t="s">
        <v>198</v>
      </c>
      <c r="F20" s="72" t="s">
        <v>43</v>
      </c>
      <c r="G20" s="62">
        <v>10</v>
      </c>
      <c r="H20" s="13"/>
      <c r="I20" s="13"/>
      <c r="J20" s="13"/>
      <c r="K20" s="13"/>
      <c r="L20" s="14">
        <f t="shared" si="0"/>
        <v>3.5</v>
      </c>
      <c r="M20" s="13">
        <v>8</v>
      </c>
      <c r="N20" s="13"/>
      <c r="O20" s="13"/>
      <c r="P20" s="13"/>
      <c r="Q20" s="13"/>
      <c r="R20" s="14">
        <f t="shared" si="1"/>
        <v>2.8</v>
      </c>
      <c r="S20" s="13">
        <v>8</v>
      </c>
      <c r="T20" s="13"/>
      <c r="U20" s="13"/>
      <c r="V20" s="14">
        <f t="shared" si="2"/>
        <v>2.4</v>
      </c>
      <c r="W20" s="13"/>
      <c r="X20" s="15">
        <f t="shared" si="3"/>
        <v>0</v>
      </c>
      <c r="Y20" s="58">
        <f t="shared" si="4"/>
        <v>8.6999999999999993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3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>
      <c r="A21" s="69">
        <v>9</v>
      </c>
      <c r="B21" s="2">
        <v>19833193</v>
      </c>
      <c r="C21" s="2">
        <v>4253</v>
      </c>
      <c r="D21" s="2">
        <v>11634</v>
      </c>
      <c r="E21" s="2" t="s">
        <v>199</v>
      </c>
      <c r="F21" s="70" t="s">
        <v>47</v>
      </c>
      <c r="G21" s="61">
        <v>10</v>
      </c>
      <c r="H21" s="8"/>
      <c r="I21" s="8"/>
      <c r="J21" s="8"/>
      <c r="K21" s="8"/>
      <c r="L21" s="14">
        <f t="shared" si="0"/>
        <v>3.5</v>
      </c>
      <c r="M21" s="8">
        <v>8</v>
      </c>
      <c r="N21" s="8"/>
      <c r="O21" s="8"/>
      <c r="P21" s="8"/>
      <c r="Q21" s="8"/>
      <c r="R21" s="14">
        <f t="shared" si="1"/>
        <v>2.8</v>
      </c>
      <c r="S21" s="8">
        <v>10</v>
      </c>
      <c r="T21" s="8"/>
      <c r="U21" s="8"/>
      <c r="V21" s="14">
        <f t="shared" si="2"/>
        <v>3</v>
      </c>
      <c r="W21" s="8"/>
      <c r="X21" s="15">
        <f t="shared" si="3"/>
        <v>0</v>
      </c>
      <c r="Y21" s="58">
        <f t="shared" si="4"/>
        <v>9.3000000000000007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3</v>
      </c>
      <c r="CF21" s="21"/>
      <c r="CG21" s="58">
        <f t="shared" si="21"/>
        <v>3</v>
      </c>
      <c r="CH21" s="18" t="str">
        <f t="shared" si="22"/>
        <v>Reprobado</v>
      </c>
    </row>
    <row r="22" spans="1:86" ht="20.25" customHeight="1">
      <c r="A22" s="71">
        <v>10</v>
      </c>
      <c r="B22" s="3">
        <v>2205263</v>
      </c>
      <c r="C22" s="3">
        <v>3224</v>
      </c>
      <c r="D22" s="3">
        <v>11720</v>
      </c>
      <c r="E22" s="3" t="s">
        <v>200</v>
      </c>
      <c r="F22" s="72" t="s">
        <v>47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0</v>
      </c>
      <c r="CF22" s="22"/>
      <c r="CG22" s="58">
        <f t="shared" si="21"/>
        <v>0</v>
      </c>
      <c r="CH22" s="17" t="str">
        <f t="shared" si="22"/>
        <v>Reprobado</v>
      </c>
    </row>
    <row r="23" spans="1:86" ht="20.25" customHeight="1">
      <c r="A23" s="69">
        <v>11</v>
      </c>
      <c r="B23" s="2">
        <v>19832702</v>
      </c>
      <c r="C23" s="2">
        <v>4022</v>
      </c>
      <c r="D23" s="2">
        <v>11635</v>
      </c>
      <c r="E23" s="2" t="s">
        <v>201</v>
      </c>
      <c r="F23" s="70" t="s">
        <v>43</v>
      </c>
      <c r="G23" s="61">
        <v>10</v>
      </c>
      <c r="H23" s="8"/>
      <c r="I23" s="8"/>
      <c r="J23" s="8"/>
      <c r="K23" s="8"/>
      <c r="L23" s="14">
        <f t="shared" si="0"/>
        <v>3.5</v>
      </c>
      <c r="M23" s="8">
        <v>9</v>
      </c>
      <c r="N23" s="8"/>
      <c r="O23" s="8"/>
      <c r="P23" s="8"/>
      <c r="Q23" s="8"/>
      <c r="R23" s="14">
        <f t="shared" si="1"/>
        <v>3.15</v>
      </c>
      <c r="S23" s="8">
        <v>10</v>
      </c>
      <c r="T23" s="8"/>
      <c r="U23" s="8"/>
      <c r="V23" s="14">
        <f t="shared" si="2"/>
        <v>3</v>
      </c>
      <c r="W23" s="8"/>
      <c r="X23" s="15">
        <f t="shared" si="3"/>
        <v>0</v>
      </c>
      <c r="Y23" s="58">
        <f t="shared" si="4"/>
        <v>9.6999999999999993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3</v>
      </c>
      <c r="CF23" s="21"/>
      <c r="CG23" s="58">
        <f t="shared" si="21"/>
        <v>3</v>
      </c>
      <c r="CH23" s="18" t="str">
        <f t="shared" si="22"/>
        <v>Reprobado</v>
      </c>
    </row>
    <row r="24" spans="1:86" ht="20.25" customHeight="1">
      <c r="A24" s="71">
        <v>12</v>
      </c>
      <c r="B24" s="3">
        <v>19834146</v>
      </c>
      <c r="C24" s="3">
        <v>4358</v>
      </c>
      <c r="D24" s="3">
        <v>11636</v>
      </c>
      <c r="E24" s="3" t="s">
        <v>202</v>
      </c>
      <c r="F24" s="72" t="s">
        <v>47</v>
      </c>
      <c r="G24" s="62">
        <v>10</v>
      </c>
      <c r="H24" s="13"/>
      <c r="I24" s="13"/>
      <c r="J24" s="13"/>
      <c r="K24" s="13"/>
      <c r="L24" s="14">
        <f t="shared" si="0"/>
        <v>3.5</v>
      </c>
      <c r="M24" s="13">
        <v>8</v>
      </c>
      <c r="N24" s="13"/>
      <c r="O24" s="13"/>
      <c r="P24" s="13"/>
      <c r="Q24" s="13"/>
      <c r="R24" s="14">
        <f t="shared" si="1"/>
        <v>2.8</v>
      </c>
      <c r="S24" s="13">
        <v>10</v>
      </c>
      <c r="T24" s="13"/>
      <c r="U24" s="13"/>
      <c r="V24" s="14">
        <f t="shared" si="2"/>
        <v>3</v>
      </c>
      <c r="W24" s="13"/>
      <c r="X24" s="15">
        <f t="shared" si="3"/>
        <v>0</v>
      </c>
      <c r="Y24" s="58">
        <f t="shared" si="4"/>
        <v>9.3000000000000007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3</v>
      </c>
      <c r="CF24" s="22"/>
      <c r="CG24" s="58">
        <f t="shared" si="21"/>
        <v>3</v>
      </c>
      <c r="CH24" s="17" t="str">
        <f t="shared" si="22"/>
        <v>Reprobado</v>
      </c>
    </row>
    <row r="25" spans="1:86" ht="20.25" customHeight="1">
      <c r="A25" s="69">
        <v>13</v>
      </c>
      <c r="B25" s="2">
        <v>2485833</v>
      </c>
      <c r="C25" s="2">
        <v>5277</v>
      </c>
      <c r="D25" s="2">
        <v>11638</v>
      </c>
      <c r="E25" s="2" t="s">
        <v>203</v>
      </c>
      <c r="F25" s="70" t="s">
        <v>43</v>
      </c>
      <c r="G25" s="61">
        <v>10</v>
      </c>
      <c r="H25" s="8"/>
      <c r="I25" s="8"/>
      <c r="J25" s="8"/>
      <c r="K25" s="8"/>
      <c r="L25" s="14">
        <f t="shared" si="0"/>
        <v>3.5</v>
      </c>
      <c r="M25" s="8">
        <v>8</v>
      </c>
      <c r="N25" s="8"/>
      <c r="O25" s="8"/>
      <c r="P25" s="8"/>
      <c r="Q25" s="8"/>
      <c r="R25" s="14">
        <f t="shared" si="1"/>
        <v>2.8</v>
      </c>
      <c r="S25" s="8">
        <v>10</v>
      </c>
      <c r="T25" s="8"/>
      <c r="U25" s="8"/>
      <c r="V25" s="14">
        <f t="shared" si="2"/>
        <v>3</v>
      </c>
      <c r="W25" s="8"/>
      <c r="X25" s="15">
        <f t="shared" si="3"/>
        <v>0</v>
      </c>
      <c r="Y25" s="58">
        <f t="shared" si="4"/>
        <v>9.3000000000000007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3</v>
      </c>
      <c r="CF25" s="21"/>
      <c r="CG25" s="58">
        <f t="shared" si="21"/>
        <v>3</v>
      </c>
      <c r="CH25" s="18" t="str">
        <f t="shared" si="22"/>
        <v>Reprobado</v>
      </c>
    </row>
    <row r="26" spans="1:86" ht="20.25" customHeight="1">
      <c r="A26" s="71">
        <v>14</v>
      </c>
      <c r="B26" s="3">
        <v>7296572</v>
      </c>
      <c r="C26" s="3">
        <v>3219</v>
      </c>
      <c r="D26" s="3">
        <v>11680</v>
      </c>
      <c r="E26" s="3" t="s">
        <v>204</v>
      </c>
      <c r="F26" s="72" t="s">
        <v>47</v>
      </c>
      <c r="G26" s="62">
        <v>10</v>
      </c>
      <c r="H26" s="13"/>
      <c r="I26" s="13"/>
      <c r="J26" s="13"/>
      <c r="K26" s="13"/>
      <c r="L26" s="14">
        <f t="shared" si="0"/>
        <v>3.5</v>
      </c>
      <c r="M26" s="13">
        <v>9</v>
      </c>
      <c r="N26" s="13"/>
      <c r="O26" s="13"/>
      <c r="P26" s="13"/>
      <c r="Q26" s="13"/>
      <c r="R26" s="14">
        <f t="shared" si="1"/>
        <v>3.15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6.7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>
      <c r="A27" s="69">
        <v>15</v>
      </c>
      <c r="B27" s="2">
        <v>19810651</v>
      </c>
      <c r="C27" s="2">
        <v>4111</v>
      </c>
      <c r="D27" s="2">
        <v>11639</v>
      </c>
      <c r="E27" s="2" t="s">
        <v>205</v>
      </c>
      <c r="F27" s="70" t="s">
        <v>43</v>
      </c>
      <c r="G27" s="61">
        <v>10</v>
      </c>
      <c r="H27" s="8"/>
      <c r="I27" s="8"/>
      <c r="J27" s="8"/>
      <c r="K27" s="8"/>
      <c r="L27" s="14">
        <f t="shared" si="0"/>
        <v>3.5</v>
      </c>
      <c r="M27" s="8">
        <v>8</v>
      </c>
      <c r="N27" s="8"/>
      <c r="O27" s="8"/>
      <c r="P27" s="8"/>
      <c r="Q27" s="8"/>
      <c r="R27" s="14">
        <f t="shared" si="1"/>
        <v>2.8</v>
      </c>
      <c r="S27" s="8">
        <v>10</v>
      </c>
      <c r="T27" s="8"/>
      <c r="U27" s="8"/>
      <c r="V27" s="14">
        <f t="shared" si="2"/>
        <v>3</v>
      </c>
      <c r="W27" s="8"/>
      <c r="X27" s="15">
        <f t="shared" si="3"/>
        <v>0</v>
      </c>
      <c r="Y27" s="58">
        <f t="shared" si="4"/>
        <v>9.3000000000000007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3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</mergeCells>
  <conditionalFormatting sqref="CH13:CH82">
    <cfRule type="cellIs" dxfId="155" priority="1" stopIfTrue="1" operator="equal">
      <formula>"Reprobado"</formula>
    </cfRule>
  </conditionalFormatting>
  <conditionalFormatting sqref="CF13:CF82">
    <cfRule type="cellIs" dxfId="154" priority="2" stopIfTrue="1" operator="between">
      <formula>0</formula>
      <formula>10</formula>
    </cfRule>
  </conditionalFormatting>
  <conditionalFormatting sqref="CG13:CG82">
    <cfRule type="cellIs" dxfId="153" priority="3" operator="between">
      <formula>7</formula>
      <formula>10</formula>
    </cfRule>
  </conditionalFormatting>
  <conditionalFormatting sqref="CG13:CG82">
    <cfRule type="cellIs" dxfId="152" priority="4" operator="between">
      <formula>5</formula>
      <formula>6.99</formula>
    </cfRule>
  </conditionalFormatting>
  <conditionalFormatting sqref="CG13:CG82">
    <cfRule type="cellIs" dxfId="151" priority="5" operator="between">
      <formula>0</formula>
      <formula>4.99</formula>
    </cfRule>
  </conditionalFormatting>
  <conditionalFormatting sqref="CE13:CE82">
    <cfRule type="cellIs" dxfId="150" priority="6" operator="between">
      <formula>7</formula>
      <formula>10</formula>
    </cfRule>
  </conditionalFormatting>
  <conditionalFormatting sqref="CE13:CE82">
    <cfRule type="cellIs" dxfId="149" priority="7" operator="between">
      <formula>5</formula>
      <formula>6.99</formula>
    </cfRule>
  </conditionalFormatting>
  <conditionalFormatting sqref="CE13:CE82">
    <cfRule type="cellIs" dxfId="148" priority="8" operator="between">
      <formula>0</formula>
      <formula>4.99</formula>
    </cfRule>
  </conditionalFormatting>
  <conditionalFormatting sqref="Y13:Y82">
    <cfRule type="cellIs" dxfId="147" priority="9" operator="between">
      <formula>7</formula>
      <formula>10</formula>
    </cfRule>
  </conditionalFormatting>
  <conditionalFormatting sqref="Y13:Y82">
    <cfRule type="cellIs" dxfId="146" priority="10" operator="between">
      <formula>5</formula>
      <formula>6.99</formula>
    </cfRule>
  </conditionalFormatting>
  <conditionalFormatting sqref="Y13:Y82">
    <cfRule type="cellIs" dxfId="145" priority="11" operator="between">
      <formula>0</formula>
      <formula>4.99</formula>
    </cfRule>
  </conditionalFormatting>
  <conditionalFormatting sqref="Y11">
    <cfRule type="cellIs" dxfId="144" priority="12" operator="greaterThan">
      <formula>1.1</formula>
    </cfRule>
  </conditionalFormatting>
  <conditionalFormatting sqref="AR11">
    <cfRule type="cellIs" dxfId="143" priority="13" operator="greaterThan">
      <formula>1.1</formula>
    </cfRule>
  </conditionalFormatting>
  <conditionalFormatting sqref="BK11">
    <cfRule type="cellIs" dxfId="142" priority="14" operator="greaterThan">
      <formula>1.1</formula>
    </cfRule>
  </conditionalFormatting>
  <conditionalFormatting sqref="AR13:AR82">
    <cfRule type="cellIs" dxfId="141" priority="15" operator="between">
      <formula>7</formula>
      <formula>10</formula>
    </cfRule>
  </conditionalFormatting>
  <conditionalFormatting sqref="AR13:AR82">
    <cfRule type="cellIs" dxfId="140" priority="16" operator="between">
      <formula>5</formula>
      <formula>6.99</formula>
    </cfRule>
  </conditionalFormatting>
  <conditionalFormatting sqref="AR13:AR82">
    <cfRule type="cellIs" dxfId="139" priority="17" operator="between">
      <formula>0</formula>
      <formula>4.99</formula>
    </cfRule>
  </conditionalFormatting>
  <conditionalFormatting sqref="BK13:BK82">
    <cfRule type="cellIs" dxfId="138" priority="18" operator="between">
      <formula>7</formula>
      <formula>10</formula>
    </cfRule>
  </conditionalFormatting>
  <conditionalFormatting sqref="BK13:BK82">
    <cfRule type="cellIs" dxfId="137" priority="19" operator="between">
      <formula>5</formula>
      <formula>6.99</formula>
    </cfRule>
  </conditionalFormatting>
  <conditionalFormatting sqref="BK13:BK82">
    <cfRule type="cellIs" dxfId="136" priority="20" operator="between">
      <formula>0</formula>
      <formula>4.99</formula>
    </cfRule>
  </conditionalFormatting>
  <conditionalFormatting sqref="CD13:CD82">
    <cfRule type="cellIs" dxfId="135" priority="21" operator="between">
      <formula>7</formula>
      <formula>10</formula>
    </cfRule>
  </conditionalFormatting>
  <conditionalFormatting sqref="CD13:CD82">
    <cfRule type="cellIs" dxfId="134" priority="22" operator="between">
      <formula>5</formula>
      <formula>6.99</formula>
    </cfRule>
  </conditionalFormatting>
  <conditionalFormatting sqref="CD13:CD82">
    <cfRule type="cellIs" dxfId="133" priority="23" operator="between">
      <formula>0</formula>
      <formula>4.99</formula>
    </cfRule>
  </conditionalFormatting>
  <conditionalFormatting sqref="CD11">
    <cfRule type="cellIs" dxfId="132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AA13:AA82">
      <formula1>0</formula1>
      <formula2>10</formula2>
    </dataValidation>
    <dataValidation type="decimal" allowBlank="1" showInputMessage="1" showErrorMessage="1" errorTitle="Valor" error="Solo numeros entre 0.01 a 10." sqref="AB13:AB82">
      <formula1>0</formula1>
      <formula2>10</formula2>
    </dataValidation>
    <dataValidation type="decimal" allowBlank="1" showInputMessage="1" showErrorMessage="1" errorTitle="Valor" error="Solo numeros entre 0.01 a 10." sqref="AC13:AC82">
      <formula1>0</formula1>
      <formula2>10</formula2>
    </dataValidation>
    <dataValidation type="decimal" allowBlank="1" showInputMessage="1" showErrorMessage="1" errorTitle="Valor" error="Solo numeros entre 0.01 a 10." sqref="AD13:AD82">
      <formula1>0</formula1>
      <formula2>10</formula2>
    </dataValidation>
    <dataValidation type="decimal" allowBlank="1" showInputMessage="1" showErrorMessage="1" errorTitle="Valor" error="Solo numeros entre 0.01 a 10." sqref="AF13:AF82">
      <formula1>0</formula1>
      <formula2>10</formula2>
    </dataValidation>
    <dataValidation type="decimal" allowBlank="1" showInputMessage="1" showErrorMessage="1" errorTitle="Valor" error="Solo numeros entre 0.01 a 10." sqref="AG13:AG82">
      <formula1>0</formula1>
      <formula2>10</formula2>
    </dataValidation>
    <dataValidation type="decimal" allowBlank="1" showInputMessage="1" showErrorMessage="1" errorTitle="Valor" error="Solo numeros entre 0.01 a 10." sqref="AH13:AH82">
      <formula1>0</formula1>
      <formula2>10</formula2>
    </dataValidation>
    <dataValidation type="decimal" allowBlank="1" showInputMessage="1" showErrorMessage="1" errorTitle="Valor" error="Solo numeros entre 0.01 a 10." sqref="AI13:AI82">
      <formula1>0</formula1>
      <formula2>10</formula2>
    </dataValidation>
    <dataValidation type="decimal" allowBlank="1" showInputMessage="1" showErrorMessage="1" errorTitle="Valor" error="Solo numeros entre 0.01 a 10." sqref="AJ13:AJ82">
      <formula1>0</formula1>
      <formula2>10</formula2>
    </dataValidation>
    <dataValidation type="decimal" allowBlank="1" showInputMessage="1" showErrorMessage="1" errorTitle="Valor" error="Solo numeros entre 0.01 a 10." sqref="AL13:AL82">
      <formula1>0</formula1>
      <formula2>10</formula2>
    </dataValidation>
    <dataValidation type="decimal" allowBlank="1" showInputMessage="1" showErrorMessage="1" errorTitle="Valor" error="Solo numeros entre 0.01 a 10." sqref="AM13:AM82">
      <formula1>0</formula1>
      <formula2>10</formula2>
    </dataValidation>
    <dataValidation type="decimal" allowBlank="1" showInputMessage="1" showErrorMessage="1" errorTitle="Valor" error="Solo numeros entre 0.01 a 10." sqref="AN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S82">
      <formula1>0</formula1>
      <formula2>10</formula2>
    </dataValidation>
    <dataValidation type="decimal" allowBlank="1" showInputMessage="1" showErrorMessage="1" errorTitle="Valor" error="Solo numeros entre 0.01 a 10." sqref="AT13:AT82">
      <formula1>0</formula1>
      <formula2>10</formula2>
    </dataValidation>
    <dataValidation type="decimal" allowBlank="1" showInputMessage="1" showErrorMessage="1" errorTitle="Valor" error="Solo numeros entre 0.01 a 10." sqref="AU13:AU82">
      <formula1>0</formula1>
      <formula2>10</formula2>
    </dataValidation>
    <dataValidation type="decimal" allowBlank="1" showInputMessage="1" showErrorMessage="1" errorTitle="Valor" error="Solo numeros entre 0.01 a 10." sqref="AV13:AV82">
      <formula1>0</formula1>
      <formula2>10</formula2>
    </dataValidation>
    <dataValidation type="decimal" allowBlank="1" showInputMessage="1" showErrorMessage="1" errorTitle="Valor" error="Solo numeros entre 0.01 a 10." sqref="AW13:AW82">
      <formula1>0</formula1>
      <formula2>10</formula2>
    </dataValidation>
    <dataValidation type="decimal" allowBlank="1" showInputMessage="1" showErrorMessage="1" errorTitle="Valor" error="Solo numeros entre 0.01 a 10." sqref="AY13:AY82">
      <formula1>0</formula1>
      <formula2>10</formula2>
    </dataValidation>
    <dataValidation type="decimal" allowBlank="1" showInputMessage="1" showErrorMessage="1" errorTitle="Valor" error="Solo numeros entre 0.01 a 10." sqref="AZ13:AZ82">
      <formula1>0</formula1>
      <formula2>10</formula2>
    </dataValidation>
    <dataValidation type="decimal" allowBlank="1" showInputMessage="1" showErrorMessage="1" errorTitle="Valor" error="Solo numeros entre 0.01 a 10." sqref="BA13:BA82">
      <formula1>0</formula1>
      <formula2>10</formula2>
    </dataValidation>
    <dataValidation type="decimal" allowBlank="1" showInputMessage="1" showErrorMessage="1" errorTitle="Valor" error="Solo numeros entre 0.01 a 10." sqref="BB13:BB82">
      <formula1>0</formula1>
      <formula2>10</formula2>
    </dataValidation>
    <dataValidation type="decimal" allowBlank="1" showInputMessage="1" showErrorMessage="1" errorTitle="Valor" error="Solo numeros entre 0.01 a 10." sqref="BC13:BC82">
      <formula1>0</formula1>
      <formula2>10</formula2>
    </dataValidation>
    <dataValidation type="decimal" allowBlank="1" showInputMessage="1" showErrorMessage="1" errorTitle="Valor" error="Solo numeros entre 0.01 a 10." sqref="BE13:BE82">
      <formula1>0</formula1>
      <formula2>10</formula2>
    </dataValidation>
    <dataValidation type="decimal" allowBlank="1" showInputMessage="1" showErrorMessage="1" errorTitle="Valor" error="Solo numeros entre 0.01 a 10." sqref="BF13:BF82">
      <formula1>0</formula1>
      <formula2>10</formula2>
    </dataValidation>
    <dataValidation type="decimal" allowBlank="1" showInputMessage="1" showErrorMessage="1" errorTitle="Valor" error="Solo numeros entre 0.01 a 10." sqref="BG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L82">
      <formula1>0</formula1>
      <formula2>10</formula2>
    </dataValidation>
    <dataValidation type="decimal" allowBlank="1" showInputMessage="1" showErrorMessage="1" errorTitle="Valor" error="Solo numeros entre 0.01 a 10." sqref="BM13:BM82">
      <formula1>0</formula1>
      <formula2>10</formula2>
    </dataValidation>
    <dataValidation type="decimal" allowBlank="1" showInputMessage="1" showErrorMessage="1" errorTitle="Valor" error="Solo numeros entre 0.01 a 10." sqref="BN13:BN82">
      <formula1>0</formula1>
      <formula2>10</formula2>
    </dataValidation>
    <dataValidation type="decimal" allowBlank="1" showInputMessage="1" showErrorMessage="1" errorTitle="Valor" error="Solo numeros entre 0.01 a 10." sqref="BO13:BO82">
      <formula1>0</formula1>
      <formula2>10</formula2>
    </dataValidation>
    <dataValidation type="decimal" allowBlank="1" showInputMessage="1" showErrorMessage="1" errorTitle="Valor" error="Solo numeros entre 0.01 a 10." sqref="BP13:BP82">
      <formula1>0</formula1>
      <formula2>10</formula2>
    </dataValidation>
    <dataValidation type="decimal" allowBlank="1" showInputMessage="1" showErrorMessage="1" errorTitle="Valor." error="Solo numeros entre 0.01 a 10." sqref="BR13:BR82">
      <formula1>0</formula1>
      <formula2>10</formula2>
    </dataValidation>
    <dataValidation type="decimal" allowBlank="1" showInputMessage="1" showErrorMessage="1" errorTitle="Valor." error="Solo numeros entre 0.01 a 10." sqref="BS13:BS82">
      <formula1>0</formula1>
      <formula2>10</formula2>
    </dataValidation>
    <dataValidation type="decimal" allowBlank="1" showInputMessage="1" showErrorMessage="1" errorTitle="Valor." error="Solo numeros entre 0.01 a 10." sqref="BT13:BT82">
      <formula1>0</formula1>
      <formula2>10</formula2>
    </dataValidation>
    <dataValidation type="decimal" allowBlank="1" showInputMessage="1" showErrorMessage="1" errorTitle="Valor." error="Solo numeros entre 0.01 a 10." sqref="BU13:BU82">
      <formula1>0</formula1>
      <formula2>10</formula2>
    </dataValidation>
    <dataValidation type="decimal" allowBlank="1" showInputMessage="1" showErrorMessage="1" errorTitle="Valor." error="Solo numeros entre 0.01 a 10." sqref="BV13:BV82">
      <formula1>0</formula1>
      <formula2>10</formula2>
    </dataValidation>
    <dataValidation type="decimal" allowBlank="1" showInputMessage="1" showErrorMessage="1" errorTitle="Valor" error="Solo numeros entre 0.01 a 10." sqref="BX13:BX82">
      <formula1>0</formula1>
      <formula2>10</formula2>
    </dataValidation>
    <dataValidation type="decimal" allowBlank="1" showInputMessage="1" showErrorMessage="1" errorTitle="Valor" error="Solo numeros entre 0.01 a 10." sqref="BY13:BY82">
      <formula1>0</formula1>
      <formula2>10</formula2>
    </dataValidation>
    <dataValidation type="decimal" allowBlank="1" showInputMessage="1" showErrorMessage="1" errorTitle="Valor" error="Solo numeros entre 0.01 a 10." sqref="BZ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G82">
      <formula1>0</formula1>
      <formula2>10</formula2>
    </dataValidation>
    <dataValidation type="decimal" allowBlank="1" showInputMessage="1" showErrorMessage="1" errorTitle="Valor" error="Solo numeros entre 0.01 a 10." sqref="H13:H82">
      <formula1>0</formula1>
      <formula2>10</formula2>
    </dataValidation>
    <dataValidation type="decimal" allowBlank="1" showInputMessage="1" showErrorMessage="1" errorTitle="Valor" error="Solo numeros entre 0.01 a 10." sqref="I13:I82">
      <formula1>0</formula1>
      <formula2>10</formula2>
    </dataValidation>
    <dataValidation type="decimal" allowBlank="1" showInputMessage="1" showErrorMessage="1" errorTitle="Valor" error="Solo numeros entre 0.01 a 10." sqref="J13:J82">
      <formula1>0</formula1>
      <formula2>10</formula2>
    </dataValidation>
    <dataValidation type="decimal" allowBlank="1" showInputMessage="1" showErrorMessage="1" errorTitle="Valor" error="Solo numeros entre 0.01 a 10." sqref="K13:K82">
      <formula1>0</formula1>
      <formula2>10</formula2>
    </dataValidation>
    <dataValidation type="decimal" allowBlank="1" showInputMessage="1" showErrorMessage="1" errorTitle="Valor" error="Solo numeros entre 0.01 a 10." sqref="M13:M82">
      <formula1>0</formula1>
      <formula2>10</formula2>
    </dataValidation>
    <dataValidation type="decimal" allowBlank="1" showInputMessage="1" showErrorMessage="1" errorTitle="Valor" error="Solo numeros entre 0.01 a 10." sqref="N13:N82">
      <formula1>0</formula1>
      <formula2>10</formula2>
    </dataValidation>
    <dataValidation type="decimal" allowBlank="1" showInputMessage="1" showErrorMessage="1" errorTitle="Valor" error="Solo numeros entre 0.01 a 10." sqref="O13:O82">
      <formula1>0</formula1>
      <formula2>10</formula2>
    </dataValidation>
    <dataValidation type="decimal" allowBlank="1" showInputMessage="1" showErrorMessage="1" errorTitle="Valor" error="Solo numeros entre 0.01 a 10." sqref="P13:P82">
      <formula1>0</formula1>
      <formula2>10</formula2>
    </dataValidation>
    <dataValidation type="decimal" allowBlank="1" showInputMessage="1" showErrorMessage="1" errorTitle="Valor" error="Solo numeros entre 0.01 a 10." sqref="Q13:Q82">
      <formula1>0</formula1>
      <formula2>10</formula2>
    </dataValidation>
    <dataValidation type="decimal" allowBlank="1" showInputMessage="1" showErrorMessage="1" errorTitle="Valor" error="Solo numeros entre 0.01 a 10." sqref="S13:S82">
      <formula1>0</formula1>
      <formula2>10</formula2>
    </dataValidation>
    <dataValidation type="decimal" allowBlank="1" showInputMessage="1" showErrorMessage="1" errorTitle="Valor" error="Solo numeros entre 0.01 a 10." sqref="T13:T82">
      <formula1>0</formula1>
      <formula2>10</formula2>
    </dataValidation>
    <dataValidation type="decimal" allowBlank="1" showInputMessage="1" showErrorMessage="1" errorTitle="Valor" error="Solo numeros entre 0.01 a 10." sqref="U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Z8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2"/>
  <sheetViews>
    <sheetView showGridLines="0" topLeftCell="D11" zoomScale="85" zoomScaleNormal="85" workbookViewId="0">
      <selection activeCell="J28" sqref="J28"/>
    </sheetView>
  </sheetViews>
  <sheetFormatPr baseColWidth="10" defaultColWidth="9.140625" defaultRowHeight="12.75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6" width="10.140625" customWidth="1"/>
  </cols>
  <sheetData>
    <row r="1" spans="1:26" ht="16.5" customHeight="1">
      <c r="A1" s="94" t="s">
        <v>0</v>
      </c>
      <c r="B1" s="94"/>
      <c r="C1" s="94"/>
      <c r="D1" s="94"/>
      <c r="E1" s="94"/>
    </row>
    <row r="2" spans="1:26" ht="16.5" customHeight="1">
      <c r="A2" s="1" t="s">
        <v>1</v>
      </c>
      <c r="E2" s="5" t="s">
        <v>2</v>
      </c>
      <c r="F2" t="s">
        <v>3</v>
      </c>
    </row>
    <row r="3" spans="1:26">
      <c r="B3" t="s">
        <v>4</v>
      </c>
      <c r="D3" t="s">
        <v>63</v>
      </c>
      <c r="E3" s="2" t="s">
        <v>64</v>
      </c>
    </row>
    <row r="4" spans="1:26">
      <c r="B4" t="s">
        <v>7</v>
      </c>
      <c r="D4" t="s">
        <v>8</v>
      </c>
      <c r="E4" s="2">
        <v>2023</v>
      </c>
      <c r="G4" t="s">
        <v>65</v>
      </c>
    </row>
    <row r="5" spans="1:26" ht="15" customHeight="1">
      <c r="B5" t="s">
        <v>10</v>
      </c>
      <c r="D5" t="s">
        <v>150</v>
      </c>
      <c r="E5" s="2" t="s">
        <v>151</v>
      </c>
      <c r="G5" s="111" t="s">
        <v>152</v>
      </c>
      <c r="H5" s="111"/>
      <c r="I5" s="52" t="s">
        <v>153</v>
      </c>
      <c r="J5" s="112" t="s">
        <v>154</v>
      </c>
      <c r="K5" s="112"/>
    </row>
    <row r="6" spans="1:26" ht="15" customHeight="1">
      <c r="B6" t="s">
        <v>13</v>
      </c>
      <c r="D6" t="s">
        <v>14</v>
      </c>
      <c r="E6" s="2" t="s">
        <v>15</v>
      </c>
      <c r="G6" s="111"/>
      <c r="H6" s="111"/>
      <c r="I6" s="50" t="s">
        <v>155</v>
      </c>
      <c r="J6" s="113" t="s">
        <v>156</v>
      </c>
      <c r="K6" s="113"/>
    </row>
    <row r="7" spans="1:26" ht="15.75" customHeight="1">
      <c r="B7" t="s">
        <v>16</v>
      </c>
      <c r="E7" s="6"/>
      <c r="G7" s="111"/>
      <c r="H7" s="111"/>
      <c r="I7" s="51" t="s">
        <v>157</v>
      </c>
      <c r="J7" s="114" t="s">
        <v>158</v>
      </c>
      <c r="K7" s="114"/>
    </row>
    <row r="8" spans="1:26" ht="19.5" customHeight="1">
      <c r="G8" s="115" t="s">
        <v>18</v>
      </c>
      <c r="H8" s="116"/>
      <c r="I8" s="116"/>
      <c r="J8" s="116"/>
      <c r="K8" s="116"/>
      <c r="L8" s="116" t="s">
        <v>18</v>
      </c>
      <c r="M8" s="116"/>
      <c r="N8" s="116"/>
      <c r="O8" s="116"/>
      <c r="P8" s="116"/>
      <c r="Q8" s="116" t="s">
        <v>18</v>
      </c>
      <c r="R8" s="116"/>
      <c r="S8" s="116"/>
      <c r="T8" s="116"/>
      <c r="U8" s="117"/>
      <c r="V8" s="116" t="s">
        <v>19</v>
      </c>
      <c r="W8" s="116"/>
      <c r="X8" s="116"/>
      <c r="Y8" s="116"/>
      <c r="Z8" s="117"/>
    </row>
    <row r="9" spans="1:26" ht="24" customHeight="1">
      <c r="G9" s="121">
        <v>1</v>
      </c>
      <c r="H9" s="122"/>
      <c r="I9" s="122"/>
      <c r="J9" s="122"/>
      <c r="K9" s="123"/>
      <c r="L9" s="124">
        <v>2</v>
      </c>
      <c r="M9" s="122"/>
      <c r="N9" s="122"/>
      <c r="O9" s="122"/>
      <c r="P9" s="125"/>
      <c r="Q9" s="121">
        <v>3</v>
      </c>
      <c r="R9" s="122"/>
      <c r="S9" s="122"/>
      <c r="T9" s="122"/>
      <c r="U9" s="123"/>
      <c r="V9" s="121">
        <v>4</v>
      </c>
      <c r="W9" s="122"/>
      <c r="X9" s="122"/>
      <c r="Y9" s="122"/>
      <c r="Z9" s="123"/>
    </row>
    <row r="10" spans="1:26" ht="18.75" customHeight="1">
      <c r="G10" s="118" t="s">
        <v>159</v>
      </c>
      <c r="H10" s="119"/>
      <c r="I10" s="119"/>
      <c r="J10" s="119"/>
      <c r="K10" s="120"/>
      <c r="L10" s="126" t="s">
        <v>159</v>
      </c>
      <c r="M10" s="119"/>
      <c r="N10" s="119"/>
      <c r="O10" s="119"/>
      <c r="P10" s="127"/>
      <c r="Q10" s="118" t="s">
        <v>159</v>
      </c>
      <c r="R10" s="119"/>
      <c r="S10" s="119"/>
      <c r="T10" s="119"/>
      <c r="U10" s="120"/>
      <c r="V10" s="118" t="s">
        <v>159</v>
      </c>
      <c r="W10" s="119"/>
      <c r="X10" s="119"/>
      <c r="Y10" s="119"/>
      <c r="Z10" s="120"/>
    </row>
    <row r="11" spans="1:26" ht="13.5" customHeight="1">
      <c r="E11" s="7"/>
      <c r="F11" s="23"/>
      <c r="G11" s="31" t="s">
        <v>160</v>
      </c>
      <c r="H11" s="24" t="s">
        <v>161</v>
      </c>
      <c r="I11" s="24" t="s">
        <v>162</v>
      </c>
      <c r="J11" s="24" t="s">
        <v>163</v>
      </c>
      <c r="K11" s="32"/>
      <c r="L11" s="29" t="s">
        <v>160</v>
      </c>
      <c r="M11" s="24" t="s">
        <v>161</v>
      </c>
      <c r="N11" s="24" t="s">
        <v>162</v>
      </c>
      <c r="O11" s="24" t="s">
        <v>163</v>
      </c>
      <c r="P11" s="35"/>
      <c r="Q11" s="31" t="s">
        <v>160</v>
      </c>
      <c r="R11" s="24" t="s">
        <v>161</v>
      </c>
      <c r="S11" s="24" t="s">
        <v>162</v>
      </c>
      <c r="T11" s="24" t="s">
        <v>163</v>
      </c>
      <c r="U11" s="32"/>
      <c r="V11" s="31" t="s">
        <v>160</v>
      </c>
      <c r="W11" s="24" t="s">
        <v>161</v>
      </c>
      <c r="X11" s="24" t="s">
        <v>162</v>
      </c>
      <c r="Y11" s="24" t="s">
        <v>163</v>
      </c>
      <c r="Z11" s="32"/>
    </row>
    <row r="12" spans="1:26" ht="97.5" customHeight="1">
      <c r="A12" s="76" t="s">
        <v>28</v>
      </c>
      <c r="B12" s="76" t="s">
        <v>29</v>
      </c>
      <c r="C12" s="76" t="s">
        <v>30</v>
      </c>
      <c r="D12" s="76" t="s">
        <v>31</v>
      </c>
      <c r="E12" s="78" t="s">
        <v>32</v>
      </c>
      <c r="F12" s="77" t="s">
        <v>33</v>
      </c>
      <c r="G12" s="33" t="s">
        <v>164</v>
      </c>
      <c r="H12" s="25" t="s">
        <v>165</v>
      </c>
      <c r="I12" s="25" t="s">
        <v>166</v>
      </c>
      <c r="J12" s="25" t="s">
        <v>167</v>
      </c>
      <c r="K12" s="34"/>
      <c r="L12" s="30" t="s">
        <v>164</v>
      </c>
      <c r="M12" s="25" t="s">
        <v>165</v>
      </c>
      <c r="N12" s="25" t="s">
        <v>166</v>
      </c>
      <c r="O12" s="25" t="s">
        <v>167</v>
      </c>
      <c r="P12" s="36"/>
      <c r="Q12" s="33" t="s">
        <v>164</v>
      </c>
      <c r="R12" s="25" t="s">
        <v>165</v>
      </c>
      <c r="S12" s="25" t="s">
        <v>166</v>
      </c>
      <c r="T12" s="25" t="s">
        <v>167</v>
      </c>
      <c r="U12" s="34"/>
      <c r="V12" s="33" t="s">
        <v>164</v>
      </c>
      <c r="W12" s="25" t="s">
        <v>165</v>
      </c>
      <c r="X12" s="25" t="s">
        <v>166</v>
      </c>
      <c r="Y12" s="25" t="s">
        <v>167</v>
      </c>
      <c r="Z12" s="34"/>
    </row>
    <row r="13" spans="1:26" ht="19.5" customHeight="1">
      <c r="A13" s="2">
        <v>1</v>
      </c>
      <c r="B13" s="2">
        <v>4797670</v>
      </c>
      <c r="C13" s="2">
        <v>4097</v>
      </c>
      <c r="D13" s="2">
        <v>11629</v>
      </c>
      <c r="E13" s="2" t="s">
        <v>191</v>
      </c>
      <c r="F13" s="27" t="s">
        <v>43</v>
      </c>
      <c r="G13" s="37">
        <v>7</v>
      </c>
      <c r="H13" s="38">
        <v>7</v>
      </c>
      <c r="I13" s="38">
        <v>7</v>
      </c>
      <c r="J13" s="38">
        <v>7</v>
      </c>
      <c r="K13" s="39"/>
      <c r="L13" s="40"/>
      <c r="M13" s="38"/>
      <c r="N13" s="38"/>
      <c r="O13" s="38"/>
      <c r="P13" s="41"/>
      <c r="Q13" s="37"/>
      <c r="R13" s="38"/>
      <c r="S13" s="38"/>
      <c r="T13" s="38"/>
      <c r="U13" s="39"/>
      <c r="V13" s="37"/>
      <c r="W13" s="38"/>
      <c r="X13" s="38"/>
      <c r="Y13" s="38"/>
      <c r="Z13" s="39"/>
    </row>
    <row r="14" spans="1:26" ht="19.5" customHeight="1">
      <c r="A14" s="3">
        <v>2</v>
      </c>
      <c r="B14" s="3">
        <v>2569153</v>
      </c>
      <c r="C14" s="3">
        <v>4222</v>
      </c>
      <c r="D14" s="3">
        <v>11714</v>
      </c>
      <c r="E14" s="3" t="s">
        <v>192</v>
      </c>
      <c r="F14" s="28" t="s">
        <v>47</v>
      </c>
      <c r="G14" s="42">
        <v>7</v>
      </c>
      <c r="H14" s="43">
        <v>7</v>
      </c>
      <c r="I14" s="43">
        <v>7</v>
      </c>
      <c r="J14" s="43">
        <v>7</v>
      </c>
      <c r="K14" s="44"/>
      <c r="L14" s="45"/>
      <c r="M14" s="43"/>
      <c r="N14" s="43"/>
      <c r="O14" s="43"/>
      <c r="P14" s="46"/>
      <c r="Q14" s="42"/>
      <c r="R14" s="43"/>
      <c r="S14" s="43"/>
      <c r="T14" s="43"/>
      <c r="U14" s="44"/>
      <c r="V14" s="42"/>
      <c r="W14" s="43"/>
      <c r="X14" s="43"/>
      <c r="Y14" s="43"/>
      <c r="Z14" s="44"/>
    </row>
    <row r="15" spans="1:26" ht="19.5" customHeight="1">
      <c r="A15" s="2">
        <v>3</v>
      </c>
      <c r="B15" s="2">
        <v>2572761</v>
      </c>
      <c r="C15" s="2">
        <v>5441</v>
      </c>
      <c r="D15" s="2">
        <v>11640</v>
      </c>
      <c r="E15" s="2" t="s">
        <v>193</v>
      </c>
      <c r="F15" s="27" t="s">
        <v>47</v>
      </c>
      <c r="G15" s="37">
        <v>8</v>
      </c>
      <c r="H15" s="38">
        <v>8</v>
      </c>
      <c r="I15" s="38">
        <v>8</v>
      </c>
      <c r="J15" s="38">
        <v>8</v>
      </c>
      <c r="K15" s="39"/>
      <c r="L15" s="40"/>
      <c r="M15" s="38"/>
      <c r="N15" s="38"/>
      <c r="O15" s="38"/>
      <c r="P15" s="41"/>
      <c r="Q15" s="37"/>
      <c r="R15" s="38"/>
      <c r="S15" s="38"/>
      <c r="T15" s="38"/>
      <c r="U15" s="39"/>
      <c r="V15" s="37"/>
      <c r="W15" s="38"/>
      <c r="X15" s="38"/>
      <c r="Y15" s="38"/>
      <c r="Z15" s="39"/>
    </row>
    <row r="16" spans="1:26" ht="19.5" customHeight="1">
      <c r="A16" s="3">
        <v>4</v>
      </c>
      <c r="B16" s="3">
        <v>19830613</v>
      </c>
      <c r="C16" s="3">
        <v>4170</v>
      </c>
      <c r="D16" s="3">
        <v>11630</v>
      </c>
      <c r="E16" s="3" t="s">
        <v>194</v>
      </c>
      <c r="F16" s="28" t="s">
        <v>47</v>
      </c>
      <c r="G16" s="42">
        <v>9</v>
      </c>
      <c r="H16" s="43">
        <v>9</v>
      </c>
      <c r="I16" s="43">
        <v>9</v>
      </c>
      <c r="J16" s="43">
        <v>9</v>
      </c>
      <c r="K16" s="44"/>
      <c r="L16" s="45"/>
      <c r="M16" s="43"/>
      <c r="N16" s="43"/>
      <c r="O16" s="43"/>
      <c r="P16" s="46"/>
      <c r="Q16" s="42"/>
      <c r="R16" s="43"/>
      <c r="S16" s="43"/>
      <c r="T16" s="43"/>
      <c r="U16" s="44"/>
      <c r="V16" s="42"/>
      <c r="W16" s="43"/>
      <c r="X16" s="43"/>
      <c r="Y16" s="43"/>
      <c r="Z16" s="44"/>
    </row>
    <row r="17" spans="1:26" ht="19.5" customHeight="1">
      <c r="A17" s="2">
        <v>5</v>
      </c>
      <c r="B17" s="2">
        <v>3165381</v>
      </c>
      <c r="C17" s="2">
        <v>4002</v>
      </c>
      <c r="D17" s="2">
        <v>11631</v>
      </c>
      <c r="E17" s="2" t="s">
        <v>195</v>
      </c>
      <c r="F17" s="27" t="s">
        <v>47</v>
      </c>
      <c r="G17" s="37">
        <v>7</v>
      </c>
      <c r="H17" s="38">
        <v>7</v>
      </c>
      <c r="I17" s="38">
        <v>7</v>
      </c>
      <c r="J17" s="38">
        <v>7</v>
      </c>
      <c r="K17" s="39"/>
      <c r="L17" s="40"/>
      <c r="M17" s="38"/>
      <c r="N17" s="38"/>
      <c r="O17" s="38"/>
      <c r="P17" s="41"/>
      <c r="Q17" s="37"/>
      <c r="R17" s="38"/>
      <c r="S17" s="38"/>
      <c r="T17" s="38"/>
      <c r="U17" s="39"/>
      <c r="V17" s="37"/>
      <c r="W17" s="38"/>
      <c r="X17" s="38"/>
      <c r="Y17" s="38"/>
      <c r="Z17" s="39"/>
    </row>
    <row r="18" spans="1:26" ht="19.5" customHeight="1">
      <c r="A18" s="3">
        <v>6</v>
      </c>
      <c r="B18" s="3">
        <v>19755275</v>
      </c>
      <c r="C18" s="3">
        <v>4250</v>
      </c>
      <c r="D18" s="3">
        <v>11632</v>
      </c>
      <c r="E18" s="3" t="s">
        <v>196</v>
      </c>
      <c r="F18" s="28" t="s">
        <v>43</v>
      </c>
      <c r="G18" s="42">
        <v>6</v>
      </c>
      <c r="H18" s="43">
        <v>6</v>
      </c>
      <c r="I18" s="43">
        <v>6</v>
      </c>
      <c r="J18" s="43">
        <v>6</v>
      </c>
      <c r="K18" s="44"/>
      <c r="L18" s="45"/>
      <c r="M18" s="43"/>
      <c r="N18" s="43"/>
      <c r="O18" s="43"/>
      <c r="P18" s="46"/>
      <c r="Q18" s="42"/>
      <c r="R18" s="43"/>
      <c r="S18" s="43"/>
      <c r="T18" s="43"/>
      <c r="U18" s="44"/>
      <c r="V18" s="42"/>
      <c r="W18" s="43"/>
      <c r="X18" s="43"/>
      <c r="Y18" s="43"/>
      <c r="Z18" s="44"/>
    </row>
    <row r="19" spans="1:26" ht="19.5" customHeight="1">
      <c r="A19" s="2">
        <v>7</v>
      </c>
      <c r="B19" s="2">
        <v>19753230</v>
      </c>
      <c r="C19" s="2">
        <v>4621</v>
      </c>
      <c r="D19" s="2">
        <v>11633</v>
      </c>
      <c r="E19" s="2" t="s">
        <v>197</v>
      </c>
      <c r="F19" s="27" t="s">
        <v>43</v>
      </c>
      <c r="G19" s="37">
        <v>6</v>
      </c>
      <c r="H19" s="38">
        <v>6</v>
      </c>
      <c r="I19" s="38">
        <v>6</v>
      </c>
      <c r="J19" s="38">
        <v>6</v>
      </c>
      <c r="K19" s="39"/>
      <c r="L19" s="40"/>
      <c r="M19" s="38"/>
      <c r="N19" s="38"/>
      <c r="O19" s="38"/>
      <c r="P19" s="41"/>
      <c r="Q19" s="37"/>
      <c r="R19" s="38"/>
      <c r="S19" s="38"/>
      <c r="T19" s="38"/>
      <c r="U19" s="39"/>
      <c r="V19" s="37"/>
      <c r="W19" s="38"/>
      <c r="X19" s="38"/>
      <c r="Y19" s="38"/>
      <c r="Z19" s="39"/>
    </row>
    <row r="20" spans="1:26" ht="19.5" customHeight="1">
      <c r="A20" s="3">
        <v>8</v>
      </c>
      <c r="B20" s="3">
        <v>19880632</v>
      </c>
      <c r="C20" s="3">
        <v>5455</v>
      </c>
      <c r="D20" s="3">
        <v>11729</v>
      </c>
      <c r="E20" s="3" t="s">
        <v>198</v>
      </c>
      <c r="F20" s="28" t="s">
        <v>43</v>
      </c>
      <c r="G20" s="42">
        <v>9</v>
      </c>
      <c r="H20" s="43">
        <v>9</v>
      </c>
      <c r="I20" s="43">
        <v>9</v>
      </c>
      <c r="J20" s="43">
        <v>9</v>
      </c>
      <c r="K20" s="44"/>
      <c r="L20" s="45"/>
      <c r="M20" s="43"/>
      <c r="N20" s="43"/>
      <c r="O20" s="43"/>
      <c r="P20" s="46"/>
      <c r="Q20" s="42"/>
      <c r="R20" s="43"/>
      <c r="S20" s="43"/>
      <c r="T20" s="43"/>
      <c r="U20" s="44"/>
      <c r="V20" s="42"/>
      <c r="W20" s="43"/>
      <c r="X20" s="43"/>
      <c r="Y20" s="43"/>
      <c r="Z20" s="44"/>
    </row>
    <row r="21" spans="1:26" ht="19.5" customHeight="1">
      <c r="A21" s="2">
        <v>9</v>
      </c>
      <c r="B21" s="2">
        <v>19833193</v>
      </c>
      <c r="C21" s="2">
        <v>4253</v>
      </c>
      <c r="D21" s="2">
        <v>11634</v>
      </c>
      <c r="E21" s="2" t="s">
        <v>199</v>
      </c>
      <c r="F21" s="27" t="s">
        <v>47</v>
      </c>
      <c r="G21" s="37">
        <v>8</v>
      </c>
      <c r="H21" s="38">
        <v>8</v>
      </c>
      <c r="I21" s="38">
        <v>8</v>
      </c>
      <c r="J21" s="38">
        <v>8</v>
      </c>
      <c r="K21" s="39"/>
      <c r="L21" s="40"/>
      <c r="M21" s="38"/>
      <c r="N21" s="38"/>
      <c r="O21" s="38"/>
      <c r="P21" s="41"/>
      <c r="Q21" s="37"/>
      <c r="R21" s="38"/>
      <c r="S21" s="38"/>
      <c r="T21" s="38"/>
      <c r="U21" s="39"/>
      <c r="V21" s="37"/>
      <c r="W21" s="38"/>
      <c r="X21" s="38"/>
      <c r="Y21" s="38"/>
      <c r="Z21" s="39"/>
    </row>
    <row r="22" spans="1:26" ht="19.5" customHeight="1">
      <c r="A22" s="3">
        <v>10</v>
      </c>
      <c r="B22" s="3">
        <v>2205263</v>
      </c>
      <c r="C22" s="3">
        <v>3224</v>
      </c>
      <c r="D22" s="3">
        <v>11720</v>
      </c>
      <c r="E22" s="3" t="s">
        <v>200</v>
      </c>
      <c r="F22" s="28" t="s">
        <v>47</v>
      </c>
      <c r="G22" s="42"/>
      <c r="H22" s="43"/>
      <c r="I22" s="43"/>
      <c r="J22" s="43"/>
      <c r="K22" s="44"/>
      <c r="L22" s="45"/>
      <c r="M22" s="43"/>
      <c r="N22" s="43"/>
      <c r="O22" s="43"/>
      <c r="P22" s="46"/>
      <c r="Q22" s="42"/>
      <c r="R22" s="43"/>
      <c r="S22" s="43"/>
      <c r="T22" s="43"/>
      <c r="U22" s="44"/>
      <c r="V22" s="42"/>
      <c r="W22" s="43"/>
      <c r="X22" s="43"/>
      <c r="Y22" s="43"/>
      <c r="Z22" s="44"/>
    </row>
    <row r="23" spans="1:26" ht="19.5" customHeight="1">
      <c r="A23" s="2">
        <v>11</v>
      </c>
      <c r="B23" s="2">
        <v>19832702</v>
      </c>
      <c r="C23" s="2">
        <v>4022</v>
      </c>
      <c r="D23" s="2">
        <v>11635</v>
      </c>
      <c r="E23" s="2" t="s">
        <v>201</v>
      </c>
      <c r="F23" s="27" t="s">
        <v>43</v>
      </c>
      <c r="G23" s="37">
        <v>6</v>
      </c>
      <c r="H23" s="38">
        <v>6</v>
      </c>
      <c r="I23" s="38">
        <v>6</v>
      </c>
      <c r="J23" s="38">
        <v>6</v>
      </c>
      <c r="K23" s="39"/>
      <c r="L23" s="40"/>
      <c r="M23" s="38"/>
      <c r="N23" s="38"/>
      <c r="O23" s="38"/>
      <c r="P23" s="41"/>
      <c r="Q23" s="37"/>
      <c r="R23" s="38"/>
      <c r="S23" s="38"/>
      <c r="T23" s="38"/>
      <c r="U23" s="39"/>
      <c r="V23" s="37"/>
      <c r="W23" s="38"/>
      <c r="X23" s="38"/>
      <c r="Y23" s="38"/>
      <c r="Z23" s="39"/>
    </row>
    <row r="24" spans="1:26" ht="19.5" customHeight="1">
      <c r="A24" s="3">
        <v>12</v>
      </c>
      <c r="B24" s="3">
        <v>19834146</v>
      </c>
      <c r="C24" s="3">
        <v>4358</v>
      </c>
      <c r="D24" s="3">
        <v>11636</v>
      </c>
      <c r="E24" s="3" t="s">
        <v>202</v>
      </c>
      <c r="F24" s="28" t="s">
        <v>47</v>
      </c>
      <c r="G24" s="42">
        <v>8</v>
      </c>
      <c r="H24" s="43">
        <v>8</v>
      </c>
      <c r="I24" s="43">
        <v>8</v>
      </c>
      <c r="J24" s="43">
        <v>8</v>
      </c>
      <c r="K24" s="44"/>
      <c r="L24" s="45"/>
      <c r="M24" s="43"/>
      <c r="N24" s="43"/>
      <c r="O24" s="43"/>
      <c r="P24" s="46"/>
      <c r="Q24" s="42"/>
      <c r="R24" s="43"/>
      <c r="S24" s="43"/>
      <c r="T24" s="43"/>
      <c r="U24" s="44"/>
      <c r="V24" s="42"/>
      <c r="W24" s="43"/>
      <c r="X24" s="43"/>
      <c r="Y24" s="43"/>
      <c r="Z24" s="44"/>
    </row>
    <row r="25" spans="1:26" ht="19.5" customHeight="1">
      <c r="A25" s="2">
        <v>13</v>
      </c>
      <c r="B25" s="2">
        <v>2485833</v>
      </c>
      <c r="C25" s="2">
        <v>5277</v>
      </c>
      <c r="D25" s="2">
        <v>11638</v>
      </c>
      <c r="E25" s="2" t="s">
        <v>203</v>
      </c>
      <c r="F25" s="27" t="s">
        <v>43</v>
      </c>
      <c r="G25" s="37">
        <v>9</v>
      </c>
      <c r="H25" s="38">
        <v>9</v>
      </c>
      <c r="I25" s="38">
        <v>9</v>
      </c>
      <c r="J25" s="38">
        <v>9</v>
      </c>
      <c r="K25" s="39"/>
      <c r="L25" s="40"/>
      <c r="M25" s="38"/>
      <c r="N25" s="38"/>
      <c r="O25" s="38"/>
      <c r="P25" s="41"/>
      <c r="Q25" s="37"/>
      <c r="R25" s="38"/>
      <c r="S25" s="38"/>
      <c r="T25" s="38"/>
      <c r="U25" s="39"/>
      <c r="V25" s="37"/>
      <c r="W25" s="38"/>
      <c r="X25" s="38"/>
      <c r="Y25" s="38"/>
      <c r="Z25" s="39"/>
    </row>
    <row r="26" spans="1:26" ht="19.5" customHeight="1">
      <c r="A26" s="3">
        <v>14</v>
      </c>
      <c r="B26" s="3">
        <v>7296572</v>
      </c>
      <c r="C26" s="3">
        <v>3219</v>
      </c>
      <c r="D26" s="3">
        <v>11680</v>
      </c>
      <c r="E26" s="3" t="s">
        <v>204</v>
      </c>
      <c r="F26" s="28" t="s">
        <v>47</v>
      </c>
      <c r="G26" s="42">
        <v>8</v>
      </c>
      <c r="H26" s="43">
        <v>8</v>
      </c>
      <c r="I26" s="43">
        <v>8</v>
      </c>
      <c r="J26" s="43">
        <v>8</v>
      </c>
      <c r="K26" s="44"/>
      <c r="L26" s="45"/>
      <c r="M26" s="43"/>
      <c r="N26" s="43"/>
      <c r="O26" s="43"/>
      <c r="P26" s="46"/>
      <c r="Q26" s="42"/>
      <c r="R26" s="43"/>
      <c r="S26" s="43"/>
      <c r="T26" s="43"/>
      <c r="U26" s="44"/>
      <c r="V26" s="42"/>
      <c r="W26" s="43"/>
      <c r="X26" s="43"/>
      <c r="Y26" s="43"/>
      <c r="Z26" s="44"/>
    </row>
    <row r="27" spans="1:26" ht="19.5" customHeight="1">
      <c r="A27" s="2">
        <v>15</v>
      </c>
      <c r="B27" s="2">
        <v>19810651</v>
      </c>
      <c r="C27" s="2">
        <v>4111</v>
      </c>
      <c r="D27" s="2">
        <v>11639</v>
      </c>
      <c r="E27" s="2" t="s">
        <v>205</v>
      </c>
      <c r="F27" s="27" t="s">
        <v>43</v>
      </c>
      <c r="G27" s="37">
        <v>9</v>
      </c>
      <c r="H27" s="38">
        <v>9</v>
      </c>
      <c r="I27" s="38">
        <v>9</v>
      </c>
      <c r="J27" s="38">
        <v>9</v>
      </c>
      <c r="K27" s="39"/>
      <c r="L27" s="40"/>
      <c r="M27" s="38"/>
      <c r="N27" s="38"/>
      <c r="O27" s="38"/>
      <c r="P27" s="41"/>
      <c r="Q27" s="37"/>
      <c r="R27" s="38"/>
      <c r="S27" s="38"/>
      <c r="T27" s="38"/>
      <c r="U27" s="39"/>
      <c r="V27" s="37"/>
      <c r="W27" s="38"/>
      <c r="X27" s="38"/>
      <c r="Y27" s="38"/>
      <c r="Z27" s="39"/>
    </row>
    <row r="28" spans="1:26" ht="19.5" customHeight="1">
      <c r="A28" s="3"/>
      <c r="B28" s="3"/>
      <c r="C28" s="3"/>
      <c r="D28" s="3"/>
      <c r="E28" s="3"/>
      <c r="F28" s="28"/>
      <c r="G28" s="42"/>
      <c r="H28" s="43"/>
      <c r="I28" s="43"/>
      <c r="J28" s="43"/>
      <c r="K28" s="44"/>
      <c r="L28" s="45"/>
      <c r="M28" s="43"/>
      <c r="N28" s="43"/>
      <c r="O28" s="43"/>
      <c r="P28" s="46"/>
      <c r="Q28" s="42"/>
      <c r="R28" s="43"/>
      <c r="S28" s="43"/>
      <c r="T28" s="43"/>
      <c r="U28" s="44"/>
      <c r="V28" s="42"/>
      <c r="W28" s="43"/>
      <c r="X28" s="43"/>
      <c r="Y28" s="43"/>
      <c r="Z28" s="44"/>
    </row>
    <row r="29" spans="1:26" ht="19.5" customHeight="1">
      <c r="A29" s="2"/>
      <c r="B29" s="2"/>
      <c r="C29" s="2"/>
      <c r="D29" s="2"/>
      <c r="E29" s="2"/>
      <c r="F29" s="27"/>
      <c r="G29" s="37"/>
      <c r="H29" s="38"/>
      <c r="I29" s="38"/>
      <c r="J29" s="38"/>
      <c r="K29" s="39"/>
      <c r="L29" s="40"/>
      <c r="M29" s="38"/>
      <c r="N29" s="38"/>
      <c r="O29" s="38"/>
      <c r="P29" s="41"/>
      <c r="Q29" s="37"/>
      <c r="R29" s="38"/>
      <c r="S29" s="38"/>
      <c r="T29" s="38"/>
      <c r="U29" s="39"/>
      <c r="V29" s="37"/>
      <c r="W29" s="38"/>
      <c r="X29" s="38"/>
      <c r="Y29" s="38"/>
      <c r="Z29" s="39"/>
    </row>
    <row r="30" spans="1:26" ht="19.5" customHeight="1">
      <c r="A30" s="3"/>
      <c r="B30" s="3"/>
      <c r="C30" s="3"/>
      <c r="D30" s="3"/>
      <c r="E30" s="3"/>
      <c r="F30" s="28"/>
      <c r="G30" s="42"/>
      <c r="H30" s="43"/>
      <c r="I30" s="43"/>
      <c r="J30" s="43"/>
      <c r="K30" s="44"/>
      <c r="L30" s="45"/>
      <c r="M30" s="43"/>
      <c r="N30" s="43"/>
      <c r="O30" s="43"/>
      <c r="P30" s="46"/>
      <c r="Q30" s="42"/>
      <c r="R30" s="43"/>
      <c r="S30" s="43"/>
      <c r="T30" s="43"/>
      <c r="U30" s="44"/>
      <c r="V30" s="42"/>
      <c r="W30" s="43"/>
      <c r="X30" s="43"/>
      <c r="Y30" s="43"/>
      <c r="Z30" s="44"/>
    </row>
    <row r="31" spans="1:26" ht="19.5" customHeight="1">
      <c r="A31" s="2"/>
      <c r="B31" s="2"/>
      <c r="C31" s="2"/>
      <c r="D31" s="2"/>
      <c r="E31" s="2"/>
      <c r="F31" s="27"/>
      <c r="G31" s="37"/>
      <c r="H31" s="38"/>
      <c r="I31" s="38"/>
      <c r="J31" s="38"/>
      <c r="K31" s="39"/>
      <c r="L31" s="40"/>
      <c r="M31" s="38"/>
      <c r="N31" s="38"/>
      <c r="O31" s="38"/>
      <c r="P31" s="41"/>
      <c r="Q31" s="37"/>
      <c r="R31" s="38"/>
      <c r="S31" s="38"/>
      <c r="T31" s="38"/>
      <c r="U31" s="39"/>
      <c r="V31" s="37"/>
      <c r="W31" s="38"/>
      <c r="X31" s="38"/>
      <c r="Y31" s="38"/>
      <c r="Z31" s="39"/>
    </row>
    <row r="32" spans="1:26" ht="19.5" customHeight="1">
      <c r="A32" s="3"/>
      <c r="B32" s="3"/>
      <c r="C32" s="3"/>
      <c r="D32" s="3"/>
      <c r="E32" s="3"/>
      <c r="F32" s="28"/>
      <c r="G32" s="42"/>
      <c r="H32" s="43"/>
      <c r="I32" s="43"/>
      <c r="J32" s="43"/>
      <c r="K32" s="44"/>
      <c r="L32" s="45"/>
      <c r="M32" s="43"/>
      <c r="N32" s="43"/>
      <c r="O32" s="43"/>
      <c r="P32" s="46"/>
      <c r="Q32" s="42"/>
      <c r="R32" s="43"/>
      <c r="S32" s="43"/>
      <c r="T32" s="43"/>
      <c r="U32" s="44"/>
      <c r="V32" s="42"/>
      <c r="W32" s="43"/>
      <c r="X32" s="43"/>
      <c r="Y32" s="43"/>
      <c r="Z32" s="44"/>
    </row>
    <row r="33" spans="1:26" ht="19.5" customHeight="1">
      <c r="A33" s="2"/>
      <c r="B33" s="2"/>
      <c r="C33" s="2"/>
      <c r="D33" s="2"/>
      <c r="E33" s="2"/>
      <c r="F33" s="27"/>
      <c r="G33" s="37"/>
      <c r="H33" s="38"/>
      <c r="I33" s="38"/>
      <c r="J33" s="38"/>
      <c r="K33" s="39"/>
      <c r="L33" s="40"/>
      <c r="M33" s="38"/>
      <c r="N33" s="38"/>
      <c r="O33" s="38"/>
      <c r="P33" s="41"/>
      <c r="Q33" s="37"/>
      <c r="R33" s="38"/>
      <c r="S33" s="38"/>
      <c r="T33" s="38"/>
      <c r="U33" s="39"/>
      <c r="V33" s="37"/>
      <c r="W33" s="38"/>
      <c r="X33" s="38"/>
      <c r="Y33" s="38"/>
      <c r="Z33" s="39"/>
    </row>
    <row r="34" spans="1:26" ht="19.5" customHeight="1">
      <c r="A34" s="3"/>
      <c r="B34" s="3"/>
      <c r="C34" s="3"/>
      <c r="D34" s="3"/>
      <c r="E34" s="3"/>
      <c r="F34" s="28"/>
      <c r="G34" s="42"/>
      <c r="H34" s="43"/>
      <c r="I34" s="43"/>
      <c r="J34" s="43"/>
      <c r="K34" s="44"/>
      <c r="L34" s="45"/>
      <c r="M34" s="43"/>
      <c r="N34" s="43"/>
      <c r="O34" s="43"/>
      <c r="P34" s="46"/>
      <c r="Q34" s="42"/>
      <c r="R34" s="43"/>
      <c r="S34" s="43"/>
      <c r="T34" s="43"/>
      <c r="U34" s="44"/>
      <c r="V34" s="42"/>
      <c r="W34" s="43"/>
      <c r="X34" s="43"/>
      <c r="Y34" s="43"/>
      <c r="Z34" s="44"/>
    </row>
    <row r="35" spans="1:26" ht="19.5" customHeight="1">
      <c r="A35" s="2"/>
      <c r="B35" s="2"/>
      <c r="C35" s="2"/>
      <c r="D35" s="2"/>
      <c r="E35" s="2"/>
      <c r="F35" s="27"/>
      <c r="G35" s="37"/>
      <c r="H35" s="38"/>
      <c r="I35" s="38"/>
      <c r="J35" s="38"/>
      <c r="K35" s="39"/>
      <c r="L35" s="40"/>
      <c r="M35" s="38"/>
      <c r="N35" s="38"/>
      <c r="O35" s="38"/>
      <c r="P35" s="41"/>
      <c r="Q35" s="37"/>
      <c r="R35" s="38"/>
      <c r="S35" s="38"/>
      <c r="T35" s="38"/>
      <c r="U35" s="39"/>
      <c r="V35" s="37"/>
      <c r="W35" s="38"/>
      <c r="X35" s="38"/>
      <c r="Y35" s="38"/>
      <c r="Z35" s="39"/>
    </row>
    <row r="36" spans="1:26" ht="19.5" customHeight="1">
      <c r="A36" s="3"/>
      <c r="B36" s="3"/>
      <c r="C36" s="3"/>
      <c r="D36" s="3"/>
      <c r="E36" s="3"/>
      <c r="F36" s="28"/>
      <c r="G36" s="42"/>
      <c r="H36" s="43"/>
      <c r="I36" s="43"/>
      <c r="J36" s="43"/>
      <c r="K36" s="44"/>
      <c r="L36" s="45"/>
      <c r="M36" s="43"/>
      <c r="N36" s="43"/>
      <c r="O36" s="43"/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</row>
    <row r="37" spans="1:26" ht="19.5" customHeight="1">
      <c r="A37" s="2"/>
      <c r="B37" s="2"/>
      <c r="C37" s="2"/>
      <c r="D37" s="2"/>
      <c r="E37" s="2"/>
      <c r="F37" s="27"/>
      <c r="G37" s="37"/>
      <c r="H37" s="38"/>
      <c r="I37" s="38"/>
      <c r="J37" s="38"/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</row>
    <row r="38" spans="1:26" ht="19.5" customHeight="1">
      <c r="A38" s="3"/>
      <c r="B38" s="3"/>
      <c r="C38" s="3"/>
      <c r="D38" s="3"/>
      <c r="E38" s="3"/>
      <c r="F38" s="28"/>
      <c r="G38" s="42"/>
      <c r="H38" s="43"/>
      <c r="I38" s="43"/>
      <c r="J38" s="43"/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</row>
    <row r="39" spans="1:26" ht="19.5" customHeight="1">
      <c r="A39" s="2"/>
      <c r="B39" s="2"/>
      <c r="C39" s="2"/>
      <c r="D39" s="2"/>
      <c r="E39" s="2"/>
      <c r="F39" s="27"/>
      <c r="G39" s="37"/>
      <c r="H39" s="38"/>
      <c r="I39" s="38"/>
      <c r="J39" s="38"/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</row>
    <row r="40" spans="1:26" ht="19.5" customHeight="1">
      <c r="A40" s="3"/>
      <c r="B40" s="3"/>
      <c r="C40" s="3"/>
      <c r="D40" s="3"/>
      <c r="E40" s="3"/>
      <c r="F40" s="28"/>
      <c r="G40" s="42"/>
      <c r="H40" s="43"/>
      <c r="I40" s="43"/>
      <c r="J40" s="43"/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</row>
    <row r="41" spans="1:26" ht="19.5" customHeight="1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</row>
    <row r="42" spans="1:26" ht="19.5" customHeight="1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</row>
    <row r="43" spans="1:26" ht="19.5" customHeight="1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customHeight="1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customHeight="1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customHeight="1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customHeight="1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customHeight="1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customHeight="1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customHeight="1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customHeight="1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customHeight="1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customHeight="1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customHeight="1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customHeight="1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customHeight="1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customHeight="1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customHeight="1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customHeight="1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customHeight="1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customHeight="1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customHeight="1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customHeight="1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customHeight="1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customHeight="1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customHeight="1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customHeight="1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customHeight="1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customHeight="1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customHeight="1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customHeight="1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customHeight="1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21" customHeight="1">
      <c r="A73" s="3"/>
      <c r="B73" s="3"/>
      <c r="C73" s="3"/>
      <c r="D73" s="3"/>
      <c r="E73" s="3"/>
      <c r="F73" s="28"/>
      <c r="G73" s="47"/>
      <c r="H73" s="48"/>
      <c r="I73" s="48"/>
      <c r="J73" s="48"/>
      <c r="K73" s="49"/>
      <c r="L73" s="45"/>
      <c r="M73" s="43"/>
      <c r="N73" s="43"/>
      <c r="O73" s="43"/>
      <c r="P73" s="46"/>
      <c r="Q73" s="47"/>
      <c r="R73" s="48"/>
      <c r="S73" s="48"/>
      <c r="T73" s="48"/>
      <c r="U73" s="49"/>
      <c r="V73" s="47"/>
      <c r="W73" s="48"/>
      <c r="X73" s="48"/>
      <c r="Y73" s="48"/>
      <c r="Z73" s="49"/>
    </row>
    <row r="74" spans="1:26" ht="21" customHeight="1">
      <c r="A74" s="3"/>
      <c r="B74" s="3"/>
      <c r="C74" s="3"/>
      <c r="D74" s="3"/>
      <c r="E74" s="3"/>
      <c r="F74" s="28"/>
      <c r="G74" s="47"/>
      <c r="H74" s="48"/>
      <c r="I74" s="48"/>
      <c r="J74" s="48"/>
      <c r="K74" s="49"/>
      <c r="L74" s="45"/>
      <c r="M74" s="43"/>
      <c r="N74" s="43"/>
      <c r="O74" s="43"/>
      <c r="P74" s="46"/>
      <c r="Q74" s="47"/>
      <c r="R74" s="48"/>
      <c r="S74" s="48"/>
      <c r="T74" s="48"/>
      <c r="U74" s="49"/>
      <c r="V74" s="47"/>
      <c r="W74" s="48"/>
      <c r="X74" s="48"/>
      <c r="Y74" s="48"/>
      <c r="Z74" s="49"/>
    </row>
    <row r="75" spans="1:26" ht="21" customHeight="1">
      <c r="A75" s="3"/>
      <c r="B75" s="3"/>
      <c r="C75" s="3"/>
      <c r="D75" s="3"/>
      <c r="E75" s="3"/>
      <c r="F75" s="28"/>
      <c r="G75" s="47"/>
      <c r="H75" s="48"/>
      <c r="I75" s="48"/>
      <c r="J75" s="48"/>
      <c r="K75" s="49"/>
      <c r="L75" s="45"/>
      <c r="M75" s="43"/>
      <c r="N75" s="43"/>
      <c r="O75" s="43"/>
      <c r="P75" s="46"/>
      <c r="Q75" s="47"/>
      <c r="R75" s="48"/>
      <c r="S75" s="48"/>
      <c r="T75" s="48"/>
      <c r="U75" s="49"/>
      <c r="V75" s="47"/>
      <c r="W75" s="48"/>
      <c r="X75" s="48"/>
      <c r="Y75" s="48"/>
      <c r="Z75" s="49"/>
    </row>
    <row r="76" spans="1:26" ht="21" customHeight="1">
      <c r="A76" s="3"/>
      <c r="B76" s="3"/>
      <c r="C76" s="3"/>
      <c r="D76" s="3"/>
      <c r="E76" s="3"/>
      <c r="F76" s="28"/>
      <c r="G76" s="47"/>
      <c r="H76" s="48"/>
      <c r="I76" s="48"/>
      <c r="J76" s="48"/>
      <c r="K76" s="49"/>
      <c r="L76" s="45"/>
      <c r="M76" s="43"/>
      <c r="N76" s="43"/>
      <c r="O76" s="43"/>
      <c r="P76" s="46"/>
      <c r="Q76" s="47"/>
      <c r="R76" s="48"/>
      <c r="S76" s="48"/>
      <c r="T76" s="48"/>
      <c r="U76" s="49"/>
      <c r="V76" s="47"/>
      <c r="W76" s="48"/>
      <c r="X76" s="48"/>
      <c r="Y76" s="48"/>
      <c r="Z76" s="49"/>
    </row>
    <row r="77" spans="1:26" ht="21" customHeight="1">
      <c r="A77" s="3"/>
      <c r="B77" s="3"/>
      <c r="C77" s="3"/>
      <c r="D77" s="3"/>
      <c r="E77" s="3"/>
      <c r="F77" s="28"/>
      <c r="G77" s="47"/>
      <c r="H77" s="48"/>
      <c r="I77" s="48"/>
      <c r="J77" s="48"/>
      <c r="K77" s="49"/>
      <c r="L77" s="45"/>
      <c r="M77" s="43"/>
      <c r="N77" s="43"/>
      <c r="O77" s="43"/>
      <c r="P77" s="46"/>
      <c r="Q77" s="47"/>
      <c r="R77" s="48"/>
      <c r="S77" s="48"/>
      <c r="T77" s="48"/>
      <c r="U77" s="49"/>
      <c r="V77" s="47"/>
      <c r="W77" s="48"/>
      <c r="X77" s="48"/>
      <c r="Y77" s="48"/>
      <c r="Z77" s="49"/>
    </row>
    <row r="78" spans="1:26" ht="21" customHeight="1">
      <c r="A78" s="3"/>
      <c r="B78" s="3"/>
      <c r="C78" s="3"/>
      <c r="D78" s="3"/>
      <c r="E78" s="3"/>
      <c r="F78" s="28"/>
      <c r="G78" s="47"/>
      <c r="H78" s="48"/>
      <c r="I78" s="48"/>
      <c r="J78" s="48"/>
      <c r="K78" s="49"/>
      <c r="L78" s="45"/>
      <c r="M78" s="43"/>
      <c r="N78" s="43"/>
      <c r="O78" s="43"/>
      <c r="P78" s="46"/>
      <c r="Q78" s="47"/>
      <c r="R78" s="48"/>
      <c r="S78" s="48"/>
      <c r="T78" s="48"/>
      <c r="U78" s="49"/>
      <c r="V78" s="47"/>
      <c r="W78" s="48"/>
      <c r="X78" s="48"/>
      <c r="Y78" s="48"/>
      <c r="Z78" s="49"/>
    </row>
    <row r="79" spans="1:26" ht="21" customHeight="1">
      <c r="A79" s="3"/>
      <c r="B79" s="3"/>
      <c r="C79" s="3"/>
      <c r="D79" s="3"/>
      <c r="E79" s="3"/>
      <c r="F79" s="28"/>
      <c r="G79" s="47"/>
      <c r="H79" s="48"/>
      <c r="I79" s="48"/>
      <c r="J79" s="48"/>
      <c r="K79" s="49"/>
      <c r="L79" s="45"/>
      <c r="M79" s="43"/>
      <c r="N79" s="43"/>
      <c r="O79" s="43"/>
      <c r="P79" s="46"/>
      <c r="Q79" s="47"/>
      <c r="R79" s="48"/>
      <c r="S79" s="48"/>
      <c r="T79" s="48"/>
      <c r="U79" s="49"/>
      <c r="V79" s="47"/>
      <c r="W79" s="48"/>
      <c r="X79" s="48"/>
      <c r="Y79" s="48"/>
      <c r="Z79" s="49"/>
    </row>
    <row r="80" spans="1:26" ht="21" customHeight="1">
      <c r="A80" s="3"/>
      <c r="B80" s="3"/>
      <c r="C80" s="3"/>
      <c r="D80" s="3"/>
      <c r="E80" s="3"/>
      <c r="F80" s="28"/>
      <c r="G80" s="47"/>
      <c r="H80" s="48"/>
      <c r="I80" s="48"/>
      <c r="J80" s="48"/>
      <c r="K80" s="49"/>
      <c r="L80" s="45"/>
      <c r="M80" s="43"/>
      <c r="N80" s="43"/>
      <c r="O80" s="43"/>
      <c r="P80" s="46"/>
      <c r="Q80" s="47"/>
      <c r="R80" s="48"/>
      <c r="S80" s="48"/>
      <c r="T80" s="48"/>
      <c r="U80" s="49"/>
      <c r="V80" s="47"/>
      <c r="W80" s="48"/>
      <c r="X80" s="48"/>
      <c r="Y80" s="48"/>
      <c r="Z80" s="49"/>
    </row>
    <row r="81" spans="1:26" ht="21" customHeight="1">
      <c r="A81" s="3"/>
      <c r="B81" s="3"/>
      <c r="C81" s="3"/>
      <c r="D81" s="3"/>
      <c r="E81" s="3"/>
      <c r="F81" s="28"/>
      <c r="G81" s="47"/>
      <c r="H81" s="48"/>
      <c r="I81" s="48"/>
      <c r="J81" s="48"/>
      <c r="K81" s="49"/>
      <c r="L81" s="45"/>
      <c r="M81" s="43"/>
      <c r="N81" s="43"/>
      <c r="O81" s="43"/>
      <c r="P81" s="46"/>
      <c r="Q81" s="47"/>
      <c r="R81" s="48"/>
      <c r="S81" s="48"/>
      <c r="T81" s="48"/>
      <c r="U81" s="49"/>
      <c r="V81" s="47"/>
      <c r="W81" s="48"/>
      <c r="X81" s="48"/>
      <c r="Y81" s="48"/>
      <c r="Z81" s="49"/>
    </row>
    <row r="82" spans="1:26" ht="13.5" customHeight="1"/>
  </sheetData>
  <sheetProtection password="CE28" sheet="1" formatCells="0" formatColumns="0" formatRows="0" insertColumns="0" insertRows="0" insertHyperlinks="0" deleteColumns="0" deleteRows="0" sort="0" autoFilter="0" pivotTables="0"/>
  <mergeCells count="17">
    <mergeCell ref="V8:Z8"/>
    <mergeCell ref="V9:Z9"/>
    <mergeCell ref="V10:Z10"/>
    <mergeCell ref="Q9:U9"/>
    <mergeCell ref="Q10:U10"/>
    <mergeCell ref="G8:K8"/>
    <mergeCell ref="L8:P8"/>
    <mergeCell ref="Q8:U8"/>
    <mergeCell ref="G10:K10"/>
    <mergeCell ref="G9:K9"/>
    <mergeCell ref="L9:P9"/>
    <mergeCell ref="L10:P10"/>
    <mergeCell ref="G5:H7"/>
    <mergeCell ref="J5:K5"/>
    <mergeCell ref="J6:K6"/>
    <mergeCell ref="J7:K7"/>
    <mergeCell ref="A1:E1"/>
  </mergeCells>
  <conditionalFormatting sqref="G13:U72">
    <cfRule type="cellIs" dxfId="131" priority="1" operator="between">
      <formula>7</formula>
      <formula>10</formula>
    </cfRule>
  </conditionalFormatting>
  <conditionalFormatting sqref="G13:U72">
    <cfRule type="cellIs" dxfId="130" priority="2" operator="between">
      <formula>5</formula>
      <formula>6</formula>
    </cfRule>
  </conditionalFormatting>
  <conditionalFormatting sqref="G13:U72">
    <cfRule type="cellIs" dxfId="129" priority="3" operator="between">
      <formula>1</formula>
      <formula>4</formula>
    </cfRule>
  </conditionalFormatting>
  <conditionalFormatting sqref="V13:Z72">
    <cfRule type="cellIs" dxfId="128" priority="4" operator="between">
      <formula>7</formula>
      <formula>10</formula>
    </cfRule>
  </conditionalFormatting>
  <conditionalFormatting sqref="V13:Z72">
    <cfRule type="cellIs" dxfId="127" priority="5" operator="between">
      <formula>5</formula>
      <formula>6</formula>
    </cfRule>
  </conditionalFormatting>
  <conditionalFormatting sqref="V13:Z72">
    <cfRule type="cellIs" dxfId="126" priority="6" operator="between">
      <formula>1</formula>
      <formula>4</formula>
    </cfRule>
  </conditionalFormatting>
  <conditionalFormatting sqref="G73:U73">
    <cfRule type="cellIs" dxfId="125" priority="7" operator="between">
      <formula>7</formula>
      <formula>10</formula>
    </cfRule>
  </conditionalFormatting>
  <conditionalFormatting sqref="G73:U73">
    <cfRule type="cellIs" dxfId="124" priority="8" operator="between">
      <formula>5</formula>
      <formula>6</formula>
    </cfRule>
  </conditionalFormatting>
  <conditionalFormatting sqref="G73:U73">
    <cfRule type="cellIs" dxfId="123" priority="9" operator="between">
      <formula>1</formula>
      <formula>4</formula>
    </cfRule>
  </conditionalFormatting>
  <conditionalFormatting sqref="V73:Z73">
    <cfRule type="cellIs" dxfId="122" priority="10" operator="between">
      <formula>7</formula>
      <formula>10</formula>
    </cfRule>
  </conditionalFormatting>
  <conditionalFormatting sqref="V73:Z73">
    <cfRule type="cellIs" dxfId="121" priority="11" operator="between">
      <formula>5</formula>
      <formula>6</formula>
    </cfRule>
  </conditionalFormatting>
  <conditionalFormatting sqref="V73:Z73">
    <cfRule type="cellIs" dxfId="120" priority="12" operator="between">
      <formula>1</formula>
      <formula>4</formula>
    </cfRule>
  </conditionalFormatting>
  <conditionalFormatting sqref="G74:U74">
    <cfRule type="cellIs" dxfId="119" priority="13" operator="between">
      <formula>7</formula>
      <formula>10</formula>
    </cfRule>
  </conditionalFormatting>
  <conditionalFormatting sqref="G74:U74">
    <cfRule type="cellIs" dxfId="118" priority="14" operator="between">
      <formula>5</formula>
      <formula>6</formula>
    </cfRule>
  </conditionalFormatting>
  <conditionalFormatting sqref="G74:U74">
    <cfRule type="cellIs" dxfId="117" priority="15" operator="between">
      <formula>1</formula>
      <formula>4</formula>
    </cfRule>
  </conditionalFormatting>
  <conditionalFormatting sqref="V74:Z74">
    <cfRule type="cellIs" dxfId="116" priority="16" operator="between">
      <formula>7</formula>
      <formula>10</formula>
    </cfRule>
  </conditionalFormatting>
  <conditionalFormatting sqref="V74:Z74">
    <cfRule type="cellIs" dxfId="115" priority="17" operator="between">
      <formula>5</formula>
      <formula>6</formula>
    </cfRule>
  </conditionalFormatting>
  <conditionalFormatting sqref="V74:Z74">
    <cfRule type="cellIs" dxfId="114" priority="18" operator="between">
      <formula>1</formula>
      <formula>4</formula>
    </cfRule>
  </conditionalFormatting>
  <conditionalFormatting sqref="G75:U75">
    <cfRule type="cellIs" dxfId="113" priority="19" operator="between">
      <formula>7</formula>
      <formula>10</formula>
    </cfRule>
  </conditionalFormatting>
  <conditionalFormatting sqref="G75:U75">
    <cfRule type="cellIs" dxfId="112" priority="20" operator="between">
      <formula>5</formula>
      <formula>6</formula>
    </cfRule>
  </conditionalFormatting>
  <conditionalFormatting sqref="G75:U75">
    <cfRule type="cellIs" dxfId="111" priority="21" operator="between">
      <formula>1</formula>
      <formula>4</formula>
    </cfRule>
  </conditionalFormatting>
  <conditionalFormatting sqref="V75:Z75">
    <cfRule type="cellIs" dxfId="110" priority="22" operator="between">
      <formula>7</formula>
      <formula>10</formula>
    </cfRule>
  </conditionalFormatting>
  <conditionalFormatting sqref="V75:Z75">
    <cfRule type="cellIs" dxfId="109" priority="23" operator="between">
      <formula>5</formula>
      <formula>6</formula>
    </cfRule>
  </conditionalFormatting>
  <conditionalFormatting sqref="V75:Z75">
    <cfRule type="cellIs" dxfId="108" priority="24" operator="between">
      <formula>1</formula>
      <formula>4</formula>
    </cfRule>
  </conditionalFormatting>
  <conditionalFormatting sqref="G76:U76">
    <cfRule type="cellIs" dxfId="107" priority="25" operator="between">
      <formula>7</formula>
      <formula>10</formula>
    </cfRule>
  </conditionalFormatting>
  <conditionalFormatting sqref="G76:U76">
    <cfRule type="cellIs" dxfId="106" priority="26" operator="between">
      <formula>5</formula>
      <formula>6</formula>
    </cfRule>
  </conditionalFormatting>
  <conditionalFormatting sqref="G76:U76">
    <cfRule type="cellIs" dxfId="105" priority="27" operator="between">
      <formula>1</formula>
      <formula>4</formula>
    </cfRule>
  </conditionalFormatting>
  <conditionalFormatting sqref="V76:Z76">
    <cfRule type="cellIs" dxfId="104" priority="28" operator="between">
      <formula>7</formula>
      <formula>10</formula>
    </cfRule>
  </conditionalFormatting>
  <conditionalFormatting sqref="V76:Z76">
    <cfRule type="cellIs" dxfId="103" priority="29" operator="between">
      <formula>5</formula>
      <formula>6</formula>
    </cfRule>
  </conditionalFormatting>
  <conditionalFormatting sqref="V76:Z76">
    <cfRule type="cellIs" dxfId="102" priority="30" operator="between">
      <formula>1</formula>
      <formula>4</formula>
    </cfRule>
  </conditionalFormatting>
  <conditionalFormatting sqref="G77:U77">
    <cfRule type="cellIs" dxfId="101" priority="31" operator="between">
      <formula>7</formula>
      <formula>10</formula>
    </cfRule>
  </conditionalFormatting>
  <conditionalFormatting sqref="G77:U77">
    <cfRule type="cellIs" dxfId="100" priority="32" operator="between">
      <formula>5</formula>
      <formula>6</formula>
    </cfRule>
  </conditionalFormatting>
  <conditionalFormatting sqref="G77:U77">
    <cfRule type="cellIs" dxfId="99" priority="33" operator="between">
      <formula>1</formula>
      <formula>4</formula>
    </cfRule>
  </conditionalFormatting>
  <conditionalFormatting sqref="V77:Z77">
    <cfRule type="cellIs" dxfId="98" priority="34" operator="between">
      <formula>7</formula>
      <formula>10</formula>
    </cfRule>
  </conditionalFormatting>
  <conditionalFormatting sqref="V77:Z77">
    <cfRule type="cellIs" dxfId="97" priority="35" operator="between">
      <formula>5</formula>
      <formula>6</formula>
    </cfRule>
  </conditionalFormatting>
  <conditionalFormatting sqref="V77:Z77">
    <cfRule type="cellIs" dxfId="96" priority="36" operator="between">
      <formula>1</formula>
      <formula>4</formula>
    </cfRule>
  </conditionalFormatting>
  <conditionalFormatting sqref="G78:U78">
    <cfRule type="cellIs" dxfId="95" priority="37" operator="between">
      <formula>7</formula>
      <formula>10</formula>
    </cfRule>
  </conditionalFormatting>
  <conditionalFormatting sqref="G78:U78">
    <cfRule type="cellIs" dxfId="94" priority="38" operator="between">
      <formula>5</formula>
      <formula>6</formula>
    </cfRule>
  </conditionalFormatting>
  <conditionalFormatting sqref="G78:U78">
    <cfRule type="cellIs" dxfId="93" priority="39" operator="between">
      <formula>1</formula>
      <formula>4</formula>
    </cfRule>
  </conditionalFormatting>
  <conditionalFormatting sqref="V78:Z78">
    <cfRule type="cellIs" dxfId="92" priority="40" operator="between">
      <formula>7</formula>
      <formula>10</formula>
    </cfRule>
  </conditionalFormatting>
  <conditionalFormatting sqref="V78:Z78">
    <cfRule type="cellIs" dxfId="91" priority="41" operator="between">
      <formula>5</formula>
      <formula>6</formula>
    </cfRule>
  </conditionalFormatting>
  <conditionalFormatting sqref="V78:Z78">
    <cfRule type="cellIs" dxfId="90" priority="42" operator="between">
      <formula>1</formula>
      <formula>4</formula>
    </cfRule>
  </conditionalFormatting>
  <conditionalFormatting sqref="G79:U79">
    <cfRule type="cellIs" dxfId="89" priority="43" operator="between">
      <formula>7</formula>
      <formula>10</formula>
    </cfRule>
  </conditionalFormatting>
  <conditionalFormatting sqref="G79:U79">
    <cfRule type="cellIs" dxfId="88" priority="44" operator="between">
      <formula>5</formula>
      <formula>6</formula>
    </cfRule>
  </conditionalFormatting>
  <conditionalFormatting sqref="G79:U79">
    <cfRule type="cellIs" dxfId="87" priority="45" operator="between">
      <formula>1</formula>
      <formula>4</formula>
    </cfRule>
  </conditionalFormatting>
  <conditionalFormatting sqref="V79:Z79">
    <cfRule type="cellIs" dxfId="86" priority="46" operator="between">
      <formula>7</formula>
      <formula>10</formula>
    </cfRule>
  </conditionalFormatting>
  <conditionalFormatting sqref="V79:Z79">
    <cfRule type="cellIs" dxfId="85" priority="47" operator="between">
      <formula>5</formula>
      <formula>6</formula>
    </cfRule>
  </conditionalFormatting>
  <conditionalFormatting sqref="V79:Z79">
    <cfRule type="cellIs" dxfId="84" priority="48" operator="between">
      <formula>1</formula>
      <formula>4</formula>
    </cfRule>
  </conditionalFormatting>
  <conditionalFormatting sqref="G80:U80">
    <cfRule type="cellIs" dxfId="83" priority="49" operator="between">
      <formula>7</formula>
      <formula>10</formula>
    </cfRule>
  </conditionalFormatting>
  <conditionalFormatting sqref="G80:U80">
    <cfRule type="cellIs" dxfId="82" priority="50" operator="between">
      <formula>5</formula>
      <formula>6</formula>
    </cfRule>
  </conditionalFormatting>
  <conditionalFormatting sqref="G80:U80">
    <cfRule type="cellIs" dxfId="81" priority="51" operator="between">
      <formula>1</formula>
      <formula>4</formula>
    </cfRule>
  </conditionalFormatting>
  <conditionalFormatting sqref="V80:Z80">
    <cfRule type="cellIs" dxfId="80" priority="52" operator="between">
      <formula>7</formula>
      <formula>10</formula>
    </cfRule>
  </conditionalFormatting>
  <conditionalFormatting sqref="V80:Z80">
    <cfRule type="cellIs" dxfId="79" priority="53" operator="between">
      <formula>5</formula>
      <formula>6</formula>
    </cfRule>
  </conditionalFormatting>
  <conditionalFormatting sqref="V80:Z80">
    <cfRule type="cellIs" dxfId="78" priority="54" operator="between">
      <formula>1</formula>
      <formula>4</formula>
    </cfRule>
  </conditionalFormatting>
  <conditionalFormatting sqref="G81:U81">
    <cfRule type="cellIs" dxfId="77" priority="55" operator="between">
      <formula>7</formula>
      <formula>10</formula>
    </cfRule>
  </conditionalFormatting>
  <conditionalFormatting sqref="G81:U81">
    <cfRule type="cellIs" dxfId="76" priority="56" operator="between">
      <formula>5</formula>
      <formula>6</formula>
    </cfRule>
  </conditionalFormatting>
  <conditionalFormatting sqref="G81:U81">
    <cfRule type="cellIs" dxfId="75" priority="57" operator="between">
      <formula>1</formula>
      <formula>4</formula>
    </cfRule>
  </conditionalFormatting>
  <conditionalFormatting sqref="V81:Z81">
    <cfRule type="cellIs" dxfId="74" priority="58" operator="between">
      <formula>7</formula>
      <formula>10</formula>
    </cfRule>
  </conditionalFormatting>
  <conditionalFormatting sqref="V81:Z81">
    <cfRule type="cellIs" dxfId="73" priority="59" operator="between">
      <formula>5</formula>
      <formula>6</formula>
    </cfRule>
  </conditionalFormatting>
  <conditionalFormatting sqref="V81:Z81">
    <cfRule type="cellIs" dxfId="72" priority="60" operator="between">
      <formula>1</formula>
      <formula>4</formula>
    </cfRule>
  </conditionalFormatting>
  <dataValidations count="20">
    <dataValidation type="whole" allowBlank="1" showInputMessage="1" showErrorMessage="1" errorTitle="Error" error="Sóno Números Enteros." sqref="G13:G81">
      <formula1>1</formula1>
      <formula2>10</formula2>
    </dataValidation>
    <dataValidation type="whole" allowBlank="1" showInputMessage="1" showErrorMessage="1" errorTitle="Error" error="Sóno Números Enteros." sqref="H13:H81">
      <formula1>1</formula1>
      <formula2>10</formula2>
    </dataValidation>
    <dataValidation type="whole" allowBlank="1" showInputMessage="1" showErrorMessage="1" errorTitle="Error" error="Sóno Números Enteros." sqref="I13:I81">
      <formula1>1</formula1>
      <formula2>10</formula2>
    </dataValidation>
    <dataValidation type="whole" allowBlank="1" showInputMessage="1" showErrorMessage="1" errorTitle="Error" error="Sóno Números Enteros." sqref="J13:J81">
      <formula1>1</formula1>
      <formula2>10</formula2>
    </dataValidation>
    <dataValidation type="whole" allowBlank="1" showInputMessage="1" showErrorMessage="1" errorTitle="Error" error="Sóno Números Enteros." sqref="K13:K81">
      <formula1>1</formula1>
      <formula2>10</formula2>
    </dataValidation>
    <dataValidation type="whole" allowBlank="1" showInputMessage="1" showErrorMessage="1" errorTitle="Error" error="Sóno Números Enteros." sqref="L13:L81">
      <formula1>1</formula1>
      <formula2>10</formula2>
    </dataValidation>
    <dataValidation type="whole" allowBlank="1" showInputMessage="1" showErrorMessage="1" errorTitle="Error" error="Sóno Números Enteros." sqref="M13:M81">
      <formula1>1</formula1>
      <formula2>10</formula2>
    </dataValidation>
    <dataValidation type="whole" allowBlank="1" showInputMessage="1" showErrorMessage="1" errorTitle="Error" error="Sóno Números Enteros." sqref="N13:N81">
      <formula1>1</formula1>
      <formula2>10</formula2>
    </dataValidation>
    <dataValidation type="whole" allowBlank="1" showInputMessage="1" showErrorMessage="1" errorTitle="Error" error="Sóno Números Enteros." sqref="O13:O81">
      <formula1>1</formula1>
      <formula2>10</formula2>
    </dataValidation>
    <dataValidation type="whole" allowBlank="1" showInputMessage="1" showErrorMessage="1" errorTitle="Error" error="Sóno Números Enteros." sqref="P13:P81">
      <formula1>1</formula1>
      <formula2>10</formula2>
    </dataValidation>
    <dataValidation type="whole" allowBlank="1" showInputMessage="1" showErrorMessage="1" errorTitle="Error" error="Sóno Números Enteros." sqref="Q13:Q81">
      <formula1>1</formula1>
      <formula2>10</formula2>
    </dataValidation>
    <dataValidation type="whole" allowBlank="1" showInputMessage="1" showErrorMessage="1" errorTitle="Error" error="Sóno Números Enteros." sqref="R13:R81">
      <formula1>1</formula1>
      <formula2>10</formula2>
    </dataValidation>
    <dataValidation type="whole" allowBlank="1" showInputMessage="1" showErrorMessage="1" errorTitle="Error" error="Sóno Números Enteros." sqref="S13:S81">
      <formula1>1</formula1>
      <formula2>10</formula2>
    </dataValidation>
    <dataValidation type="whole" allowBlank="1" showInputMessage="1" showErrorMessage="1" errorTitle="Error" error="Sóno Números Enteros." sqref="T13:T81">
      <formula1>1</formula1>
      <formula2>10</formula2>
    </dataValidation>
    <dataValidation type="whole" allowBlank="1" showInputMessage="1" showErrorMessage="1" errorTitle="Error" error="Sóno Números Enteros." sqref="U13:U81">
      <formula1>1</formula1>
      <formula2>10</formula2>
    </dataValidation>
    <dataValidation type="whole" allowBlank="1" showInputMessage="1" showErrorMessage="1" errorTitle="Error" error="Sóno Números Enteros." sqref="V13:V81">
      <formula1>1</formula1>
      <formula2>10</formula2>
    </dataValidation>
    <dataValidation type="whole" allowBlank="1" showInputMessage="1" showErrorMessage="1" errorTitle="Error" error="Sóno Números Enteros." sqref="W13:W81">
      <formula1>1</formula1>
      <formula2>10</formula2>
    </dataValidation>
    <dataValidation type="whole" allowBlank="1" showInputMessage="1" showErrorMessage="1" errorTitle="Error" error="Sóno Números Enteros." sqref="X13:X81">
      <formula1>1</formula1>
      <formula2>10</formula2>
    </dataValidation>
    <dataValidation type="whole" allowBlank="1" showInputMessage="1" showErrorMessage="1" errorTitle="Error" error="Sóno Números Enteros." sqref="Y13:Y81">
      <formula1>1</formula1>
      <formula2>10</formula2>
    </dataValidation>
    <dataValidation type="whole" allowBlank="1" showInputMessage="1" showErrorMessage="1" errorTitle="Error" error="Sóno Números Enteros." sqref="Z13:Z81">
      <formula1>1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6.º-B Matematica</vt:lpstr>
      <vt:lpstr>7.º-A Matematica</vt:lpstr>
      <vt:lpstr>7.º-B Matematica</vt:lpstr>
      <vt:lpstr>8.º-A Matematica</vt:lpstr>
      <vt:lpstr>8.º-B Matematica</vt:lpstr>
      <vt:lpstr>9-A Competencias Ciudadanas</vt:lpstr>
      <vt:lpstr>9.º-A Matematica</vt:lpstr>
      <vt:lpstr>9.º-B Lenguaje y</vt:lpstr>
      <vt:lpstr>9-B Competencias Ciudadanas</vt:lpstr>
      <vt:lpstr>9.º-B Matematica</vt:lpstr>
      <vt:lpstr>0.º-A Matematica</vt:lpstr>
      <vt:lpstr>1.º-A Matematica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Mexakin</cp:lastModifiedBy>
  <dcterms:created xsi:type="dcterms:W3CDTF">2016-08-20T00:50:46Z</dcterms:created>
  <dcterms:modified xsi:type="dcterms:W3CDTF">2023-06-25T13:52:02Z</dcterms:modified>
  <cp:category/>
</cp:coreProperties>
</file>