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3" activeTab="6"/>
  </bookViews>
  <sheets>
    <sheet name="0.º-A Orientacio" sheetId="1" r:id="rId1"/>
    <sheet name="0.º-A Orientacio 1" sheetId="2" r:id="rId2"/>
    <sheet name="0.º-A Laboratori" sheetId="3" r:id="rId3"/>
    <sheet name="0.º-B Laboratori" sheetId="4" r:id="rId4"/>
    <sheet name="1.º-A Laboratori" sheetId="5" r:id="rId5"/>
    <sheet name="1.º-B Laboratori" sheetId="6" r:id="rId6"/>
    <sheet name="2.º-A Laboratori" sheetId="7" r:id="rId7"/>
    <sheet name="Hoja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7" l="1"/>
  <c r="CA72" i="7"/>
  <c r="BW72" i="7"/>
  <c r="BQ72" i="7"/>
  <c r="BJ72" i="7"/>
  <c r="BH72" i="7"/>
  <c r="BD72" i="7"/>
  <c r="AX72" i="7"/>
  <c r="AQ72" i="7"/>
  <c r="AO72" i="7"/>
  <c r="AK72" i="7"/>
  <c r="AE72" i="7"/>
  <c r="AR72" i="7" s="1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CC19" i="7"/>
  <c r="CA19" i="7"/>
  <c r="BW19" i="7"/>
  <c r="BQ19" i="7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72" i="6"/>
  <c r="CA72" i="6"/>
  <c r="BW72" i="6"/>
  <c r="BQ72" i="6"/>
  <c r="BJ72" i="6"/>
  <c r="BH72" i="6"/>
  <c r="BD72" i="6"/>
  <c r="AX72" i="6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CC61" i="6"/>
  <c r="CA61" i="6"/>
  <c r="BW61" i="6"/>
  <c r="BQ61" i="6"/>
  <c r="BJ61" i="6"/>
  <c r="BH61" i="6"/>
  <c r="BD61" i="6"/>
  <c r="AX61" i="6"/>
  <c r="AQ61" i="6"/>
  <c r="AO61" i="6"/>
  <c r="AK61" i="6"/>
  <c r="AE61" i="6"/>
  <c r="X61" i="6"/>
  <c r="V61" i="6"/>
  <c r="R61" i="6"/>
  <c r="L61" i="6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CC52" i="6"/>
  <c r="CA52" i="6"/>
  <c r="BW52" i="6"/>
  <c r="BQ52" i="6"/>
  <c r="BJ52" i="6"/>
  <c r="BH52" i="6"/>
  <c r="BD52" i="6"/>
  <c r="AX52" i="6"/>
  <c r="AQ52" i="6"/>
  <c r="AO52" i="6"/>
  <c r="AK52" i="6"/>
  <c r="AE52" i="6"/>
  <c r="X52" i="6"/>
  <c r="V52" i="6"/>
  <c r="R52" i="6"/>
  <c r="L52" i="6"/>
  <c r="CC51" i="6"/>
  <c r="CA51" i="6"/>
  <c r="BW51" i="6"/>
  <c r="BQ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CC48" i="6"/>
  <c r="CA48" i="6"/>
  <c r="BW48" i="6"/>
  <c r="BQ48" i="6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CC40" i="6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X19" i="6"/>
  <c r="V19" i="6"/>
  <c r="R19" i="6"/>
  <c r="L19" i="6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AR15" i="6" s="1"/>
  <c r="X15" i="6"/>
  <c r="V15" i="6"/>
  <c r="R15" i="6"/>
  <c r="L15" i="6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CC13" i="6"/>
  <c r="CA13" i="6"/>
  <c r="BW13" i="6"/>
  <c r="BQ13" i="6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CC11" i="5"/>
  <c r="CA11" i="5"/>
  <c r="BW11" i="5"/>
  <c r="BQ11" i="5"/>
  <c r="CD11" i="5" s="1"/>
  <c r="BL6" i="5" s="1"/>
  <c r="BJ11" i="5"/>
  <c r="BH11" i="5"/>
  <c r="BD11" i="5"/>
  <c r="AX11" i="5"/>
  <c r="AQ11" i="5"/>
  <c r="AO11" i="5"/>
  <c r="AK11" i="5"/>
  <c r="AE11" i="5"/>
  <c r="X11" i="5"/>
  <c r="V11" i="5"/>
  <c r="R11" i="5"/>
  <c r="L11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CC14" i="4"/>
  <c r="CA14" i="4"/>
  <c r="BW14" i="4"/>
  <c r="BQ14" i="4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X11" i="3"/>
  <c r="V11" i="3"/>
  <c r="R11" i="3"/>
  <c r="L11" i="3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4" i="4" l="1"/>
  <c r="CD19" i="7"/>
  <c r="CD28" i="3"/>
  <c r="BK16" i="7"/>
  <c r="CD34" i="3"/>
  <c r="BK20" i="6"/>
  <c r="Y21" i="6"/>
  <c r="AR21" i="6"/>
  <c r="BK21" i="6"/>
  <c r="CD21" i="6"/>
  <c r="AR22" i="6"/>
  <c r="BK22" i="6"/>
  <c r="CD23" i="6"/>
  <c r="AR24" i="6"/>
  <c r="Y25" i="6"/>
  <c r="AR25" i="6"/>
  <c r="BK25" i="6"/>
  <c r="CD25" i="6"/>
  <c r="BK26" i="6"/>
  <c r="CD26" i="6"/>
  <c r="AR27" i="6"/>
  <c r="BK27" i="6"/>
  <c r="CD27" i="6"/>
  <c r="Y29" i="6"/>
  <c r="AR29" i="6"/>
  <c r="BK29" i="6"/>
  <c r="BK30" i="6"/>
  <c r="CD30" i="6"/>
  <c r="AR31" i="6"/>
  <c r="CD31" i="6"/>
  <c r="AR32" i="6"/>
  <c r="BK32" i="6"/>
  <c r="CD32" i="6"/>
  <c r="Y33" i="6"/>
  <c r="AR33" i="6"/>
  <c r="BK34" i="6"/>
  <c r="CD34" i="6"/>
  <c r="CD35" i="6"/>
  <c r="AR36" i="6"/>
  <c r="BK36" i="6"/>
  <c r="Y37" i="6"/>
  <c r="AR37" i="6"/>
  <c r="BK37" i="6"/>
  <c r="CD37" i="6"/>
  <c r="AR38" i="6"/>
  <c r="BK38" i="6"/>
  <c r="CD39" i="6"/>
  <c r="AR40" i="6"/>
  <c r="Y41" i="6"/>
  <c r="AR41" i="6"/>
  <c r="BK41" i="6"/>
  <c r="CD41" i="6"/>
  <c r="BK42" i="6"/>
  <c r="Y43" i="6"/>
  <c r="AR43" i="6"/>
  <c r="BK43" i="6"/>
  <c r="CD44" i="6"/>
  <c r="AR45" i="6"/>
  <c r="BK45" i="6"/>
  <c r="CD45" i="6"/>
  <c r="Y46" i="6"/>
  <c r="AR46" i="6"/>
  <c r="CE46" i="6" s="1"/>
  <c r="CG46" i="6" s="1"/>
  <c r="CH46" i="6" s="1"/>
  <c r="BK46" i="6"/>
  <c r="CD46" i="6"/>
  <c r="AR47" i="6"/>
  <c r="BK47" i="6"/>
  <c r="CD47" i="6"/>
  <c r="BK72" i="7"/>
  <c r="AR49" i="1"/>
  <c r="AR48" i="1"/>
  <c r="AR47" i="1"/>
  <c r="AR46" i="1"/>
  <c r="AR45" i="1"/>
  <c r="AR44" i="1"/>
  <c r="AR42" i="1"/>
  <c r="AR41" i="1"/>
  <c r="AR40" i="1"/>
  <c r="AR31" i="2"/>
  <c r="AR29" i="2"/>
  <c r="AR28" i="2"/>
  <c r="AR27" i="2"/>
  <c r="AR26" i="2"/>
  <c r="AR24" i="2"/>
  <c r="AR23" i="2"/>
  <c r="AR22" i="2"/>
  <c r="AR21" i="2"/>
  <c r="AR19" i="2"/>
  <c r="AR18" i="2"/>
  <c r="AR17" i="2"/>
  <c r="AR16" i="2"/>
  <c r="AR14" i="2"/>
  <c r="AR17" i="3"/>
  <c r="AR13" i="3"/>
  <c r="AR48" i="6"/>
  <c r="BK48" i="6"/>
  <c r="CD48" i="6"/>
  <c r="AR49" i="6"/>
  <c r="BK49" i="6"/>
  <c r="CD49" i="6"/>
  <c r="Y50" i="6"/>
  <c r="AR50" i="6"/>
  <c r="BK50" i="6"/>
  <c r="CD50" i="6"/>
  <c r="Y51" i="6"/>
  <c r="AR51" i="6"/>
  <c r="BK51" i="6"/>
  <c r="CD51" i="6"/>
  <c r="Y52" i="6"/>
  <c r="AR52" i="6"/>
  <c r="BK52" i="6"/>
  <c r="CD52" i="6"/>
  <c r="AR53" i="6"/>
  <c r="BK53" i="6"/>
  <c r="CD53" i="6"/>
  <c r="AR54" i="6"/>
  <c r="BK54" i="6"/>
  <c r="CD54" i="6"/>
  <c r="AR55" i="6"/>
  <c r="BK55" i="6"/>
  <c r="CD55" i="6"/>
  <c r="AR56" i="6"/>
  <c r="BK56" i="6"/>
  <c r="CD56" i="6"/>
  <c r="AR57" i="6"/>
  <c r="BK57" i="6"/>
  <c r="CD57" i="6"/>
  <c r="Y58" i="6"/>
  <c r="AR58" i="6"/>
  <c r="BK58" i="6"/>
  <c r="CD58" i="6"/>
  <c r="Y59" i="6"/>
  <c r="AR59" i="6"/>
  <c r="BK59" i="6"/>
  <c r="CD59" i="6"/>
  <c r="Y60" i="6"/>
  <c r="AR60" i="6"/>
  <c r="BK60" i="6"/>
  <c r="CD60" i="6"/>
  <c r="AR61" i="6"/>
  <c r="BK61" i="6"/>
  <c r="CD61" i="6"/>
  <c r="AR62" i="6"/>
  <c r="BK62" i="6"/>
  <c r="CD62" i="6"/>
  <c r="AR63" i="6"/>
  <c r="BK63" i="6"/>
  <c r="CD63" i="6"/>
  <c r="AR64" i="6"/>
  <c r="BK64" i="6"/>
  <c r="CD64" i="6"/>
  <c r="AR65" i="6"/>
  <c r="BK65" i="6"/>
  <c r="CD65" i="6"/>
  <c r="Y66" i="6"/>
  <c r="AR66" i="6"/>
  <c r="BK66" i="6"/>
  <c r="CD66" i="6"/>
  <c r="Y67" i="6"/>
  <c r="AR67" i="6"/>
  <c r="BK67" i="6"/>
  <c r="CD67" i="6"/>
  <c r="AR68" i="6"/>
  <c r="BK68" i="6"/>
  <c r="CD68" i="6"/>
  <c r="Y69" i="6"/>
  <c r="AR69" i="6"/>
  <c r="BK69" i="6"/>
  <c r="CD69" i="6"/>
  <c r="AR70" i="6"/>
  <c r="BK70" i="6"/>
  <c r="CD70" i="6"/>
  <c r="AR71" i="6"/>
  <c r="BK71" i="6"/>
  <c r="CD71" i="6"/>
  <c r="AR72" i="6"/>
  <c r="BK72" i="6"/>
  <c r="CD72" i="6"/>
  <c r="CD72" i="7"/>
  <c r="Y23" i="7"/>
  <c r="CE23" i="7" s="1"/>
  <c r="CG23" i="7" s="1"/>
  <c r="CH23" i="7" s="1"/>
  <c r="Y19" i="7"/>
  <c r="Y15" i="7"/>
  <c r="CE15" i="7" s="1"/>
  <c r="CG15" i="7" s="1"/>
  <c r="CH15" i="7" s="1"/>
  <c r="BK11" i="5"/>
  <c r="AS6" i="5" s="1"/>
  <c r="AR11" i="1"/>
  <c r="Z6" i="1" s="1"/>
  <c r="AR11" i="3"/>
  <c r="Z6" i="3" s="1"/>
  <c r="BK11" i="1"/>
  <c r="AS6" i="1" s="1"/>
  <c r="AR11" i="5"/>
  <c r="Z6" i="5" s="1"/>
  <c r="CD11" i="6"/>
  <c r="BL6" i="6" s="1"/>
  <c r="CD11" i="1"/>
  <c r="BL6" i="1" s="1"/>
  <c r="AR13" i="1"/>
  <c r="BK13" i="1"/>
  <c r="CD13" i="1"/>
  <c r="Y14" i="1"/>
  <c r="AR14" i="1"/>
  <c r="BK14" i="1"/>
  <c r="CD14" i="1"/>
  <c r="AR15" i="1"/>
  <c r="BK15" i="1"/>
  <c r="CD15" i="1"/>
  <c r="AR16" i="1"/>
  <c r="BK16" i="1"/>
  <c r="CD16" i="1"/>
  <c r="AR17" i="1"/>
  <c r="BK17" i="1"/>
  <c r="CD17" i="1"/>
  <c r="Y18" i="1"/>
  <c r="AR18" i="1"/>
  <c r="BK18" i="1"/>
  <c r="CD18" i="1"/>
  <c r="AR19" i="1"/>
  <c r="BK19" i="1"/>
  <c r="CD19" i="1"/>
  <c r="AR20" i="1"/>
  <c r="BK20" i="1"/>
  <c r="CD20" i="1"/>
  <c r="AR21" i="1"/>
  <c r="BK21" i="1"/>
  <c r="CD21" i="1"/>
  <c r="Y22" i="1"/>
  <c r="AR22" i="1"/>
  <c r="BK22" i="1"/>
  <c r="CD22" i="1"/>
  <c r="AR23" i="1"/>
  <c r="BK23" i="1"/>
  <c r="CD23" i="1"/>
  <c r="AR24" i="1"/>
  <c r="BK24" i="1"/>
  <c r="CD24" i="1"/>
  <c r="AR25" i="1"/>
  <c r="BK25" i="1"/>
  <c r="CD25" i="1"/>
  <c r="Y26" i="1"/>
  <c r="AR26" i="1"/>
  <c r="BK26" i="1"/>
  <c r="CD26" i="1"/>
  <c r="AR27" i="1"/>
  <c r="BK27" i="1"/>
  <c r="CD27" i="1"/>
  <c r="AR28" i="1"/>
  <c r="BK28" i="1"/>
  <c r="CD28" i="1"/>
  <c r="AR29" i="1"/>
  <c r="BK29" i="1"/>
  <c r="CD29" i="1"/>
  <c r="Y30" i="1"/>
  <c r="AR30" i="1"/>
  <c r="BK30" i="1"/>
  <c r="CD30" i="1"/>
  <c r="AR31" i="1"/>
  <c r="BK31" i="1"/>
  <c r="CD31" i="1"/>
  <c r="AR32" i="1"/>
  <c r="BK32" i="1"/>
  <c r="CD32" i="1"/>
  <c r="AR33" i="1"/>
  <c r="BK33" i="1"/>
  <c r="CD33" i="1"/>
  <c r="AR34" i="1"/>
  <c r="BK34" i="1"/>
  <c r="CD34" i="1"/>
  <c r="Y35" i="1"/>
  <c r="AR35" i="1"/>
  <c r="BK35" i="1"/>
  <c r="CD35" i="1"/>
  <c r="AR36" i="1"/>
  <c r="BK36" i="1"/>
  <c r="CD36" i="1"/>
  <c r="AR37" i="1"/>
  <c r="BK37" i="1"/>
  <c r="CD37" i="1"/>
  <c r="AR38" i="1"/>
  <c r="BK38" i="1"/>
  <c r="CD38" i="1"/>
  <c r="Y39" i="1"/>
  <c r="AR11" i="2"/>
  <c r="Z6" i="2" s="1"/>
  <c r="CD11" i="2"/>
  <c r="BL6" i="2" s="1"/>
  <c r="CD11" i="3"/>
  <c r="BL6" i="3" s="1"/>
  <c r="AR11" i="4"/>
  <c r="Z6" i="4" s="1"/>
  <c r="BK11" i="4"/>
  <c r="AS6" i="4" s="1"/>
  <c r="CD11" i="4"/>
  <c r="BL6" i="4" s="1"/>
  <c r="Y36" i="5"/>
  <c r="AR36" i="5"/>
  <c r="BK36" i="5"/>
  <c r="AR37" i="5"/>
  <c r="BK37" i="5"/>
  <c r="BK38" i="5"/>
  <c r="CD38" i="5"/>
  <c r="AR39" i="5"/>
  <c r="CD39" i="5"/>
  <c r="Y40" i="5"/>
  <c r="AR40" i="5"/>
  <c r="AR41" i="5"/>
  <c r="BK41" i="5"/>
  <c r="CD41" i="5"/>
  <c r="BK42" i="5"/>
  <c r="CD42" i="5"/>
  <c r="CD43" i="5"/>
  <c r="Y44" i="5"/>
  <c r="AR44" i="5"/>
  <c r="BK44" i="5"/>
  <c r="AR45" i="5"/>
  <c r="BK45" i="5"/>
  <c r="BK46" i="5"/>
  <c r="CD46" i="5"/>
  <c r="AR47" i="5"/>
  <c r="CD47" i="5"/>
  <c r="Y48" i="5"/>
  <c r="AR48" i="5"/>
  <c r="AR49" i="5"/>
  <c r="BK49" i="5"/>
  <c r="CD49" i="5"/>
  <c r="BK50" i="5"/>
  <c r="CD50" i="5"/>
  <c r="CD51" i="5"/>
  <c r="Y52" i="5"/>
  <c r="AR52" i="5"/>
  <c r="BK52" i="5"/>
  <c r="AR53" i="5"/>
  <c r="BK53" i="5"/>
  <c r="BK54" i="5"/>
  <c r="CD54" i="5"/>
  <c r="BK55" i="5"/>
  <c r="CD55" i="5"/>
  <c r="BK56" i="5"/>
  <c r="CD56" i="5"/>
  <c r="AR57" i="5"/>
  <c r="CD57" i="5"/>
  <c r="Y58" i="5"/>
  <c r="AR58" i="5"/>
  <c r="BK58" i="5"/>
  <c r="CD58" i="5"/>
  <c r="Y59" i="5"/>
  <c r="AR59" i="5"/>
  <c r="BK60" i="5"/>
  <c r="CD60" i="5"/>
  <c r="CD61" i="5"/>
  <c r="AR62" i="5"/>
  <c r="BK62" i="5"/>
  <c r="AR63" i="5"/>
  <c r="BK63" i="5"/>
  <c r="CD63" i="5"/>
  <c r="Y65" i="5"/>
  <c r="AR65" i="5"/>
  <c r="BK65" i="5"/>
  <c r="BK66" i="5"/>
  <c r="CD66" i="5"/>
  <c r="AR67" i="5"/>
  <c r="CD67" i="5"/>
  <c r="AR68" i="5"/>
  <c r="BK68" i="5"/>
  <c r="CD68" i="5"/>
  <c r="Y69" i="5"/>
  <c r="AR69" i="5"/>
  <c r="BK70" i="5"/>
  <c r="CD70" i="5"/>
  <c r="BK71" i="5"/>
  <c r="CD71" i="5"/>
  <c r="BK72" i="5"/>
  <c r="CD72" i="5"/>
  <c r="AR11" i="6"/>
  <c r="Z6" i="6" s="1"/>
  <c r="BK11" i="6"/>
  <c r="AS6" i="6" s="1"/>
  <c r="AR11" i="7"/>
  <c r="Z6" i="7" s="1"/>
  <c r="BK11" i="7"/>
  <c r="AS6" i="7" s="1"/>
  <c r="CD11" i="7"/>
  <c r="BL6" i="7" s="1"/>
  <c r="Y17" i="6"/>
  <c r="Y13" i="6"/>
  <c r="Y22" i="5"/>
  <c r="Y11" i="1"/>
  <c r="G6" i="1" s="1"/>
  <c r="Y40" i="1"/>
  <c r="Y59" i="1"/>
  <c r="CE59" i="1" s="1"/>
  <c r="CG59" i="1" s="1"/>
  <c r="CH59" i="1" s="1"/>
  <c r="Y63" i="1"/>
  <c r="CE63" i="1" s="1"/>
  <c r="CG63" i="1" s="1"/>
  <c r="CH63" i="1" s="1"/>
  <c r="AR46" i="3"/>
  <c r="BK46" i="3"/>
  <c r="CD46" i="3"/>
  <c r="BK51" i="3"/>
  <c r="CD51" i="3"/>
  <c r="AR52" i="3"/>
  <c r="CE56" i="1"/>
  <c r="CG56" i="1" s="1"/>
  <c r="CH56" i="1" s="1"/>
  <c r="CE57" i="1"/>
  <c r="CG57" i="1" s="1"/>
  <c r="CH57" i="1" s="1"/>
  <c r="CE58" i="1"/>
  <c r="CG58" i="1" s="1"/>
  <c r="CH58" i="1" s="1"/>
  <c r="CE72" i="1"/>
  <c r="CG72" i="1" s="1"/>
  <c r="CH72" i="1" s="1"/>
  <c r="Y13" i="3"/>
  <c r="CE13" i="3" s="1"/>
  <c r="CG13" i="3" s="1"/>
  <c r="CH13" i="3" s="1"/>
  <c r="Y17" i="3"/>
  <c r="CE17" i="3" s="1"/>
  <c r="CG17" i="3" s="1"/>
  <c r="CH17" i="3" s="1"/>
  <c r="Y21" i="3"/>
  <c r="CE21" i="3" s="1"/>
  <c r="CG21" i="3" s="1"/>
  <c r="CH21" i="3" s="1"/>
  <c r="Y25" i="3"/>
  <c r="CE25" i="3" s="1"/>
  <c r="CG25" i="3" s="1"/>
  <c r="CH25" i="3" s="1"/>
  <c r="Y29" i="3"/>
  <c r="CE29" i="3" s="1"/>
  <c r="CG29" i="3" s="1"/>
  <c r="CH29" i="3" s="1"/>
  <c r="Y33" i="3"/>
  <c r="CE33" i="3" s="1"/>
  <c r="CG33" i="3" s="1"/>
  <c r="CH33" i="3" s="1"/>
  <c r="Y37" i="3"/>
  <c r="CE37" i="3" s="1"/>
  <c r="CG37" i="3" s="1"/>
  <c r="CH37" i="3" s="1"/>
  <c r="Y41" i="3"/>
  <c r="CE41" i="3" s="1"/>
  <c r="CG41" i="3" s="1"/>
  <c r="CH41" i="3" s="1"/>
  <c r="Y45" i="3"/>
  <c r="CE45" i="3" s="1"/>
  <c r="CG45" i="3" s="1"/>
  <c r="CH45" i="3" s="1"/>
  <c r="CD47" i="3"/>
  <c r="CE47" i="3" s="1"/>
  <c r="CG47" i="3" s="1"/>
  <c r="CH47" i="3" s="1"/>
  <c r="AR48" i="3"/>
  <c r="AR53" i="3"/>
  <c r="BK53" i="3"/>
  <c r="CE39" i="1"/>
  <c r="CG39" i="1" s="1"/>
  <c r="CH39" i="1" s="1"/>
  <c r="Y17" i="1"/>
  <c r="Y21" i="1"/>
  <c r="Y29" i="1"/>
  <c r="Y33" i="1"/>
  <c r="Y43" i="1"/>
  <c r="CE43" i="1" s="1"/>
  <c r="CG43" i="1" s="1"/>
  <c r="CH43" i="1" s="1"/>
  <c r="Y47" i="1"/>
  <c r="CE47" i="1" s="1"/>
  <c r="CG47" i="1" s="1"/>
  <c r="CH47" i="1" s="1"/>
  <c r="Y51" i="1"/>
  <c r="CE51" i="1" s="1"/>
  <c r="CG51" i="1" s="1"/>
  <c r="CH51" i="1" s="1"/>
  <c r="Y55" i="1"/>
  <c r="CE55" i="1" s="1"/>
  <c r="CG55" i="1" s="1"/>
  <c r="CH55" i="1" s="1"/>
  <c r="Y67" i="1"/>
  <c r="CE67" i="1" s="1"/>
  <c r="CG67" i="1" s="1"/>
  <c r="CH67" i="1" s="1"/>
  <c r="Y71" i="1"/>
  <c r="CE71" i="1" s="1"/>
  <c r="CG71" i="1" s="1"/>
  <c r="CH71" i="1" s="1"/>
  <c r="Y26" i="2"/>
  <c r="Y30" i="2"/>
  <c r="CE30" i="2" s="1"/>
  <c r="CG30" i="2" s="1"/>
  <c r="CH30" i="2" s="1"/>
  <c r="Y34" i="2"/>
  <c r="CE34" i="2" s="1"/>
  <c r="CG34" i="2" s="1"/>
  <c r="CH34" i="2" s="1"/>
  <c r="BK49" i="3"/>
  <c r="CD54" i="3"/>
  <c r="Y16" i="1"/>
  <c r="Y20" i="1"/>
  <c r="Y24" i="1"/>
  <c r="Y28" i="1"/>
  <c r="Y32" i="1"/>
  <c r="Y41" i="1"/>
  <c r="CE41" i="1" s="1"/>
  <c r="CG41" i="1" s="1"/>
  <c r="CH41" i="1" s="1"/>
  <c r="Y50" i="1"/>
  <c r="CE50" i="1" s="1"/>
  <c r="CG50" i="1" s="1"/>
  <c r="CH50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13" i="2"/>
  <c r="CE13" i="2" s="1"/>
  <c r="CG13" i="2" s="1"/>
  <c r="CH13" i="2" s="1"/>
  <c r="CE17" i="2"/>
  <c r="CG17" i="2" s="1"/>
  <c r="CH17" i="2" s="1"/>
  <c r="CE25" i="2"/>
  <c r="CG25" i="2" s="1"/>
  <c r="CH25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15" i="3"/>
  <c r="CG15" i="3" s="1"/>
  <c r="CH15" i="3" s="1"/>
  <c r="CE19" i="3"/>
  <c r="CG19" i="3" s="1"/>
  <c r="CH19" i="3" s="1"/>
  <c r="CE23" i="3"/>
  <c r="CG23" i="3" s="1"/>
  <c r="CH23" i="3" s="1"/>
  <c r="CE27" i="3"/>
  <c r="CG27" i="3" s="1"/>
  <c r="CH27" i="3" s="1"/>
  <c r="CE31" i="3"/>
  <c r="CG31" i="3" s="1"/>
  <c r="CH31" i="3" s="1"/>
  <c r="CE35" i="3"/>
  <c r="CG35" i="3" s="1"/>
  <c r="CH35" i="3" s="1"/>
  <c r="CE39" i="3"/>
  <c r="CG39" i="3" s="1"/>
  <c r="CH39" i="3" s="1"/>
  <c r="CE43" i="3"/>
  <c r="CG43" i="3" s="1"/>
  <c r="CH43" i="3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9" i="4"/>
  <c r="CE29" i="4" s="1"/>
  <c r="CG29" i="4" s="1"/>
  <c r="CH29" i="4" s="1"/>
  <c r="Y33" i="4"/>
  <c r="CE33" i="4" s="1"/>
  <c r="CG33" i="4" s="1"/>
  <c r="CH33" i="4" s="1"/>
  <c r="Y37" i="4"/>
  <c r="CE37" i="4" s="1"/>
  <c r="CG37" i="4" s="1"/>
  <c r="CH37" i="4" s="1"/>
  <c r="Y38" i="4"/>
  <c r="CE38" i="4" s="1"/>
  <c r="CG38" i="4" s="1"/>
  <c r="CH38" i="4" s="1"/>
  <c r="Y43" i="4"/>
  <c r="CE43" i="4" s="1"/>
  <c r="CG43" i="4" s="1"/>
  <c r="CH43" i="4" s="1"/>
  <c r="Y47" i="4"/>
  <c r="CE47" i="4" s="1"/>
  <c r="CG47" i="4" s="1"/>
  <c r="CH47" i="4" s="1"/>
  <c r="Y51" i="4"/>
  <c r="CE51" i="4" s="1"/>
  <c r="CG51" i="4" s="1"/>
  <c r="CH51" i="4" s="1"/>
  <c r="Y55" i="4"/>
  <c r="CE55" i="4" s="1"/>
  <c r="CG55" i="4" s="1"/>
  <c r="CH55" i="4" s="1"/>
  <c r="Y59" i="4"/>
  <c r="CE59" i="4" s="1"/>
  <c r="CG59" i="4" s="1"/>
  <c r="CH59" i="4" s="1"/>
  <c r="Y63" i="4"/>
  <c r="CE63" i="4" s="1"/>
  <c r="CG63" i="4" s="1"/>
  <c r="CH63" i="4" s="1"/>
  <c r="Y67" i="4"/>
  <c r="CE67" i="4" s="1"/>
  <c r="CG67" i="4" s="1"/>
  <c r="CH67" i="4" s="1"/>
  <c r="Y71" i="4"/>
  <c r="CE71" i="4" s="1"/>
  <c r="CG71" i="4" s="1"/>
  <c r="CH71" i="4" s="1"/>
  <c r="Y13" i="5"/>
  <c r="CE13" i="5" s="1"/>
  <c r="CG13" i="5" s="1"/>
  <c r="CH13" i="5" s="1"/>
  <c r="Y17" i="5"/>
  <c r="Y49" i="3"/>
  <c r="Y53" i="3"/>
  <c r="Y57" i="3"/>
  <c r="CE57" i="3" s="1"/>
  <c r="CG57" i="3" s="1"/>
  <c r="CH57" i="3" s="1"/>
  <c r="Y61" i="3"/>
  <c r="CE61" i="3" s="1"/>
  <c r="CG61" i="3" s="1"/>
  <c r="CH61" i="3" s="1"/>
  <c r="Y65" i="3"/>
  <c r="CE65" i="3" s="1"/>
  <c r="CG65" i="3" s="1"/>
  <c r="CH65" i="3" s="1"/>
  <c r="Y69" i="3"/>
  <c r="CE69" i="3" s="1"/>
  <c r="CG69" i="3" s="1"/>
  <c r="CH69" i="3" s="1"/>
  <c r="Y15" i="4"/>
  <c r="CE15" i="4" s="1"/>
  <c r="CG15" i="4" s="1"/>
  <c r="CH15" i="4" s="1"/>
  <c r="Y19" i="4"/>
  <c r="CE19" i="4" s="1"/>
  <c r="CG19" i="4" s="1"/>
  <c r="CH19" i="4" s="1"/>
  <c r="Y23" i="4"/>
  <c r="CE23" i="4" s="1"/>
  <c r="CG23" i="4" s="1"/>
  <c r="CH23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1" i="4"/>
  <c r="CE41" i="4" s="1"/>
  <c r="CG41" i="4" s="1"/>
  <c r="CH41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11" i="5"/>
  <c r="G6" i="5" s="1"/>
  <c r="Y16" i="5"/>
  <c r="CE16" i="5" s="1"/>
  <c r="CG16" i="5" s="1"/>
  <c r="CH16" i="5" s="1"/>
  <c r="BK19" i="5"/>
  <c r="CE20" i="5"/>
  <c r="CG20" i="5" s="1"/>
  <c r="CH20" i="5" s="1"/>
  <c r="CD22" i="5"/>
  <c r="BK23" i="5"/>
  <c r="CD23" i="5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7" i="4"/>
  <c r="CE27" i="4" s="1"/>
  <c r="CG27" i="4" s="1"/>
  <c r="CH27" i="4" s="1"/>
  <c r="Y31" i="4"/>
  <c r="CE31" i="4" s="1"/>
  <c r="CG31" i="4" s="1"/>
  <c r="CH31" i="4" s="1"/>
  <c r="Y35" i="4"/>
  <c r="CE35" i="4" s="1"/>
  <c r="CG35" i="4" s="1"/>
  <c r="CH35" i="4" s="1"/>
  <c r="Y40" i="4"/>
  <c r="CE40" i="4" s="1"/>
  <c r="CG40" i="4" s="1"/>
  <c r="CH40" i="4" s="1"/>
  <c r="Y45" i="4"/>
  <c r="CE45" i="4" s="1"/>
  <c r="CG45" i="4" s="1"/>
  <c r="CH45" i="4" s="1"/>
  <c r="Y49" i="4"/>
  <c r="CE49" i="4" s="1"/>
  <c r="CG49" i="4" s="1"/>
  <c r="CH49" i="4" s="1"/>
  <c r="Y53" i="4"/>
  <c r="CE53" i="4" s="1"/>
  <c r="CG53" i="4" s="1"/>
  <c r="CH53" i="4" s="1"/>
  <c r="Y57" i="4"/>
  <c r="CE57" i="4" s="1"/>
  <c r="CG57" i="4" s="1"/>
  <c r="CH57" i="4" s="1"/>
  <c r="Y61" i="4"/>
  <c r="CE61" i="4" s="1"/>
  <c r="CG61" i="4" s="1"/>
  <c r="CH61" i="4" s="1"/>
  <c r="Y65" i="4"/>
  <c r="CE65" i="4" s="1"/>
  <c r="CG65" i="4" s="1"/>
  <c r="CH65" i="4" s="1"/>
  <c r="Y69" i="4"/>
  <c r="CE69" i="4" s="1"/>
  <c r="CG69" i="4" s="1"/>
  <c r="CH69" i="4" s="1"/>
  <c r="Y15" i="5"/>
  <c r="CE15" i="5" s="1"/>
  <c r="CG15" i="5" s="1"/>
  <c r="CH15" i="5" s="1"/>
  <c r="CD17" i="5"/>
  <c r="Y18" i="5"/>
  <c r="CE18" i="5" s="1"/>
  <c r="CG18" i="5" s="1"/>
  <c r="CH18" i="5" s="1"/>
  <c r="BK26" i="5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6" i="4"/>
  <c r="CG26" i="4" s="1"/>
  <c r="CH26" i="4" s="1"/>
  <c r="CE30" i="4"/>
  <c r="CG30" i="4" s="1"/>
  <c r="CH30" i="4" s="1"/>
  <c r="CE34" i="4"/>
  <c r="CG34" i="4" s="1"/>
  <c r="CH34" i="4" s="1"/>
  <c r="CE39" i="4"/>
  <c r="CG39" i="4" s="1"/>
  <c r="CH39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14" i="5"/>
  <c r="CG14" i="5" s="1"/>
  <c r="CH14" i="5" s="1"/>
  <c r="Y19" i="5"/>
  <c r="AR19" i="5"/>
  <c r="Y21" i="5"/>
  <c r="CE21" i="5" s="1"/>
  <c r="CG21" i="5" s="1"/>
  <c r="CH21" i="5" s="1"/>
  <c r="BK24" i="5"/>
  <c r="CD24" i="5"/>
  <c r="Y25" i="5"/>
  <c r="CE25" i="5" s="1"/>
  <c r="CG25" i="5" s="1"/>
  <c r="CH25" i="5" s="1"/>
  <c r="AR27" i="5"/>
  <c r="BK27" i="5"/>
  <c r="CD29" i="5"/>
  <c r="AR30" i="5"/>
  <c r="BK32" i="5"/>
  <c r="CD32" i="5"/>
  <c r="Y33" i="5"/>
  <c r="CE33" i="5" s="1"/>
  <c r="CG33" i="5" s="1"/>
  <c r="CH33" i="5" s="1"/>
  <c r="AR35" i="5"/>
  <c r="BK35" i="5"/>
  <c r="CD37" i="5"/>
  <c r="AR38" i="5"/>
  <c r="BK40" i="5"/>
  <c r="CD40" i="5"/>
  <c r="Y41" i="5"/>
  <c r="AR43" i="5"/>
  <c r="BK43" i="5"/>
  <c r="CD45" i="5"/>
  <c r="AR46" i="5"/>
  <c r="BK48" i="5"/>
  <c r="CD48" i="5"/>
  <c r="Y49" i="5"/>
  <c r="AR51" i="5"/>
  <c r="BK51" i="5"/>
  <c r="CD53" i="5"/>
  <c r="AR54" i="5"/>
  <c r="AR56" i="5"/>
  <c r="BK59" i="5"/>
  <c r="CD59" i="5"/>
  <c r="AR60" i="5"/>
  <c r="AR64" i="5"/>
  <c r="BK64" i="5"/>
  <c r="CD64" i="5"/>
  <c r="BK69" i="5"/>
  <c r="CD69" i="5"/>
  <c r="AR70" i="5"/>
  <c r="BK17" i="6"/>
  <c r="CD17" i="6"/>
  <c r="AR18" i="6"/>
  <c r="CD22" i="6"/>
  <c r="AR23" i="6"/>
  <c r="BK23" i="6"/>
  <c r="AR28" i="6"/>
  <c r="BK28" i="6"/>
  <c r="CD28" i="6"/>
  <c r="BK33" i="6"/>
  <c r="CD33" i="6"/>
  <c r="AR34" i="6"/>
  <c r="CD38" i="6"/>
  <c r="AR39" i="6"/>
  <c r="BK39" i="6"/>
  <c r="AR23" i="5"/>
  <c r="AR61" i="5"/>
  <c r="BK61" i="5"/>
  <c r="CD65" i="5"/>
  <c r="AR66" i="5"/>
  <c r="AR71" i="5"/>
  <c r="CD13" i="6"/>
  <c r="AR14" i="6"/>
  <c r="AR19" i="6"/>
  <c r="BK19" i="6"/>
  <c r="BK24" i="6"/>
  <c r="CD24" i="6"/>
  <c r="CD29" i="6"/>
  <c r="AR30" i="6"/>
  <c r="AR35" i="6"/>
  <c r="BK35" i="6"/>
  <c r="BK40" i="6"/>
  <c r="CD40" i="6"/>
  <c r="CE41" i="6"/>
  <c r="CG41" i="6" s="1"/>
  <c r="CH41" i="6" s="1"/>
  <c r="AR26" i="5"/>
  <c r="CD28" i="5"/>
  <c r="CE28" i="5" s="1"/>
  <c r="CG28" i="5" s="1"/>
  <c r="CH28" i="5" s="1"/>
  <c r="Y29" i="5"/>
  <c r="BK31" i="5"/>
  <c r="AR34" i="5"/>
  <c r="CD36" i="5"/>
  <c r="Y37" i="5"/>
  <c r="BK39" i="5"/>
  <c r="AR42" i="5"/>
  <c r="CD44" i="5"/>
  <c r="Y45" i="5"/>
  <c r="BK47" i="5"/>
  <c r="AR50" i="5"/>
  <c r="CD52" i="5"/>
  <c r="Y53" i="5"/>
  <c r="AR55" i="5"/>
  <c r="BK57" i="5"/>
  <c r="CD62" i="5"/>
  <c r="BK67" i="5"/>
  <c r="AR72" i="5"/>
  <c r="BK15" i="6"/>
  <c r="CD20" i="6"/>
  <c r="AR26" i="6"/>
  <c r="BK31" i="6"/>
  <c r="CD36" i="6"/>
  <c r="AR42" i="6"/>
  <c r="Y62" i="5"/>
  <c r="Y63" i="5"/>
  <c r="Y64" i="5"/>
  <c r="Y68" i="5"/>
  <c r="Y11" i="6"/>
  <c r="G6" i="6" s="1"/>
  <c r="Y16" i="6"/>
  <c r="CE16" i="6" s="1"/>
  <c r="CG16" i="6" s="1"/>
  <c r="CH16" i="6" s="1"/>
  <c r="Y20" i="6"/>
  <c r="Y24" i="6"/>
  <c r="Y28" i="6"/>
  <c r="Y32" i="6"/>
  <c r="Y36" i="6"/>
  <c r="Y40" i="6"/>
  <c r="CD42" i="6"/>
  <c r="Y23" i="5"/>
  <c r="Y27" i="5"/>
  <c r="Y31" i="5"/>
  <c r="Y35" i="5"/>
  <c r="Y39" i="5"/>
  <c r="Y43" i="5"/>
  <c r="Y47" i="5"/>
  <c r="Y51" i="5"/>
  <c r="Y57" i="5"/>
  <c r="Y61" i="5"/>
  <c r="Y67" i="5"/>
  <c r="Y15" i="6"/>
  <c r="Y19" i="6"/>
  <c r="Y23" i="6"/>
  <c r="Y27" i="6"/>
  <c r="Y31" i="6"/>
  <c r="Y35" i="6"/>
  <c r="Y39" i="6"/>
  <c r="Y26" i="5"/>
  <c r="Y30" i="5"/>
  <c r="Y34" i="5"/>
  <c r="Y38" i="5"/>
  <c r="Y42" i="5"/>
  <c r="Y46" i="5"/>
  <c r="Y50" i="5"/>
  <c r="Y54" i="5"/>
  <c r="Y55" i="5"/>
  <c r="Y56" i="5"/>
  <c r="Y60" i="5"/>
  <c r="Y66" i="5"/>
  <c r="Y70" i="5"/>
  <c r="Y71" i="5"/>
  <c r="Y72" i="5"/>
  <c r="Y14" i="6"/>
  <c r="Y18" i="6"/>
  <c r="Y22" i="6"/>
  <c r="Y26" i="6"/>
  <c r="Y30" i="6"/>
  <c r="Y34" i="6"/>
  <c r="Y38" i="6"/>
  <c r="Y42" i="6"/>
  <c r="CD43" i="6"/>
  <c r="AR44" i="6"/>
  <c r="BK44" i="6"/>
  <c r="Y47" i="6"/>
  <c r="Y53" i="6"/>
  <c r="Y61" i="6"/>
  <c r="Y68" i="6"/>
  <c r="Y45" i="6"/>
  <c r="Y49" i="6"/>
  <c r="Y57" i="6"/>
  <c r="Y65" i="6"/>
  <c r="CE19" i="7"/>
  <c r="CG19" i="7" s="1"/>
  <c r="CH19" i="7" s="1"/>
  <c r="CE27" i="7"/>
  <c r="CG27" i="7" s="1"/>
  <c r="CH27" i="7" s="1"/>
  <c r="CE31" i="7"/>
  <c r="CG31" i="7" s="1"/>
  <c r="CH31" i="7" s="1"/>
  <c r="CE35" i="7"/>
  <c r="CG35" i="7" s="1"/>
  <c r="CH35" i="7" s="1"/>
  <c r="CE39" i="7"/>
  <c r="CG39" i="7" s="1"/>
  <c r="CH39" i="7" s="1"/>
  <c r="CE43" i="7"/>
  <c r="CG43" i="7" s="1"/>
  <c r="CH43" i="7" s="1"/>
  <c r="CE47" i="7"/>
  <c r="CG47" i="7" s="1"/>
  <c r="CH47" i="7" s="1"/>
  <c r="Y44" i="6"/>
  <c r="Y48" i="6"/>
  <c r="Y54" i="6"/>
  <c r="Y55" i="6"/>
  <c r="Y56" i="6"/>
  <c r="Y62" i="6"/>
  <c r="Y63" i="6"/>
  <c r="Y64" i="6"/>
  <c r="Y70" i="6"/>
  <c r="Y71" i="6"/>
  <c r="Y72" i="6"/>
  <c r="Y21" i="2"/>
  <c r="Y49" i="1"/>
  <c r="CE49" i="1" s="1"/>
  <c r="CG49" i="1" s="1"/>
  <c r="CH49" i="1" s="1"/>
  <c r="Y48" i="1"/>
  <c r="Y42" i="1"/>
  <c r="Y34" i="1"/>
  <c r="Y25" i="1"/>
  <c r="Y13" i="1"/>
  <c r="Y23" i="2"/>
  <c r="CE23" i="2" s="1"/>
  <c r="CG23" i="2" s="1"/>
  <c r="CH23" i="2" s="1"/>
  <c r="Y15" i="1"/>
  <c r="Y19" i="1"/>
  <c r="Y23" i="1"/>
  <c r="Y27" i="1"/>
  <c r="Y31" i="1"/>
  <c r="Y36" i="1"/>
  <c r="Y37" i="1"/>
  <c r="Y38" i="1"/>
  <c r="Y44" i="1"/>
  <c r="Y45" i="1"/>
  <c r="Y46" i="1"/>
  <c r="CE46" i="1" s="1"/>
  <c r="CG46" i="1" s="1"/>
  <c r="CH46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60" i="1"/>
  <c r="CE60" i="1" s="1"/>
  <c r="CG60" i="1" s="1"/>
  <c r="CH60" i="1" s="1"/>
  <c r="Y61" i="1"/>
  <c r="CE61" i="1" s="1"/>
  <c r="CG61" i="1" s="1"/>
  <c r="CH61" i="1" s="1"/>
  <c r="Y62" i="1"/>
  <c r="CE62" i="1" s="1"/>
  <c r="CG62" i="1" s="1"/>
  <c r="CH62" i="1" s="1"/>
  <c r="Y68" i="1"/>
  <c r="CE68" i="1" s="1"/>
  <c r="CG68" i="1" s="1"/>
  <c r="CH68" i="1" s="1"/>
  <c r="Y69" i="1"/>
  <c r="CE69" i="1" s="1"/>
  <c r="CG69" i="1" s="1"/>
  <c r="CH69" i="1" s="1"/>
  <c r="Y70" i="1"/>
  <c r="CE70" i="1" s="1"/>
  <c r="CG70" i="1" s="1"/>
  <c r="CH70" i="1" s="1"/>
  <c r="Y13" i="7"/>
  <c r="CE13" i="7" s="1"/>
  <c r="CG13" i="7" s="1"/>
  <c r="CH13" i="7" s="1"/>
  <c r="Y17" i="7"/>
  <c r="CE17" i="7" s="1"/>
  <c r="CG17" i="7" s="1"/>
  <c r="CH17" i="7" s="1"/>
  <c r="Y21" i="7"/>
  <c r="CE21" i="7" s="1"/>
  <c r="CG21" i="7" s="1"/>
  <c r="CH21" i="7" s="1"/>
  <c r="Y25" i="7"/>
  <c r="CE25" i="7" s="1"/>
  <c r="CG25" i="7" s="1"/>
  <c r="CH25" i="7" s="1"/>
  <c r="Y29" i="7"/>
  <c r="CE29" i="7" s="1"/>
  <c r="CG29" i="7" s="1"/>
  <c r="CH29" i="7" s="1"/>
  <c r="Y33" i="7"/>
  <c r="CE33" i="7" s="1"/>
  <c r="CG33" i="7" s="1"/>
  <c r="CH33" i="7" s="1"/>
  <c r="Y37" i="7"/>
  <c r="CE37" i="7" s="1"/>
  <c r="CG37" i="7" s="1"/>
  <c r="CH37" i="7" s="1"/>
  <c r="Y41" i="7"/>
  <c r="CE41" i="7" s="1"/>
  <c r="CG41" i="7" s="1"/>
  <c r="CH41" i="7" s="1"/>
  <c r="Y45" i="7"/>
  <c r="CE45" i="7" s="1"/>
  <c r="CG45" i="7" s="1"/>
  <c r="CH45" i="7" s="1"/>
  <c r="Y49" i="7"/>
  <c r="CE49" i="7" s="1"/>
  <c r="CG49" i="7" s="1"/>
  <c r="CH49" i="7" s="1"/>
  <c r="Y53" i="7"/>
  <c r="CE53" i="7" s="1"/>
  <c r="CG53" i="7" s="1"/>
  <c r="CH53" i="7" s="1"/>
  <c r="Y57" i="7"/>
  <c r="CE57" i="7" s="1"/>
  <c r="CG57" i="7" s="1"/>
  <c r="CH57" i="7" s="1"/>
  <c r="Y61" i="7"/>
  <c r="CE61" i="7" s="1"/>
  <c r="CG61" i="7" s="1"/>
  <c r="CH61" i="7" s="1"/>
  <c r="Y65" i="7"/>
  <c r="CE65" i="7" s="1"/>
  <c r="CG65" i="7" s="1"/>
  <c r="CH65" i="7" s="1"/>
  <c r="Y69" i="7"/>
  <c r="CE69" i="7" s="1"/>
  <c r="CG69" i="7" s="1"/>
  <c r="CH69" i="7" s="1"/>
  <c r="Y54" i="7"/>
  <c r="CE54" i="7" s="1"/>
  <c r="CG54" i="7" s="1"/>
  <c r="CH54" i="7" s="1"/>
  <c r="Y55" i="7"/>
  <c r="CE55" i="7" s="1"/>
  <c r="CG55" i="7" s="1"/>
  <c r="CH55" i="7" s="1"/>
  <c r="Y56" i="7"/>
  <c r="CE56" i="7" s="1"/>
  <c r="CG56" i="7" s="1"/>
  <c r="CH56" i="7" s="1"/>
  <c r="Y70" i="7"/>
  <c r="CE70" i="7" s="1"/>
  <c r="CG70" i="7" s="1"/>
  <c r="CH70" i="7" s="1"/>
  <c r="Y71" i="7"/>
  <c r="CE71" i="7" s="1"/>
  <c r="CG71" i="7" s="1"/>
  <c r="CH71" i="7" s="1"/>
  <c r="Y72" i="7"/>
  <c r="Y11" i="7"/>
  <c r="G6" i="7" s="1"/>
  <c r="Y16" i="7"/>
  <c r="Y20" i="7"/>
  <c r="CE20" i="7" s="1"/>
  <c r="CG20" i="7" s="1"/>
  <c r="CH20" i="7" s="1"/>
  <c r="Y24" i="7"/>
  <c r="CE24" i="7" s="1"/>
  <c r="CG24" i="7" s="1"/>
  <c r="CH24" i="7" s="1"/>
  <c r="Y28" i="7"/>
  <c r="CE28" i="7" s="1"/>
  <c r="CG28" i="7" s="1"/>
  <c r="CH28" i="7" s="1"/>
  <c r="Y32" i="7"/>
  <c r="CE32" i="7" s="1"/>
  <c r="CG32" i="7" s="1"/>
  <c r="CH32" i="7" s="1"/>
  <c r="Y36" i="7"/>
  <c r="CE36" i="7" s="1"/>
  <c r="CG36" i="7" s="1"/>
  <c r="CH36" i="7" s="1"/>
  <c r="Y40" i="7"/>
  <c r="CE40" i="7" s="1"/>
  <c r="CG40" i="7" s="1"/>
  <c r="CH40" i="7" s="1"/>
  <c r="Y44" i="7"/>
  <c r="CE44" i="7" s="1"/>
  <c r="CG44" i="7" s="1"/>
  <c r="CH44" i="7" s="1"/>
  <c r="Y48" i="7"/>
  <c r="CE48" i="7" s="1"/>
  <c r="CG48" i="7" s="1"/>
  <c r="CH48" i="7" s="1"/>
  <c r="Y62" i="7"/>
  <c r="CE62" i="7" s="1"/>
  <c r="CG62" i="7" s="1"/>
  <c r="CH62" i="7" s="1"/>
  <c r="Y63" i="7"/>
  <c r="CE63" i="7" s="1"/>
  <c r="CG63" i="7" s="1"/>
  <c r="CH63" i="7" s="1"/>
  <c r="Y64" i="7"/>
  <c r="CE64" i="7" s="1"/>
  <c r="CG64" i="7" s="1"/>
  <c r="CH64" i="7" s="1"/>
  <c r="Y14" i="7"/>
  <c r="CE14" i="7" s="1"/>
  <c r="CG14" i="7" s="1"/>
  <c r="CH14" i="7" s="1"/>
  <c r="Y18" i="7"/>
  <c r="CE18" i="7" s="1"/>
  <c r="CG18" i="7" s="1"/>
  <c r="CH18" i="7" s="1"/>
  <c r="Y22" i="7"/>
  <c r="CE22" i="7" s="1"/>
  <c r="CG22" i="7" s="1"/>
  <c r="CH22" i="7" s="1"/>
  <c r="Y26" i="7"/>
  <c r="CE26" i="7" s="1"/>
  <c r="CG26" i="7" s="1"/>
  <c r="CH26" i="7" s="1"/>
  <c r="Y30" i="7"/>
  <c r="CE30" i="7" s="1"/>
  <c r="CG30" i="7" s="1"/>
  <c r="CH30" i="7" s="1"/>
  <c r="Y34" i="7"/>
  <c r="CE34" i="7" s="1"/>
  <c r="CG34" i="7" s="1"/>
  <c r="CH34" i="7" s="1"/>
  <c r="Y38" i="7"/>
  <c r="CE38" i="7" s="1"/>
  <c r="CG38" i="7" s="1"/>
  <c r="CH38" i="7" s="1"/>
  <c r="Y42" i="7"/>
  <c r="CE42" i="7" s="1"/>
  <c r="CG42" i="7" s="1"/>
  <c r="CH42" i="7" s="1"/>
  <c r="Y46" i="7"/>
  <c r="CE46" i="7" s="1"/>
  <c r="CG46" i="7" s="1"/>
  <c r="CH46" i="7" s="1"/>
  <c r="Y50" i="7"/>
  <c r="CE50" i="7" s="1"/>
  <c r="CG50" i="7" s="1"/>
  <c r="CH50" i="7" s="1"/>
  <c r="Y51" i="7"/>
  <c r="CE51" i="7" s="1"/>
  <c r="CG51" i="7" s="1"/>
  <c r="CH51" i="7" s="1"/>
  <c r="Y52" i="7"/>
  <c r="CE52" i="7" s="1"/>
  <c r="CG52" i="7" s="1"/>
  <c r="CH52" i="7" s="1"/>
  <c r="Y58" i="7"/>
  <c r="CE58" i="7" s="1"/>
  <c r="CG58" i="7" s="1"/>
  <c r="CH58" i="7" s="1"/>
  <c r="Y59" i="7"/>
  <c r="CE59" i="7" s="1"/>
  <c r="CG59" i="7" s="1"/>
  <c r="CH59" i="7" s="1"/>
  <c r="Y60" i="7"/>
  <c r="CE60" i="7" s="1"/>
  <c r="CG60" i="7" s="1"/>
  <c r="CH60" i="7" s="1"/>
  <c r="Y66" i="7"/>
  <c r="CE66" i="7" s="1"/>
  <c r="CG66" i="7" s="1"/>
  <c r="CH66" i="7" s="1"/>
  <c r="Y67" i="7"/>
  <c r="CE67" i="7" s="1"/>
  <c r="CG67" i="7" s="1"/>
  <c r="CH67" i="7" s="1"/>
  <c r="Y68" i="7"/>
  <c r="CE68" i="7" s="1"/>
  <c r="CG68" i="7" s="1"/>
  <c r="CH68" i="7" s="1"/>
  <c r="Y28" i="2"/>
  <c r="Y32" i="2"/>
  <c r="CE32" i="2" s="1"/>
  <c r="CG32" i="2" s="1"/>
  <c r="CH32" i="2" s="1"/>
  <c r="Y36" i="2"/>
  <c r="CE36" i="2" s="1"/>
  <c r="CG36" i="2" s="1"/>
  <c r="CH36" i="2" s="1"/>
  <c r="Y40" i="2"/>
  <c r="CE40" i="2" s="1"/>
  <c r="CG40" i="2" s="1"/>
  <c r="CH40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14" i="2"/>
  <c r="Y18" i="2"/>
  <c r="Y22" i="2"/>
  <c r="Y27" i="2"/>
  <c r="CE27" i="2" s="1"/>
  <c r="CG27" i="2" s="1"/>
  <c r="CH27" i="2" s="1"/>
  <c r="Y31" i="2"/>
  <c r="Y35" i="2"/>
  <c r="CE35" i="2" s="1"/>
  <c r="CG35" i="2" s="1"/>
  <c r="CH35" i="2" s="1"/>
  <c r="Y39" i="2"/>
  <c r="CE39" i="2" s="1"/>
  <c r="CG39" i="2" s="1"/>
  <c r="CH39" i="2" s="1"/>
  <c r="Y43" i="2"/>
  <c r="CE43" i="2" s="1"/>
  <c r="CG43" i="2" s="1"/>
  <c r="CH43" i="2" s="1"/>
  <c r="Y47" i="2"/>
  <c r="CE47" i="2" s="1"/>
  <c r="CG47" i="2" s="1"/>
  <c r="CH47" i="2" s="1"/>
  <c r="Y51" i="2"/>
  <c r="CE51" i="2" s="1"/>
  <c r="CG51" i="2" s="1"/>
  <c r="CH51" i="2" s="1"/>
  <c r="Y55" i="2"/>
  <c r="CE55" i="2" s="1"/>
  <c r="CG55" i="2" s="1"/>
  <c r="CH55" i="2" s="1"/>
  <c r="Y56" i="2"/>
  <c r="CE56" i="2" s="1"/>
  <c r="CG56" i="2" s="1"/>
  <c r="CH56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0" i="3"/>
  <c r="CE70" i="3" s="1"/>
  <c r="CG70" i="3" s="1"/>
  <c r="CH70" i="3" s="1"/>
  <c r="Y71" i="3"/>
  <c r="CE71" i="3" s="1"/>
  <c r="CG71" i="3" s="1"/>
  <c r="CH71" i="3" s="1"/>
  <c r="Y72" i="3"/>
  <c r="CE72" i="3" s="1"/>
  <c r="CG72" i="3" s="1"/>
  <c r="CH72" i="3" s="1"/>
  <c r="Y54" i="3"/>
  <c r="Y55" i="3"/>
  <c r="CE55" i="3" s="1"/>
  <c r="CG55" i="3" s="1"/>
  <c r="CH55" i="3" s="1"/>
  <c r="Y56" i="3"/>
  <c r="CE56" i="3" s="1"/>
  <c r="CG56" i="3" s="1"/>
  <c r="CH56" i="3" s="1"/>
  <c r="Y11" i="3"/>
  <c r="G6" i="3" s="1"/>
  <c r="Y16" i="3"/>
  <c r="CE16" i="3" s="1"/>
  <c r="CG16" i="3" s="1"/>
  <c r="CH16" i="3" s="1"/>
  <c r="Y20" i="3"/>
  <c r="CE20" i="3" s="1"/>
  <c r="CG20" i="3" s="1"/>
  <c r="CH20" i="3" s="1"/>
  <c r="Y24" i="3"/>
  <c r="CE24" i="3" s="1"/>
  <c r="CG24" i="3" s="1"/>
  <c r="CH24" i="3" s="1"/>
  <c r="Y28" i="3"/>
  <c r="CE28" i="3" s="1"/>
  <c r="CG28" i="3" s="1"/>
  <c r="CH28" i="3" s="1"/>
  <c r="Y32" i="3"/>
  <c r="CE32" i="3" s="1"/>
  <c r="CG32" i="3" s="1"/>
  <c r="CH32" i="3" s="1"/>
  <c r="Y36" i="3"/>
  <c r="CE36" i="3" s="1"/>
  <c r="CG36" i="3" s="1"/>
  <c r="CH36" i="3" s="1"/>
  <c r="Y40" i="3"/>
  <c r="CE40" i="3" s="1"/>
  <c r="CG40" i="3" s="1"/>
  <c r="CH40" i="3" s="1"/>
  <c r="Y44" i="3"/>
  <c r="CE44" i="3" s="1"/>
  <c r="CG44" i="3" s="1"/>
  <c r="CH44" i="3" s="1"/>
  <c r="Y48" i="3"/>
  <c r="Y62" i="3"/>
  <c r="CE62" i="3" s="1"/>
  <c r="CG62" i="3" s="1"/>
  <c r="CH62" i="3" s="1"/>
  <c r="Y63" i="3"/>
  <c r="CE63" i="3" s="1"/>
  <c r="CG63" i="3" s="1"/>
  <c r="CH63" i="3" s="1"/>
  <c r="Y64" i="3"/>
  <c r="CE64" i="3" s="1"/>
  <c r="CG64" i="3" s="1"/>
  <c r="CH64" i="3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Y38" i="3"/>
  <c r="CE38" i="3" s="1"/>
  <c r="CG38" i="3" s="1"/>
  <c r="CH38" i="3" s="1"/>
  <c r="Y42" i="3"/>
  <c r="CE42" i="3" s="1"/>
  <c r="CG42" i="3" s="1"/>
  <c r="CH42" i="3" s="1"/>
  <c r="Y46" i="3"/>
  <c r="Y50" i="3"/>
  <c r="CE50" i="3" s="1"/>
  <c r="CG50" i="3" s="1"/>
  <c r="CH50" i="3" s="1"/>
  <c r="Y51" i="3"/>
  <c r="Y52" i="3"/>
  <c r="CE52" i="3" s="1"/>
  <c r="CG52" i="3" s="1"/>
  <c r="CH52" i="3" s="1"/>
  <c r="Y58" i="3"/>
  <c r="CE58" i="3" s="1"/>
  <c r="CG58" i="3" s="1"/>
  <c r="CH58" i="3" s="1"/>
  <c r="Y59" i="3"/>
  <c r="CE59" i="3" s="1"/>
  <c r="CG59" i="3" s="1"/>
  <c r="CH59" i="3" s="1"/>
  <c r="Y60" i="3"/>
  <c r="CE60" i="3" s="1"/>
  <c r="CG60" i="3" s="1"/>
  <c r="CH60" i="3" s="1"/>
  <c r="Y66" i="3"/>
  <c r="CE66" i="3" s="1"/>
  <c r="CG66" i="3" s="1"/>
  <c r="CH66" i="3" s="1"/>
  <c r="Y67" i="3"/>
  <c r="CE67" i="3" s="1"/>
  <c r="CG67" i="3" s="1"/>
  <c r="CH67" i="3" s="1"/>
  <c r="Y68" i="3"/>
  <c r="CE68" i="3" s="1"/>
  <c r="CG68" i="3" s="1"/>
  <c r="CH68" i="3" s="1"/>
  <c r="Y11" i="2"/>
  <c r="G6" i="2" s="1"/>
  <c r="Y16" i="2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15" i="2"/>
  <c r="CE15" i="2" s="1"/>
  <c r="CG15" i="2" s="1"/>
  <c r="CH15" i="2" s="1"/>
  <c r="Y19" i="2"/>
  <c r="CE19" i="2" s="1"/>
  <c r="CG19" i="2" s="1"/>
  <c r="CH19" i="2" s="1"/>
  <c r="Y20" i="2"/>
  <c r="CE20" i="2" s="1"/>
  <c r="CG20" i="2" s="1"/>
  <c r="CH20" i="2" s="1"/>
  <c r="Y24" i="2"/>
  <c r="CE24" i="2" s="1"/>
  <c r="CG24" i="2" s="1"/>
  <c r="CH24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2" i="2"/>
  <c r="CE72" i="2" s="1"/>
  <c r="CG72" i="2" s="1"/>
  <c r="CH72" i="2" s="1"/>
  <c r="CE16" i="2" l="1"/>
  <c r="CG16" i="2" s="1"/>
  <c r="CH16" i="2" s="1"/>
  <c r="CE44" i="1"/>
  <c r="CG44" i="1" s="1"/>
  <c r="CH44" i="1" s="1"/>
  <c r="CE21" i="2"/>
  <c r="CG21" i="2" s="1"/>
  <c r="CH21" i="2" s="1"/>
  <c r="CE26" i="2"/>
  <c r="CG26" i="2" s="1"/>
  <c r="CH26" i="2" s="1"/>
  <c r="CE31" i="2"/>
  <c r="CG31" i="2" s="1"/>
  <c r="CH31" i="2" s="1"/>
  <c r="CE33" i="6"/>
  <c r="CG33" i="6" s="1"/>
  <c r="CH33" i="6" s="1"/>
  <c r="CE32" i="5"/>
  <c r="CG32" i="5" s="1"/>
  <c r="CH32" i="5" s="1"/>
  <c r="CE21" i="6"/>
  <c r="CG21" i="6" s="1"/>
  <c r="CH21" i="6" s="1"/>
  <c r="CE61" i="5"/>
  <c r="CG61" i="5" s="1"/>
  <c r="CH61" i="5" s="1"/>
  <c r="CE37" i="6"/>
  <c r="CG37" i="6" s="1"/>
  <c r="CH37" i="6" s="1"/>
  <c r="CE27" i="6"/>
  <c r="CG27" i="6" s="1"/>
  <c r="CH27" i="6" s="1"/>
  <c r="CE25" i="6"/>
  <c r="CG25" i="6" s="1"/>
  <c r="CH25" i="6" s="1"/>
  <c r="CE71" i="6"/>
  <c r="CG71" i="6" s="1"/>
  <c r="CH71" i="6" s="1"/>
  <c r="CE60" i="6"/>
  <c r="CG60" i="6" s="1"/>
  <c r="CH60" i="6" s="1"/>
  <c r="CE59" i="6"/>
  <c r="CG59" i="6" s="1"/>
  <c r="CH59" i="6" s="1"/>
  <c r="CE58" i="6"/>
  <c r="CG58" i="6" s="1"/>
  <c r="CH58" i="6" s="1"/>
  <c r="CE34" i="3"/>
  <c r="CG34" i="3" s="1"/>
  <c r="CH34" i="3" s="1"/>
  <c r="CE20" i="6"/>
  <c r="CG20" i="6" s="1"/>
  <c r="CH20" i="6" s="1"/>
  <c r="CE16" i="7"/>
  <c r="CG16" i="7" s="1"/>
  <c r="CH16" i="7" s="1"/>
  <c r="CE72" i="7"/>
  <c r="CG72" i="7" s="1"/>
  <c r="CH72" i="7" s="1"/>
  <c r="CE61" i="6"/>
  <c r="CG61" i="6" s="1"/>
  <c r="CH61" i="6" s="1"/>
  <c r="CE47" i="6"/>
  <c r="CG47" i="6" s="1"/>
  <c r="CH47" i="6" s="1"/>
  <c r="CE43" i="6"/>
  <c r="CG43" i="6" s="1"/>
  <c r="CH43" i="6" s="1"/>
  <c r="CE36" i="6"/>
  <c r="CG36" i="6" s="1"/>
  <c r="CH36" i="6" s="1"/>
  <c r="CE62" i="6"/>
  <c r="CG62" i="6" s="1"/>
  <c r="CH62" i="6" s="1"/>
  <c r="CE48" i="6"/>
  <c r="CG48" i="6" s="1"/>
  <c r="CH48" i="6" s="1"/>
  <c r="CE45" i="6"/>
  <c r="CG45" i="6" s="1"/>
  <c r="CH45" i="6" s="1"/>
  <c r="CE32" i="6"/>
  <c r="CG32" i="6" s="1"/>
  <c r="CH32" i="6" s="1"/>
  <c r="CE65" i="6"/>
  <c r="CG65" i="6" s="1"/>
  <c r="CH65" i="6" s="1"/>
  <c r="CE22" i="6"/>
  <c r="CG22" i="6" s="1"/>
  <c r="CH22" i="6" s="1"/>
  <c r="CE29" i="6"/>
  <c r="CG29" i="6" s="1"/>
  <c r="CH29" i="6" s="1"/>
  <c r="CE46" i="5"/>
  <c r="CG46" i="5" s="1"/>
  <c r="CH46" i="5" s="1"/>
  <c r="CE51" i="5"/>
  <c r="CG51" i="5" s="1"/>
  <c r="CH51" i="5" s="1"/>
  <c r="CE44" i="5"/>
  <c r="CG44" i="5" s="1"/>
  <c r="CH44" i="5" s="1"/>
  <c r="CE49" i="3"/>
  <c r="CG49" i="3" s="1"/>
  <c r="CH49" i="3" s="1"/>
  <c r="CE51" i="3"/>
  <c r="CG51" i="3" s="1"/>
  <c r="CH51" i="3" s="1"/>
  <c r="CE32" i="1"/>
  <c r="CG32" i="1" s="1"/>
  <c r="CH32" i="1" s="1"/>
  <c r="CE24" i="1"/>
  <c r="CG24" i="1" s="1"/>
  <c r="CH24" i="1" s="1"/>
  <c r="CE18" i="1"/>
  <c r="CG18" i="1" s="1"/>
  <c r="CH18" i="1" s="1"/>
  <c r="CE67" i="6"/>
  <c r="CG67" i="6" s="1"/>
  <c r="CH67" i="6" s="1"/>
  <c r="CE66" i="6"/>
  <c r="CG66" i="6" s="1"/>
  <c r="CH66" i="6" s="1"/>
  <c r="CE40" i="5"/>
  <c r="CG40" i="5" s="1"/>
  <c r="CH40" i="5" s="1"/>
  <c r="CE69" i="6"/>
  <c r="CG69" i="6" s="1"/>
  <c r="CH69" i="6" s="1"/>
  <c r="CE39" i="5"/>
  <c r="CG39" i="5" s="1"/>
  <c r="CH39" i="5" s="1"/>
  <c r="CE52" i="6"/>
  <c r="CG52" i="6" s="1"/>
  <c r="CH52" i="6" s="1"/>
  <c r="CE51" i="6"/>
  <c r="CG51" i="6" s="1"/>
  <c r="CH51" i="6" s="1"/>
  <c r="CE50" i="6"/>
  <c r="CG50" i="6" s="1"/>
  <c r="CH50" i="6" s="1"/>
  <c r="CE48" i="1"/>
  <c r="CG48" i="1" s="1"/>
  <c r="CH48" i="1" s="1"/>
  <c r="CE45" i="1"/>
  <c r="CG45" i="1" s="1"/>
  <c r="CH45" i="1" s="1"/>
  <c r="CE42" i="1"/>
  <c r="CG42" i="1" s="1"/>
  <c r="CH42" i="1" s="1"/>
  <c r="CE40" i="1"/>
  <c r="CG40" i="1" s="1"/>
  <c r="CH40" i="1" s="1"/>
  <c r="CE27" i="1"/>
  <c r="CG27" i="1" s="1"/>
  <c r="CH27" i="1" s="1"/>
  <c r="CE19" i="1"/>
  <c r="CG19" i="1" s="1"/>
  <c r="CH19" i="1" s="1"/>
  <c r="CE16" i="1"/>
  <c r="CG16" i="1" s="1"/>
  <c r="CH16" i="1" s="1"/>
  <c r="CE28" i="2"/>
  <c r="CG28" i="2" s="1"/>
  <c r="CH28" i="2" s="1"/>
  <c r="CE22" i="2"/>
  <c r="CG22" i="2" s="1"/>
  <c r="CH22" i="2" s="1"/>
  <c r="CE18" i="2"/>
  <c r="CG18" i="2" s="1"/>
  <c r="CH18" i="2" s="1"/>
  <c r="CE14" i="2"/>
  <c r="CG14" i="2" s="1"/>
  <c r="CH14" i="2" s="1"/>
  <c r="CE23" i="5"/>
  <c r="CG23" i="5" s="1"/>
  <c r="CH23" i="5" s="1"/>
  <c r="CE72" i="6"/>
  <c r="CG72" i="6" s="1"/>
  <c r="CH72" i="6" s="1"/>
  <c r="CE54" i="6"/>
  <c r="CG54" i="6" s="1"/>
  <c r="CH54" i="6" s="1"/>
  <c r="CE26" i="6"/>
  <c r="CG26" i="6" s="1"/>
  <c r="CH26" i="6" s="1"/>
  <c r="CE70" i="6"/>
  <c r="CG70" i="6" s="1"/>
  <c r="CH70" i="6" s="1"/>
  <c r="CE56" i="6"/>
  <c r="CG56" i="6" s="1"/>
  <c r="CH56" i="6" s="1"/>
  <c r="CE64" i="6"/>
  <c r="CG64" i="6" s="1"/>
  <c r="CH64" i="6" s="1"/>
  <c r="CE57" i="6"/>
  <c r="CG57" i="6" s="1"/>
  <c r="CH57" i="6" s="1"/>
  <c r="CE53" i="6"/>
  <c r="CG53" i="6" s="1"/>
  <c r="CH53" i="6" s="1"/>
  <c r="CE30" i="6"/>
  <c r="CG30" i="6" s="1"/>
  <c r="CH30" i="6" s="1"/>
  <c r="CE14" i="6"/>
  <c r="CG14" i="6" s="1"/>
  <c r="CH14" i="6" s="1"/>
  <c r="CE39" i="6"/>
  <c r="CG39" i="6" s="1"/>
  <c r="CH39" i="6" s="1"/>
  <c r="CE68" i="6"/>
  <c r="CG68" i="6" s="1"/>
  <c r="CH68" i="6" s="1"/>
  <c r="CE55" i="6"/>
  <c r="CG55" i="6" s="1"/>
  <c r="CH55" i="6" s="1"/>
  <c r="CE63" i="6"/>
  <c r="CG63" i="6" s="1"/>
  <c r="CH63" i="6" s="1"/>
  <c r="CE49" i="6"/>
  <c r="CG49" i="6" s="1"/>
  <c r="CH49" i="6" s="1"/>
  <c r="CE34" i="6"/>
  <c r="CG34" i="6" s="1"/>
  <c r="CH34" i="6" s="1"/>
  <c r="CE18" i="6"/>
  <c r="CG18" i="6" s="1"/>
  <c r="CH18" i="6" s="1"/>
  <c r="CE27" i="5"/>
  <c r="CG27" i="5" s="1"/>
  <c r="CH27" i="5" s="1"/>
  <c r="CE48" i="5"/>
  <c r="CG48" i="5" s="1"/>
  <c r="CH48" i="5" s="1"/>
  <c r="CE38" i="5"/>
  <c r="CG38" i="5" s="1"/>
  <c r="CH38" i="5" s="1"/>
  <c r="CE53" i="3"/>
  <c r="CG53" i="3" s="1"/>
  <c r="CH53" i="3" s="1"/>
  <c r="CE13" i="1"/>
  <c r="CG13" i="1" s="1"/>
  <c r="CH13" i="1" s="1"/>
  <c r="CE29" i="1"/>
  <c r="CG29" i="1" s="1"/>
  <c r="CH29" i="1" s="1"/>
  <c r="CE34" i="1"/>
  <c r="CG34" i="1" s="1"/>
  <c r="CH34" i="1" s="1"/>
  <c r="CE38" i="1"/>
  <c r="CG38" i="1" s="1"/>
  <c r="CH38" i="1" s="1"/>
  <c r="CE69" i="5"/>
  <c r="CG69" i="5" s="1"/>
  <c r="CH69" i="5" s="1"/>
  <c r="CE70" i="5"/>
  <c r="CG70" i="5" s="1"/>
  <c r="CH70" i="5" s="1"/>
  <c r="CE55" i="5"/>
  <c r="CG55" i="5" s="1"/>
  <c r="CH55" i="5" s="1"/>
  <c r="CE67" i="5"/>
  <c r="CG67" i="5" s="1"/>
  <c r="CH67" i="5" s="1"/>
  <c r="CE40" i="6"/>
  <c r="CG40" i="6" s="1"/>
  <c r="CH40" i="6" s="1"/>
  <c r="CE65" i="5"/>
  <c r="CG65" i="5" s="1"/>
  <c r="CH65" i="5" s="1"/>
  <c r="CE59" i="5"/>
  <c r="CG59" i="5" s="1"/>
  <c r="CH59" i="5" s="1"/>
  <c r="CE35" i="1"/>
  <c r="CG35" i="1" s="1"/>
  <c r="CH35" i="1" s="1"/>
  <c r="CE30" i="1"/>
  <c r="CG30" i="1" s="1"/>
  <c r="CH30" i="1" s="1"/>
  <c r="CE26" i="1"/>
  <c r="CG26" i="1" s="1"/>
  <c r="CH26" i="1" s="1"/>
  <c r="CE22" i="1"/>
  <c r="CG22" i="1" s="1"/>
  <c r="CH22" i="1" s="1"/>
  <c r="CE14" i="1"/>
  <c r="CG14" i="1" s="1"/>
  <c r="CH14" i="1" s="1"/>
  <c r="CE44" i="6"/>
  <c r="CG44" i="6" s="1"/>
  <c r="CH44" i="6" s="1"/>
  <c r="CE42" i="6"/>
  <c r="CG42" i="6" s="1"/>
  <c r="CH42" i="6" s="1"/>
  <c r="CE72" i="5"/>
  <c r="CG72" i="5" s="1"/>
  <c r="CH72" i="5" s="1"/>
  <c r="CE60" i="5"/>
  <c r="CG60" i="5" s="1"/>
  <c r="CH60" i="5" s="1"/>
  <c r="CE50" i="5"/>
  <c r="CG50" i="5" s="1"/>
  <c r="CH50" i="5" s="1"/>
  <c r="CE34" i="5"/>
  <c r="CG34" i="5" s="1"/>
  <c r="CH34" i="5" s="1"/>
  <c r="CE35" i="6"/>
  <c r="CG35" i="6" s="1"/>
  <c r="CH35" i="6" s="1"/>
  <c r="CE19" i="6"/>
  <c r="CG19" i="6" s="1"/>
  <c r="CH19" i="6" s="1"/>
  <c r="CE57" i="5"/>
  <c r="CG57" i="5" s="1"/>
  <c r="CH57" i="5" s="1"/>
  <c r="CE63" i="5"/>
  <c r="CG63" i="5" s="1"/>
  <c r="CH63" i="5" s="1"/>
  <c r="CE22" i="5"/>
  <c r="CG22" i="5" s="1"/>
  <c r="CH22" i="5" s="1"/>
  <c r="CE31" i="1"/>
  <c r="CG31" i="1" s="1"/>
  <c r="CH31" i="1" s="1"/>
  <c r="CE15" i="1"/>
  <c r="CG15" i="1" s="1"/>
  <c r="CH15" i="1" s="1"/>
  <c r="CE66" i="5"/>
  <c r="CG66" i="5" s="1"/>
  <c r="CH66" i="5" s="1"/>
  <c r="CE54" i="5"/>
  <c r="CG54" i="5" s="1"/>
  <c r="CH54" i="5" s="1"/>
  <c r="CE23" i="6"/>
  <c r="CG23" i="6" s="1"/>
  <c r="CH23" i="6" s="1"/>
  <c r="CE43" i="5"/>
  <c r="CG43" i="5" s="1"/>
  <c r="CH43" i="5" s="1"/>
  <c r="CE64" i="5"/>
  <c r="CG64" i="5" s="1"/>
  <c r="CH64" i="5" s="1"/>
  <c r="CE52" i="5"/>
  <c r="CG52" i="5" s="1"/>
  <c r="CH52" i="5" s="1"/>
  <c r="CE36" i="5"/>
  <c r="CG36" i="5" s="1"/>
  <c r="CH36" i="5" s="1"/>
  <c r="CE49" i="5"/>
  <c r="CG49" i="5" s="1"/>
  <c r="CH49" i="5" s="1"/>
  <c r="CE20" i="1"/>
  <c r="CG20" i="1" s="1"/>
  <c r="CH20" i="1" s="1"/>
  <c r="CE33" i="1"/>
  <c r="CG33" i="1" s="1"/>
  <c r="CH33" i="1" s="1"/>
  <c r="CE13" i="6"/>
  <c r="CG13" i="6" s="1"/>
  <c r="CH13" i="6" s="1"/>
  <c r="CE37" i="1"/>
  <c r="CG37" i="1" s="1"/>
  <c r="CH37" i="1" s="1"/>
  <c r="CE23" i="1"/>
  <c r="CG23" i="1" s="1"/>
  <c r="CH23" i="1" s="1"/>
  <c r="CE38" i="6"/>
  <c r="CG38" i="6" s="1"/>
  <c r="CH38" i="6" s="1"/>
  <c r="CE71" i="5"/>
  <c r="CG71" i="5" s="1"/>
  <c r="CH71" i="5" s="1"/>
  <c r="CE56" i="5"/>
  <c r="CG56" i="5" s="1"/>
  <c r="CH56" i="5" s="1"/>
  <c r="CE30" i="5"/>
  <c r="CG30" i="5" s="1"/>
  <c r="CH30" i="5" s="1"/>
  <c r="CE31" i="6"/>
  <c r="CG31" i="6" s="1"/>
  <c r="CH31" i="6" s="1"/>
  <c r="CE15" i="6"/>
  <c r="CG15" i="6" s="1"/>
  <c r="CH15" i="6" s="1"/>
  <c r="CE35" i="5"/>
  <c r="CG35" i="5" s="1"/>
  <c r="CH35" i="5" s="1"/>
  <c r="CE28" i="6"/>
  <c r="CG28" i="6" s="1"/>
  <c r="CH28" i="6" s="1"/>
  <c r="CE62" i="5"/>
  <c r="CG62" i="5" s="1"/>
  <c r="CH62" i="5" s="1"/>
  <c r="CE19" i="5"/>
  <c r="CG19" i="5" s="1"/>
  <c r="CH19" i="5" s="1"/>
  <c r="CE28" i="1"/>
  <c r="CG28" i="1" s="1"/>
  <c r="CH28" i="1" s="1"/>
  <c r="CE21" i="1"/>
  <c r="CG21" i="1" s="1"/>
  <c r="CH21" i="1" s="1"/>
  <c r="CE58" i="5"/>
  <c r="CG58" i="5" s="1"/>
  <c r="CH58" i="5" s="1"/>
  <c r="CE17" i="6"/>
  <c r="CG17" i="6" s="1"/>
  <c r="CH17" i="6" s="1"/>
  <c r="CE46" i="3"/>
  <c r="CG46" i="3" s="1"/>
  <c r="CH46" i="3" s="1"/>
  <c r="CE48" i="3"/>
  <c r="CG48" i="3" s="1"/>
  <c r="CH48" i="3" s="1"/>
  <c r="CE54" i="3"/>
  <c r="CG54" i="3" s="1"/>
  <c r="CH54" i="3" s="1"/>
  <c r="CE36" i="1"/>
  <c r="CG36" i="1" s="1"/>
  <c r="CH36" i="1" s="1"/>
  <c r="CE25" i="1"/>
  <c r="CG25" i="1" s="1"/>
  <c r="CH25" i="1" s="1"/>
  <c r="CE42" i="5"/>
  <c r="CG42" i="5" s="1"/>
  <c r="CH42" i="5" s="1"/>
  <c r="CE26" i="5"/>
  <c r="CG26" i="5" s="1"/>
  <c r="CH26" i="5" s="1"/>
  <c r="CE47" i="5"/>
  <c r="CG47" i="5" s="1"/>
  <c r="CH47" i="5" s="1"/>
  <c r="CE31" i="5"/>
  <c r="CG31" i="5" s="1"/>
  <c r="CH31" i="5" s="1"/>
  <c r="CE24" i="6"/>
  <c r="CG24" i="6" s="1"/>
  <c r="CH24" i="6" s="1"/>
  <c r="CE68" i="5"/>
  <c r="CG68" i="5" s="1"/>
  <c r="CH68" i="5" s="1"/>
  <c r="CE53" i="5"/>
  <c r="CG53" i="5" s="1"/>
  <c r="CH53" i="5" s="1"/>
  <c r="CE45" i="5"/>
  <c r="CG45" i="5" s="1"/>
  <c r="CH45" i="5" s="1"/>
  <c r="CE37" i="5"/>
  <c r="CG37" i="5" s="1"/>
  <c r="CH37" i="5" s="1"/>
  <c r="CE29" i="5"/>
  <c r="CG29" i="5" s="1"/>
  <c r="CH29" i="5" s="1"/>
  <c r="CE41" i="5"/>
  <c r="CG41" i="5" s="1"/>
  <c r="CH41" i="5" s="1"/>
  <c r="CE24" i="5"/>
  <c r="CG24" i="5" s="1"/>
  <c r="CH24" i="5" s="1"/>
  <c r="CE17" i="1"/>
  <c r="CG17" i="1" s="1"/>
  <c r="CH17" i="1" s="1"/>
  <c r="CE17" i="5"/>
  <c r="CG17" i="5" s="1"/>
  <c r="CH17" i="5" s="1"/>
</calcChain>
</file>

<file path=xl/sharedStrings.xml><?xml version="1.0" encoding="utf-8"?>
<sst xmlns="http://schemas.openxmlformats.org/spreadsheetml/2006/main" count="992" uniqueCount="221">
  <si>
    <t>CONTROL DE ACTIVIDADES</t>
  </si>
  <si>
    <t>Nombre del Docente:</t>
  </si>
  <si>
    <t>ORFA OLINDA MEMBREÑO ROMERO</t>
  </si>
  <si>
    <t>'70'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</si>
  <si>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</si>
  <si>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</si>
  <si>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</si>
  <si>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</si>
  <si>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</si>
  <si>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</si>
  <si>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</si>
  <si>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</si>
  <si>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</si>
  <si>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</si>
  <si>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</si>
  <si>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</si>
  <si>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</si>
  <si>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'21'</t>
  </si>
  <si>
    <t>Orientacion para la vida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</si>
  <si>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</si>
  <si>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</si>
  <si>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</si>
  <si>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</si>
  <si>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</si>
  <si>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</si>
  <si>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</si>
  <si>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</si>
  <si>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</si>
  <si>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</si>
  <si>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</si>
  <si>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</si>
  <si>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</si>
  <si>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</si>
  <si>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</si>
  <si>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</si>
  <si>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</si>
  <si>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</si>
  <si>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</si>
  <si>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</si>
  <si>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</si>
  <si>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</si>
  <si>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</si>
  <si>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</si>
  <si>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</si>
  <si>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</si>
  <si>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</si>
  <si>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</si>
  <si>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</si>
  <si>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</si>
  <si>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</si>
  <si>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</si>
  <si>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</si>
  <si>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</si>
  <si>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</si>
  <si>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</si>
  <si>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</si>
  <si>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</si>
  <si>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</si>
  <si>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</si>
  <si>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</si>
  <si>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</si>
  <si>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</si>
  <si>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</si>
  <si>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</si>
  <si>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</si>
  <si>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</si>
  <si>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</si>
  <si>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</si>
  <si>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</si>
  <si>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</si>
  <si>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</si>
  <si>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</si>
  <si>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</si>
  <si>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</si>
  <si>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</si>
  <si>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</si>
  <si>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</si>
  <si>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</si>
  <si>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</si>
  <si>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</si>
  <si>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</si>
  <si>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'07'</t>
  </si>
  <si>
    <t>Bachillerato Técnico Vocacional Comercial</t>
  </si>
  <si>
    <t>'242'</t>
  </si>
  <si>
    <t>Orientacion Para la Vida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</si>
  <si>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</si>
  <si>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</si>
  <si>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</si>
  <si>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</si>
  <si>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</si>
  <si>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</si>
  <si>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</si>
  <si>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</si>
  <si>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</si>
  <si>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</si>
  <si>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</si>
  <si>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</si>
  <si>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</si>
  <si>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</si>
  <si>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</si>
  <si>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</si>
  <si>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</si>
  <si>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</si>
  <si>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</si>
  <si>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</si>
  <si>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'243'</t>
  </si>
  <si>
    <t>Laboratorio de Creatividad</t>
  </si>
  <si>
    <t>'02'</t>
  </si>
  <si>
    <t>B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</si>
  <si>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</si>
  <si>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</si>
  <si>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</si>
  <si>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</si>
  <si>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</si>
  <si>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</si>
  <si>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</si>
  <si>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</si>
  <si>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</si>
  <si>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</si>
  <si>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</si>
  <si>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</si>
  <si>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</si>
  <si>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</si>
  <si>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</si>
  <si>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</si>
  <si>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</si>
  <si>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</si>
  <si>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</si>
  <si>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</si>
  <si>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</si>
  <si>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'11'</t>
  </si>
  <si>
    <t>Segundo año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</si>
  <si>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</si>
  <si>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</si>
  <si>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</si>
  <si>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</si>
  <si>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</si>
  <si>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</si>
  <si>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</si>
  <si>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</si>
  <si>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</si>
  <si>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</si>
  <si>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</si>
  <si>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</si>
  <si>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</si>
  <si>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</si>
  <si>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</si>
  <si>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</si>
  <si>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</si>
  <si>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</si>
  <si>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</si>
  <si>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</si>
  <si>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</si>
  <si>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</si>
  <si>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</si>
  <si>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</si>
  <si>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</si>
  <si>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</si>
  <si>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</si>
  <si>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</si>
  <si>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</si>
  <si>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</si>
  <si>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</si>
  <si>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</si>
  <si>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</si>
  <si>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</si>
  <si>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'09'</t>
  </si>
  <si>
    <t>Bachillerato Técnico Vocacional Comercial Opción Contaduría</t>
  </si>
  <si>
    <t>'12'</t>
  </si>
  <si>
    <t>Tercer año</t>
  </si>
  <si>
    <t>'236'</t>
  </si>
  <si>
    <t>Laboratorio de Creatividad III</t>
  </si>
  <si>
    <t>ACEVEDO ALFARO, ISABEL SARAI</t>
  </si>
  <si>
    <t>ACEVEDO ARGUMEDO, JULISSA JASMÍN</t>
  </si>
  <si>
    <t>ARÉVALO HERNÁNDEZ, DALIA YESENIA</t>
  </si>
  <si>
    <t>ARRIOLA CASTRO, KARLA DAMARIS</t>
  </si>
  <si>
    <t>DELGADO MARTÍNEZ, JOHANNA MARCELA</t>
  </si>
  <si>
    <t>ESCALANTE SALGUERO, DANIELA NOHEMI</t>
  </si>
  <si>
    <t>FLORES GUEVARA, ELIZABETH JEANMILLETTE</t>
  </si>
  <si>
    <t>INTERIANO SANDOVAL, DENIS ALEXIS</t>
  </si>
  <si>
    <t>LINARES REYES, SAMUEL ENRIQUE</t>
  </si>
  <si>
    <t>NÚÑEZ ALVARADO, KAREN DANIELA</t>
  </si>
  <si>
    <t>REGALADO MAGAÑA, JOSÉ CARLOS</t>
  </si>
  <si>
    <t>REGALADO MAGAÑA, LUIS ANGEL</t>
  </si>
  <si>
    <t>Actividad  1</t>
  </si>
  <si>
    <t>Actividad  2</t>
  </si>
  <si>
    <t>Actividad  3</t>
  </si>
  <si>
    <t>Actividad  4</t>
  </si>
  <si>
    <t>Actividad  5</t>
  </si>
  <si>
    <t>Actividad  6</t>
  </si>
  <si>
    <t xml:space="preserve">Actividad 1 </t>
  </si>
  <si>
    <t xml:space="preserve">Actividad 2 </t>
  </si>
  <si>
    <t xml:space="preserve">Actividad 5 </t>
  </si>
  <si>
    <t>Actividad 2</t>
  </si>
  <si>
    <t>Actividad 3</t>
  </si>
  <si>
    <t>Actividad 4</t>
  </si>
  <si>
    <t>Actividad 1</t>
  </si>
  <si>
    <t>Actividad 5</t>
  </si>
  <si>
    <t>Actividad 6</t>
  </si>
  <si>
    <t>actividad 1</t>
  </si>
  <si>
    <t>actividad 2</t>
  </si>
  <si>
    <t>actividad 3</t>
  </si>
  <si>
    <t>actividad 4</t>
  </si>
  <si>
    <t>actividad 5</t>
  </si>
  <si>
    <t xml:space="preserve">Actividaad  1 </t>
  </si>
  <si>
    <t xml:space="preserve">Actividaad  2 </t>
  </si>
  <si>
    <t xml:space="preserve">Actividaad  3 </t>
  </si>
  <si>
    <t xml:space="preserve">Actividaad  4 </t>
  </si>
  <si>
    <t xml:space="preserve">Actividaad  5 </t>
  </si>
  <si>
    <t xml:space="preserve">Actividad  1 </t>
  </si>
  <si>
    <t xml:space="preserve">Actividad  1  </t>
  </si>
  <si>
    <t xml:space="preserve">Actividad  2  </t>
  </si>
  <si>
    <t xml:space="preserve">Actividad  3  </t>
  </si>
  <si>
    <t xml:space="preserve">Actividad  4  </t>
  </si>
  <si>
    <t xml:space="preserve">Actividad  5  </t>
  </si>
  <si>
    <t xml:space="preserve">Actividad 6 </t>
  </si>
  <si>
    <t>Actividad   5</t>
  </si>
  <si>
    <t xml:space="preserve">Actividad  2 </t>
  </si>
  <si>
    <t xml:space="preserve">Actividad  4 </t>
  </si>
  <si>
    <t xml:space="preserve">Actividad  5 </t>
  </si>
  <si>
    <t xml:space="preserve">Actividad 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</si>
</sst>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11" fillId="13" borderId="1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13" fillId="15" borderId="24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13" fillId="15" borderId="21" xfId="0" applyFont="1" applyFill="1" applyBorder="1" applyAlignment="1">
      <alignment horizontal="center"/>
    </xf>
  </cellXfs>
  <cellStyles count="1">
    <cellStyle name="Normal" xfId="0" builtinId="0"/>
  </cellStyles>
  <dxfs count="147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46" activePane="bottomRight" state="frozen"/>
      <selection pane="topRight"/>
      <selection pane="bottomLeft"/>
      <selection pane="bottomRight" activeCell="BL46" sqref="BL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17</v>
      </c>
      <c r="E7" s="6" t="s">
        <v>18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0.1</v>
      </c>
      <c r="H11" s="11">
        <v>0.2</v>
      </c>
      <c r="I11" s="11">
        <v>0.3</v>
      </c>
      <c r="J11" s="11">
        <v>0.3</v>
      </c>
      <c r="K11" s="11">
        <v>0.05</v>
      </c>
      <c r="L11" s="25">
        <f>SUM(G11:K11)</f>
        <v>0.95000000000000018</v>
      </c>
      <c r="M11" s="10">
        <v>0.05</v>
      </c>
      <c r="N11" s="11"/>
      <c r="O11" s="11"/>
      <c r="P11" s="11"/>
      <c r="Q11" s="11"/>
      <c r="R11" s="25">
        <f>SUM(M11:Q11)</f>
        <v>0.05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0.15</v>
      </c>
      <c r="AA11" s="11">
        <v>0.15</v>
      </c>
      <c r="AB11" s="11">
        <v>0.15</v>
      </c>
      <c r="AC11" s="11">
        <v>0.1</v>
      </c>
      <c r="AD11" s="11">
        <v>0.3</v>
      </c>
      <c r="AE11" s="25">
        <f>SUM(Z11:AD11)</f>
        <v>0.84999999999999987</v>
      </c>
      <c r="AF11" s="10">
        <v>0.15</v>
      </c>
      <c r="AG11" s="11"/>
      <c r="AH11" s="11"/>
      <c r="AI11" s="11"/>
      <c r="AJ11" s="11"/>
      <c r="AK11" s="25">
        <f>SUM(AF11:AJ11)</f>
        <v>0.15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0.2</v>
      </c>
      <c r="AU11" s="11">
        <v>0.4</v>
      </c>
      <c r="AV11" s="11">
        <v>0.1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0.2</v>
      </c>
      <c r="BM11" s="11">
        <v>0.25</v>
      </c>
      <c r="BN11" s="11">
        <v>0.25</v>
      </c>
      <c r="BO11" s="11">
        <v>0.25</v>
      </c>
      <c r="BP11" s="11">
        <v>0.05</v>
      </c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30" t="s">
        <v>184</v>
      </c>
      <c r="I12" s="30" t="s">
        <v>185</v>
      </c>
      <c r="J12" s="30" t="s">
        <v>186</v>
      </c>
      <c r="K12" s="30" t="s">
        <v>187</v>
      </c>
      <c r="L12" s="26" t="s">
        <v>34</v>
      </c>
      <c r="M12" s="30" t="s">
        <v>188</v>
      </c>
      <c r="N12" s="30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 t="s">
        <v>198</v>
      </c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210</v>
      </c>
      <c r="BM12" s="22" t="s">
        <v>211</v>
      </c>
      <c r="BN12" s="22" t="s">
        <v>212</v>
      </c>
      <c r="BO12" s="22" t="s">
        <v>213</v>
      </c>
      <c r="BP12" s="22" t="s">
        <v>214</v>
      </c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40" t="s">
        <v>43</v>
      </c>
      <c r="G13" s="31">
        <v>9</v>
      </c>
      <c r="H13" s="7">
        <v>10</v>
      </c>
      <c r="I13" s="7">
        <v>8</v>
      </c>
      <c r="J13" s="7">
        <v>10</v>
      </c>
      <c r="K13" s="7">
        <v>9.5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8.7799999999999994</v>
      </c>
      <c r="M13" s="7">
        <v>8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0.4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9.1999999999999993</v>
      </c>
      <c r="Z13" s="7">
        <v>6</v>
      </c>
      <c r="AA13" s="7">
        <v>4.25</v>
      </c>
      <c r="AB13" s="7">
        <v>8.5</v>
      </c>
      <c r="AC13" s="7">
        <v>1</v>
      </c>
      <c r="AD13" s="7">
        <v>7.5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5.16</v>
      </c>
      <c r="AF13" s="7">
        <v>10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6.7</v>
      </c>
      <c r="AS13" s="7">
        <v>7.5</v>
      </c>
      <c r="AT13" s="7">
        <v>9.8000000000000007</v>
      </c>
      <c r="AU13" s="7">
        <v>7.5</v>
      </c>
      <c r="AV13" s="7">
        <v>8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8.16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8.1999999999999993</v>
      </c>
      <c r="BL13" s="7">
        <v>8</v>
      </c>
      <c r="BM13" s="7">
        <v>8.5</v>
      </c>
      <c r="BN13" s="7">
        <v>5</v>
      </c>
      <c r="BO13" s="7">
        <v>9</v>
      </c>
      <c r="BP13" s="7">
        <v>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7.68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7.7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42" t="s">
        <v>45</v>
      </c>
      <c r="G14" s="32">
        <v>10</v>
      </c>
      <c r="H14" s="12">
        <v>10</v>
      </c>
      <c r="I14" s="12">
        <v>7.5</v>
      </c>
      <c r="J14" s="12">
        <v>8.5</v>
      </c>
      <c r="K14" s="12">
        <v>10</v>
      </c>
      <c r="L14" s="13">
        <f t="shared" si="0"/>
        <v>8.3000000000000007</v>
      </c>
      <c r="M14" s="12">
        <v>8</v>
      </c>
      <c r="N14" s="12"/>
      <c r="O14" s="12"/>
      <c r="P14" s="12"/>
      <c r="Q14" s="12"/>
      <c r="R14" s="13">
        <f t="shared" si="1"/>
        <v>0.4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8.6999999999999993</v>
      </c>
      <c r="Z14" s="12">
        <v>8.5</v>
      </c>
      <c r="AA14" s="12">
        <v>4.5</v>
      </c>
      <c r="AB14" s="12">
        <v>7.5</v>
      </c>
      <c r="AC14" s="12">
        <v>8</v>
      </c>
      <c r="AD14" s="12">
        <v>9.25</v>
      </c>
      <c r="AE14" s="13">
        <f t="shared" si="5"/>
        <v>6.65</v>
      </c>
      <c r="AF14" s="12">
        <v>9.8000000000000007</v>
      </c>
      <c r="AG14" s="12"/>
      <c r="AH14" s="12"/>
      <c r="AI14" s="12"/>
      <c r="AJ14" s="12"/>
      <c r="AK14" s="13">
        <f t="shared" si="6"/>
        <v>1.47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8.1</v>
      </c>
      <c r="AS14" s="12">
        <v>9.25</v>
      </c>
      <c r="AT14" s="12">
        <v>9</v>
      </c>
      <c r="AU14" s="12">
        <v>7.5</v>
      </c>
      <c r="AV14" s="12">
        <v>8</v>
      </c>
      <c r="AW14" s="12">
        <v>9</v>
      </c>
      <c r="AX14" s="13">
        <f t="shared" si="10"/>
        <v>8.35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8.4</v>
      </c>
      <c r="BL14" s="12">
        <v>9</v>
      </c>
      <c r="BM14" s="12">
        <v>7</v>
      </c>
      <c r="BN14" s="12">
        <v>7</v>
      </c>
      <c r="BO14" s="12">
        <v>8.8000000000000007</v>
      </c>
      <c r="BP14" s="12">
        <v>9</v>
      </c>
      <c r="BQ14" s="13">
        <f t="shared" si="15"/>
        <v>7.95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40" t="s">
        <v>45</v>
      </c>
      <c r="G15" s="31">
        <v>10</v>
      </c>
      <c r="H15" s="7">
        <v>10</v>
      </c>
      <c r="I15" s="7">
        <v>10</v>
      </c>
      <c r="J15" s="7">
        <v>8.75</v>
      </c>
      <c r="K15" s="7">
        <v>10</v>
      </c>
      <c r="L15" s="13">
        <f t="shared" si="0"/>
        <v>9.1300000000000008</v>
      </c>
      <c r="M15" s="7">
        <v>9</v>
      </c>
      <c r="N15" s="7"/>
      <c r="O15" s="7"/>
      <c r="P15" s="7"/>
      <c r="Q15" s="7"/>
      <c r="R15" s="13">
        <f t="shared" si="1"/>
        <v>0.45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</v>
      </c>
      <c r="Z15" s="7">
        <v>8</v>
      </c>
      <c r="AA15" s="7">
        <v>7.5</v>
      </c>
      <c r="AB15" s="7">
        <v>9.5</v>
      </c>
      <c r="AC15" s="7">
        <v>7.5</v>
      </c>
      <c r="AD15" s="7">
        <v>9.75</v>
      </c>
      <c r="AE15" s="13">
        <f t="shared" si="5"/>
        <v>7.43</v>
      </c>
      <c r="AF15" s="7">
        <v>10</v>
      </c>
      <c r="AG15" s="7"/>
      <c r="AH15" s="7"/>
      <c r="AI15" s="7"/>
      <c r="AJ15" s="7"/>
      <c r="AK15" s="13">
        <f t="shared" si="6"/>
        <v>1.5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8.9</v>
      </c>
      <c r="AS15" s="7">
        <v>9.75</v>
      </c>
      <c r="AT15" s="7">
        <v>9.5</v>
      </c>
      <c r="AU15" s="7">
        <v>8</v>
      </c>
      <c r="AV15" s="7">
        <v>9.5</v>
      </c>
      <c r="AW15" s="7">
        <v>9</v>
      </c>
      <c r="AX15" s="13">
        <f t="shared" si="10"/>
        <v>8.9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8.9</v>
      </c>
      <c r="BL15" s="7">
        <v>9.5</v>
      </c>
      <c r="BM15" s="7">
        <v>9</v>
      </c>
      <c r="BN15" s="7">
        <v>9.8000000000000007</v>
      </c>
      <c r="BO15" s="7">
        <v>9.5</v>
      </c>
      <c r="BP15" s="7">
        <v>10</v>
      </c>
      <c r="BQ15" s="13">
        <f t="shared" si="15"/>
        <v>9.48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9.5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42" t="s">
        <v>43</v>
      </c>
      <c r="G16" s="32">
        <v>10</v>
      </c>
      <c r="H16" s="12">
        <v>10</v>
      </c>
      <c r="I16" s="12">
        <v>9</v>
      </c>
      <c r="J16" s="12">
        <v>9</v>
      </c>
      <c r="K16" s="12">
        <v>8</v>
      </c>
      <c r="L16" s="13">
        <f t="shared" si="0"/>
        <v>8.8000000000000007</v>
      </c>
      <c r="M16" s="12">
        <v>7</v>
      </c>
      <c r="N16" s="12"/>
      <c r="O16" s="12"/>
      <c r="P16" s="12"/>
      <c r="Q16" s="12"/>
      <c r="R16" s="13">
        <f t="shared" si="1"/>
        <v>0.35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9.1999999999999993</v>
      </c>
      <c r="Z16" s="12">
        <v>9</v>
      </c>
      <c r="AA16" s="12">
        <v>3.5</v>
      </c>
      <c r="AB16" s="12">
        <v>1</v>
      </c>
      <c r="AC16" s="12">
        <v>1</v>
      </c>
      <c r="AD16" s="12">
        <v>1</v>
      </c>
      <c r="AE16" s="13">
        <f t="shared" si="5"/>
        <v>2.4300000000000002</v>
      </c>
      <c r="AF16" s="12">
        <v>1</v>
      </c>
      <c r="AG16" s="12"/>
      <c r="AH16" s="12"/>
      <c r="AI16" s="12"/>
      <c r="AJ16" s="12"/>
      <c r="AK16" s="13">
        <f t="shared" si="6"/>
        <v>0.15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2.6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40" t="s">
        <v>45</v>
      </c>
      <c r="G17" s="31">
        <v>10</v>
      </c>
      <c r="H17" s="7">
        <v>10</v>
      </c>
      <c r="I17" s="7">
        <v>9</v>
      </c>
      <c r="J17" s="7">
        <v>10</v>
      </c>
      <c r="K17" s="7">
        <v>5</v>
      </c>
      <c r="L17" s="13">
        <f t="shared" si="0"/>
        <v>8.9499999999999993</v>
      </c>
      <c r="M17" s="7">
        <v>9</v>
      </c>
      <c r="N17" s="7"/>
      <c r="O17" s="7"/>
      <c r="P17" s="7"/>
      <c r="Q17" s="7"/>
      <c r="R17" s="13">
        <f t="shared" si="1"/>
        <v>0.45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9.4</v>
      </c>
      <c r="Z17" s="7">
        <v>10</v>
      </c>
      <c r="AA17" s="7">
        <v>8.5</v>
      </c>
      <c r="AB17" s="7">
        <v>9.8000000000000007</v>
      </c>
      <c r="AC17" s="7">
        <v>1</v>
      </c>
      <c r="AD17" s="7">
        <v>8</v>
      </c>
      <c r="AE17" s="13">
        <f t="shared" si="5"/>
        <v>6.75</v>
      </c>
      <c r="AF17" s="7">
        <v>10</v>
      </c>
      <c r="AG17" s="7"/>
      <c r="AH17" s="7"/>
      <c r="AI17" s="7"/>
      <c r="AJ17" s="7"/>
      <c r="AK17" s="13">
        <f t="shared" si="6"/>
        <v>1.5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8.3000000000000007</v>
      </c>
      <c r="AS17" s="7">
        <v>8</v>
      </c>
      <c r="AT17" s="7">
        <v>8.5</v>
      </c>
      <c r="AU17" s="7">
        <v>7.75</v>
      </c>
      <c r="AV17" s="7">
        <v>9</v>
      </c>
      <c r="AW17" s="7">
        <v>10</v>
      </c>
      <c r="AX17" s="13">
        <f t="shared" si="10"/>
        <v>8.3000000000000007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8.3000000000000007</v>
      </c>
      <c r="BL17" s="7">
        <v>8.75</v>
      </c>
      <c r="BM17" s="7">
        <v>7.5</v>
      </c>
      <c r="BN17" s="7">
        <v>7.5</v>
      </c>
      <c r="BO17" s="7">
        <v>8.75</v>
      </c>
      <c r="BP17" s="7">
        <v>8</v>
      </c>
      <c r="BQ17" s="13">
        <f t="shared" si="15"/>
        <v>8.09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8.1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42" t="s">
        <v>45</v>
      </c>
      <c r="G18" s="32">
        <v>10</v>
      </c>
      <c r="H18" s="12">
        <v>10</v>
      </c>
      <c r="I18" s="12">
        <v>8.5</v>
      </c>
      <c r="J18" s="12">
        <v>7</v>
      </c>
      <c r="K18" s="12">
        <v>7</v>
      </c>
      <c r="L18" s="13">
        <f t="shared" si="0"/>
        <v>8</v>
      </c>
      <c r="M18" s="12">
        <v>9</v>
      </c>
      <c r="N18" s="12"/>
      <c r="O18" s="12"/>
      <c r="P18" s="12"/>
      <c r="Q18" s="12"/>
      <c r="R18" s="13">
        <f t="shared" si="1"/>
        <v>0.45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>
        <v>9</v>
      </c>
      <c r="AA18" s="12">
        <v>9.5</v>
      </c>
      <c r="AB18" s="12">
        <v>9.8000000000000007</v>
      </c>
      <c r="AC18" s="12">
        <v>3</v>
      </c>
      <c r="AD18" s="12">
        <v>9.5</v>
      </c>
      <c r="AE18" s="13">
        <f t="shared" si="5"/>
        <v>7.4</v>
      </c>
      <c r="AF18" s="12">
        <v>10</v>
      </c>
      <c r="AG18" s="12"/>
      <c r="AH18" s="12"/>
      <c r="AI18" s="12"/>
      <c r="AJ18" s="12"/>
      <c r="AK18" s="13">
        <f t="shared" si="6"/>
        <v>1.5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8.9</v>
      </c>
      <c r="AS18" s="12">
        <v>9.5</v>
      </c>
      <c r="AT18" s="12">
        <v>8.5</v>
      </c>
      <c r="AU18" s="12">
        <v>7.5</v>
      </c>
      <c r="AV18" s="12">
        <v>9</v>
      </c>
      <c r="AW18" s="12">
        <v>10</v>
      </c>
      <c r="AX18" s="13">
        <f t="shared" si="10"/>
        <v>8.5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8.5</v>
      </c>
      <c r="BL18" s="12">
        <v>9.5</v>
      </c>
      <c r="BM18" s="12">
        <v>8.5</v>
      </c>
      <c r="BN18" s="12">
        <v>7.75</v>
      </c>
      <c r="BO18" s="12">
        <v>9</v>
      </c>
      <c r="BP18" s="12">
        <v>9</v>
      </c>
      <c r="BQ18" s="13">
        <f t="shared" si="15"/>
        <v>8.66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8.6999999999999993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422807</v>
      </c>
      <c r="C19" s="2">
        <v>4627</v>
      </c>
      <c r="D19" s="2">
        <v>14255</v>
      </c>
      <c r="E19" s="2" t="s">
        <v>50</v>
      </c>
      <c r="F19" s="40" t="s">
        <v>45</v>
      </c>
      <c r="G19" s="31">
        <v>10</v>
      </c>
      <c r="H19" s="7">
        <v>10</v>
      </c>
      <c r="I19" s="7">
        <v>9</v>
      </c>
      <c r="J19" s="7">
        <v>8.75</v>
      </c>
      <c r="K19" s="7">
        <v>9.9</v>
      </c>
      <c r="L19" s="13">
        <f t="shared" si="0"/>
        <v>8.82</v>
      </c>
      <c r="M19" s="7">
        <v>8</v>
      </c>
      <c r="N19" s="7"/>
      <c r="O19" s="7"/>
      <c r="P19" s="7"/>
      <c r="Q19" s="7"/>
      <c r="R19" s="13">
        <f t="shared" si="1"/>
        <v>0.4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9.1999999999999993</v>
      </c>
      <c r="Z19" s="7">
        <v>10</v>
      </c>
      <c r="AA19" s="7">
        <v>5</v>
      </c>
      <c r="AB19" s="7">
        <v>8</v>
      </c>
      <c r="AC19" s="7">
        <v>8</v>
      </c>
      <c r="AD19" s="7">
        <v>8</v>
      </c>
      <c r="AE19" s="13">
        <f t="shared" si="5"/>
        <v>6.65</v>
      </c>
      <c r="AF19" s="7">
        <v>9</v>
      </c>
      <c r="AG19" s="7"/>
      <c r="AH19" s="7"/>
      <c r="AI19" s="7"/>
      <c r="AJ19" s="7"/>
      <c r="AK19" s="13">
        <f t="shared" si="6"/>
        <v>1.35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</v>
      </c>
      <c r="AS19" s="7">
        <v>8</v>
      </c>
      <c r="AT19" s="7">
        <v>7.5</v>
      </c>
      <c r="AU19" s="7">
        <v>7.75</v>
      </c>
      <c r="AV19" s="7">
        <v>9</v>
      </c>
      <c r="AW19" s="7">
        <v>9</v>
      </c>
      <c r="AX19" s="13">
        <f t="shared" si="10"/>
        <v>8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</v>
      </c>
      <c r="BL19" s="7">
        <v>8.75</v>
      </c>
      <c r="BM19" s="7">
        <v>7.5</v>
      </c>
      <c r="BN19" s="7">
        <v>7.5</v>
      </c>
      <c r="BO19" s="7">
        <v>8.75</v>
      </c>
      <c r="BP19" s="7">
        <v>8</v>
      </c>
      <c r="BQ19" s="13">
        <f t="shared" si="15"/>
        <v>8.09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8.1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42" t="s">
        <v>45</v>
      </c>
      <c r="G20" s="32">
        <v>9</v>
      </c>
      <c r="H20" s="12">
        <v>10</v>
      </c>
      <c r="I20" s="12">
        <v>8</v>
      </c>
      <c r="J20" s="12">
        <v>8.5</v>
      </c>
      <c r="K20" s="12">
        <v>10</v>
      </c>
      <c r="L20" s="13">
        <f t="shared" si="0"/>
        <v>8.35</v>
      </c>
      <c r="M20" s="12">
        <v>9</v>
      </c>
      <c r="N20" s="12"/>
      <c r="O20" s="12"/>
      <c r="P20" s="12"/>
      <c r="Q20" s="12"/>
      <c r="R20" s="13">
        <f t="shared" si="1"/>
        <v>0.45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8.8000000000000007</v>
      </c>
      <c r="Z20" s="12">
        <v>9.5</v>
      </c>
      <c r="AA20" s="12">
        <v>4</v>
      </c>
      <c r="AB20" s="12">
        <v>7.5</v>
      </c>
      <c r="AC20" s="12">
        <v>8</v>
      </c>
      <c r="AD20" s="12">
        <v>8</v>
      </c>
      <c r="AE20" s="13">
        <f t="shared" si="5"/>
        <v>6.35</v>
      </c>
      <c r="AF20" s="12">
        <v>10</v>
      </c>
      <c r="AG20" s="12"/>
      <c r="AH20" s="12"/>
      <c r="AI20" s="12"/>
      <c r="AJ20" s="12"/>
      <c r="AK20" s="13">
        <f t="shared" si="6"/>
        <v>1.5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7.9</v>
      </c>
      <c r="AS20" s="12">
        <v>8</v>
      </c>
      <c r="AT20" s="12">
        <v>8.5</v>
      </c>
      <c r="AU20" s="12">
        <v>7.5</v>
      </c>
      <c r="AV20" s="12">
        <v>9</v>
      </c>
      <c r="AW20" s="12">
        <v>9</v>
      </c>
      <c r="AX20" s="13">
        <f t="shared" si="10"/>
        <v>8.1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8.1</v>
      </c>
      <c r="BL20" s="12">
        <v>9</v>
      </c>
      <c r="BM20" s="12">
        <v>7.8</v>
      </c>
      <c r="BN20" s="12">
        <v>7</v>
      </c>
      <c r="BO20" s="12">
        <v>8.8000000000000007</v>
      </c>
      <c r="BP20" s="12">
        <v>9</v>
      </c>
      <c r="BQ20" s="13">
        <f t="shared" si="15"/>
        <v>8.15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8.1999999999999993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40" t="s">
        <v>43</v>
      </c>
      <c r="G21" s="31">
        <v>10</v>
      </c>
      <c r="H21" s="7">
        <v>5</v>
      </c>
      <c r="I21" s="7">
        <v>9</v>
      </c>
      <c r="J21" s="7">
        <v>7.5</v>
      </c>
      <c r="K21" s="7">
        <v>5</v>
      </c>
      <c r="L21" s="13">
        <f t="shared" si="0"/>
        <v>7.2</v>
      </c>
      <c r="M21" s="7">
        <v>8</v>
      </c>
      <c r="N21" s="7"/>
      <c r="O21" s="7"/>
      <c r="P21" s="7"/>
      <c r="Q21" s="7"/>
      <c r="R21" s="13">
        <f t="shared" si="1"/>
        <v>0.4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7.6</v>
      </c>
      <c r="Z21" s="7">
        <v>9.8000000000000007</v>
      </c>
      <c r="AA21" s="7">
        <v>7.5</v>
      </c>
      <c r="AB21" s="7">
        <v>7.5</v>
      </c>
      <c r="AC21" s="7">
        <v>6.5</v>
      </c>
      <c r="AD21" s="7">
        <v>8.5500000000000007</v>
      </c>
      <c r="AE21" s="13">
        <f t="shared" si="5"/>
        <v>6.94</v>
      </c>
      <c r="AF21" s="7">
        <v>9.9</v>
      </c>
      <c r="AG21" s="7"/>
      <c r="AH21" s="7"/>
      <c r="AI21" s="7"/>
      <c r="AJ21" s="7"/>
      <c r="AK21" s="13">
        <f t="shared" si="6"/>
        <v>1.49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8.4</v>
      </c>
      <c r="AS21" s="7">
        <v>8.5500000000000007</v>
      </c>
      <c r="AT21" s="7">
        <v>9.9</v>
      </c>
      <c r="AU21" s="7">
        <v>7.5</v>
      </c>
      <c r="AV21" s="7">
        <v>7</v>
      </c>
      <c r="AW21" s="7">
        <v>8.5</v>
      </c>
      <c r="AX21" s="13">
        <f t="shared" si="10"/>
        <v>8.24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8.1999999999999993</v>
      </c>
      <c r="BL21" s="7">
        <v>9.5</v>
      </c>
      <c r="BM21" s="7">
        <v>8.5</v>
      </c>
      <c r="BN21" s="7">
        <v>8.5</v>
      </c>
      <c r="BO21" s="7">
        <v>9</v>
      </c>
      <c r="BP21" s="7">
        <v>7</v>
      </c>
      <c r="BQ21" s="13">
        <f t="shared" si="15"/>
        <v>8.75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8.8000000000000007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42" t="s">
        <v>43</v>
      </c>
      <c r="G22" s="32">
        <v>10</v>
      </c>
      <c r="H22" s="12">
        <v>10</v>
      </c>
      <c r="I22" s="12">
        <v>10</v>
      </c>
      <c r="J22" s="12">
        <v>9</v>
      </c>
      <c r="K22" s="12">
        <v>10</v>
      </c>
      <c r="L22" s="13">
        <f t="shared" si="0"/>
        <v>9.1999999999999993</v>
      </c>
      <c r="M22" s="12">
        <v>10</v>
      </c>
      <c r="N22" s="12"/>
      <c r="O22" s="12"/>
      <c r="P22" s="12"/>
      <c r="Q22" s="12"/>
      <c r="R22" s="13">
        <f t="shared" si="1"/>
        <v>0.5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9.6999999999999993</v>
      </c>
      <c r="Z22" s="12">
        <v>9.8000000000000007</v>
      </c>
      <c r="AA22" s="12">
        <v>6.5</v>
      </c>
      <c r="AB22" s="12">
        <v>9.8000000000000007</v>
      </c>
      <c r="AC22" s="12">
        <v>1</v>
      </c>
      <c r="AD22" s="12">
        <v>9.5</v>
      </c>
      <c r="AE22" s="13">
        <f t="shared" si="5"/>
        <v>6.87</v>
      </c>
      <c r="AF22" s="12">
        <v>10</v>
      </c>
      <c r="AG22" s="12"/>
      <c r="AH22" s="12"/>
      <c r="AI22" s="12"/>
      <c r="AJ22" s="12"/>
      <c r="AK22" s="13">
        <f t="shared" si="6"/>
        <v>1.5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8.4</v>
      </c>
      <c r="AS22" s="12">
        <v>9.5</v>
      </c>
      <c r="AT22" s="12">
        <v>9.9</v>
      </c>
      <c r="AU22" s="12">
        <v>9</v>
      </c>
      <c r="AV22" s="12">
        <v>10</v>
      </c>
      <c r="AW22" s="12">
        <v>10</v>
      </c>
      <c r="AX22" s="13">
        <f t="shared" si="10"/>
        <v>9.48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9.5</v>
      </c>
      <c r="BL22" s="12">
        <v>9.75</v>
      </c>
      <c r="BM22" s="12">
        <v>7</v>
      </c>
      <c r="BN22" s="12">
        <v>9.5</v>
      </c>
      <c r="BO22" s="12">
        <v>9</v>
      </c>
      <c r="BP22" s="12">
        <v>10</v>
      </c>
      <c r="BQ22" s="13">
        <f t="shared" si="15"/>
        <v>8.83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8.8000000000000007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40" t="s">
        <v>43</v>
      </c>
      <c r="G23" s="31">
        <v>9</v>
      </c>
      <c r="H23" s="7">
        <v>10</v>
      </c>
      <c r="I23" s="7">
        <v>10</v>
      </c>
      <c r="J23" s="7">
        <v>7</v>
      </c>
      <c r="K23" s="7">
        <v>7</v>
      </c>
      <c r="L23" s="13">
        <f t="shared" si="0"/>
        <v>8.35</v>
      </c>
      <c r="M23" s="7">
        <v>9</v>
      </c>
      <c r="N23" s="7"/>
      <c r="O23" s="7"/>
      <c r="P23" s="7"/>
      <c r="Q23" s="7"/>
      <c r="R23" s="13">
        <f t="shared" si="1"/>
        <v>0.45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8.8000000000000007</v>
      </c>
      <c r="Z23" s="7">
        <v>6.5</v>
      </c>
      <c r="AA23" s="7">
        <v>7.5</v>
      </c>
      <c r="AB23" s="7">
        <v>1</v>
      </c>
      <c r="AC23" s="7">
        <v>1</v>
      </c>
      <c r="AD23" s="7">
        <v>7.5</v>
      </c>
      <c r="AE23" s="13">
        <f t="shared" si="5"/>
        <v>4.5999999999999996</v>
      </c>
      <c r="AF23" s="7">
        <v>10</v>
      </c>
      <c r="AG23" s="7"/>
      <c r="AH23" s="7"/>
      <c r="AI23" s="7"/>
      <c r="AJ23" s="7"/>
      <c r="AK23" s="13">
        <f t="shared" si="6"/>
        <v>1.5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6.1</v>
      </c>
      <c r="AS23" s="7">
        <v>7.5</v>
      </c>
      <c r="AT23" s="7">
        <v>8.75</v>
      </c>
      <c r="AU23" s="7">
        <v>1</v>
      </c>
      <c r="AV23" s="7">
        <v>8</v>
      </c>
      <c r="AW23" s="7">
        <v>9.5</v>
      </c>
      <c r="AX23" s="13">
        <f t="shared" si="10"/>
        <v>5.4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5.4</v>
      </c>
      <c r="BL23" s="7">
        <v>6</v>
      </c>
      <c r="BM23" s="7">
        <v>8</v>
      </c>
      <c r="BN23" s="7">
        <v>8</v>
      </c>
      <c r="BO23" s="7">
        <v>7.5</v>
      </c>
      <c r="BP23" s="7">
        <v>9</v>
      </c>
      <c r="BQ23" s="13">
        <f t="shared" si="15"/>
        <v>7.53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7.5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42" t="s">
        <v>45</v>
      </c>
      <c r="G24" s="32">
        <v>1</v>
      </c>
      <c r="H24" s="12">
        <v>10</v>
      </c>
      <c r="I24" s="12">
        <v>9</v>
      </c>
      <c r="J24" s="12">
        <v>10</v>
      </c>
      <c r="K24" s="12">
        <v>10</v>
      </c>
      <c r="L24" s="13">
        <f t="shared" si="0"/>
        <v>8.3000000000000007</v>
      </c>
      <c r="M24" s="12">
        <v>10</v>
      </c>
      <c r="N24" s="12"/>
      <c r="O24" s="12"/>
      <c r="P24" s="12"/>
      <c r="Q24" s="12"/>
      <c r="R24" s="13">
        <f t="shared" si="1"/>
        <v>0.5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8.8000000000000007</v>
      </c>
      <c r="Z24" s="12">
        <v>9</v>
      </c>
      <c r="AA24" s="12">
        <v>9</v>
      </c>
      <c r="AB24" s="12">
        <v>7.5</v>
      </c>
      <c r="AC24" s="12">
        <v>10</v>
      </c>
      <c r="AD24" s="12">
        <v>7</v>
      </c>
      <c r="AE24" s="13">
        <f t="shared" si="5"/>
        <v>6.93</v>
      </c>
      <c r="AF24" s="12">
        <v>10</v>
      </c>
      <c r="AG24" s="12"/>
      <c r="AH24" s="12"/>
      <c r="AI24" s="12"/>
      <c r="AJ24" s="12"/>
      <c r="AK24" s="13">
        <f t="shared" si="6"/>
        <v>1.5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8.4</v>
      </c>
      <c r="AS24" s="12">
        <v>7</v>
      </c>
      <c r="AT24" s="12">
        <v>9</v>
      </c>
      <c r="AU24" s="12">
        <v>7.5</v>
      </c>
      <c r="AV24" s="12">
        <v>9</v>
      </c>
      <c r="AW24" s="12">
        <v>8.8000000000000007</v>
      </c>
      <c r="AX24" s="13">
        <f t="shared" si="10"/>
        <v>7.98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</v>
      </c>
      <c r="BL24" s="12">
        <v>9.75</v>
      </c>
      <c r="BM24" s="12">
        <v>7.8</v>
      </c>
      <c r="BN24" s="12">
        <v>8.5</v>
      </c>
      <c r="BO24" s="12">
        <v>8</v>
      </c>
      <c r="BP24" s="12">
        <v>9.5</v>
      </c>
      <c r="BQ24" s="13">
        <f t="shared" si="15"/>
        <v>8.5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8.5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40" t="s">
        <v>43</v>
      </c>
      <c r="G25" s="31">
        <v>10</v>
      </c>
      <c r="H25" s="7">
        <v>10</v>
      </c>
      <c r="I25" s="7">
        <v>2</v>
      </c>
      <c r="J25" s="7">
        <v>8</v>
      </c>
      <c r="K25" s="7">
        <v>9</v>
      </c>
      <c r="L25" s="13">
        <f t="shared" si="0"/>
        <v>6.45</v>
      </c>
      <c r="M25" s="7">
        <v>7</v>
      </c>
      <c r="N25" s="7"/>
      <c r="O25" s="7"/>
      <c r="P25" s="7"/>
      <c r="Q25" s="7"/>
      <c r="R25" s="13">
        <f t="shared" si="1"/>
        <v>0.35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6.8</v>
      </c>
      <c r="Z25" s="7">
        <v>3</v>
      </c>
      <c r="AA25" s="7">
        <v>8</v>
      </c>
      <c r="AB25" s="7">
        <v>7</v>
      </c>
      <c r="AC25" s="7">
        <v>1</v>
      </c>
      <c r="AD25" s="7">
        <v>6.15</v>
      </c>
      <c r="AE25" s="13">
        <f t="shared" si="5"/>
        <v>4.6500000000000004</v>
      </c>
      <c r="AF25" s="7">
        <v>9</v>
      </c>
      <c r="AG25" s="7"/>
      <c r="AH25" s="7"/>
      <c r="AI25" s="7"/>
      <c r="AJ25" s="7"/>
      <c r="AK25" s="13">
        <f t="shared" si="6"/>
        <v>1.35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>
        <v>6.15</v>
      </c>
      <c r="AT25" s="7">
        <v>9.8000000000000007</v>
      </c>
      <c r="AU25" s="7">
        <v>1</v>
      </c>
      <c r="AV25" s="7">
        <v>8</v>
      </c>
      <c r="AW25" s="7">
        <v>1</v>
      </c>
      <c r="AX25" s="13">
        <f t="shared" si="10"/>
        <v>4.49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4.5</v>
      </c>
      <c r="BL25" s="7">
        <v>8</v>
      </c>
      <c r="BM25" s="7">
        <v>8</v>
      </c>
      <c r="BN25" s="7">
        <v>7.5</v>
      </c>
      <c r="BO25" s="7">
        <v>7.5</v>
      </c>
      <c r="BP25" s="7">
        <v>7</v>
      </c>
      <c r="BQ25" s="13">
        <f t="shared" si="15"/>
        <v>7.7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7.7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42" t="s">
        <v>43</v>
      </c>
      <c r="G26" s="32">
        <v>9</v>
      </c>
      <c r="H26" s="12">
        <v>10</v>
      </c>
      <c r="I26" s="12">
        <v>10</v>
      </c>
      <c r="J26" s="12">
        <v>10</v>
      </c>
      <c r="K26" s="12">
        <v>5</v>
      </c>
      <c r="L26" s="13">
        <f t="shared" si="0"/>
        <v>9.15</v>
      </c>
      <c r="M26" s="12">
        <v>10</v>
      </c>
      <c r="N26" s="12"/>
      <c r="O26" s="12"/>
      <c r="P26" s="12"/>
      <c r="Q26" s="12"/>
      <c r="R26" s="13">
        <f t="shared" si="1"/>
        <v>0.5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9.6999999999999993</v>
      </c>
      <c r="Z26" s="12">
        <v>10</v>
      </c>
      <c r="AA26" s="12">
        <v>9.8000000000000007</v>
      </c>
      <c r="AB26" s="12">
        <v>9.8000000000000007</v>
      </c>
      <c r="AC26" s="12">
        <v>2</v>
      </c>
      <c r="AD26" s="12">
        <v>8.5500000000000007</v>
      </c>
      <c r="AE26" s="13">
        <f t="shared" si="5"/>
        <v>7.21</v>
      </c>
      <c r="AF26" s="12">
        <v>9.9</v>
      </c>
      <c r="AG26" s="12"/>
      <c r="AH26" s="12"/>
      <c r="AI26" s="12"/>
      <c r="AJ26" s="12"/>
      <c r="AK26" s="13">
        <f t="shared" si="6"/>
        <v>1.49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>
        <v>8.5500000000000007</v>
      </c>
      <c r="AT26" s="12">
        <v>9</v>
      </c>
      <c r="AU26" s="12">
        <v>7.5</v>
      </c>
      <c r="AV26" s="12">
        <v>9</v>
      </c>
      <c r="AW26" s="12">
        <v>8.5</v>
      </c>
      <c r="AX26" s="13">
        <f t="shared" si="10"/>
        <v>8.26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8.3000000000000007</v>
      </c>
      <c r="BL26" s="12">
        <v>9.75</v>
      </c>
      <c r="BM26" s="12">
        <v>9.5</v>
      </c>
      <c r="BN26" s="12">
        <v>8.5</v>
      </c>
      <c r="BO26" s="12">
        <v>8</v>
      </c>
      <c r="BP26" s="12">
        <v>9</v>
      </c>
      <c r="BQ26" s="13">
        <f t="shared" si="15"/>
        <v>8.9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8.9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40" t="s">
        <v>45</v>
      </c>
      <c r="G27" s="31">
        <v>1</v>
      </c>
      <c r="H27" s="7">
        <v>9</v>
      </c>
      <c r="I27" s="7">
        <v>1</v>
      </c>
      <c r="J27" s="7">
        <v>8.75</v>
      </c>
      <c r="K27" s="7">
        <v>5</v>
      </c>
      <c r="L27" s="13">
        <f t="shared" si="0"/>
        <v>5.08</v>
      </c>
      <c r="M27" s="7">
        <v>8</v>
      </c>
      <c r="N27" s="7"/>
      <c r="O27" s="7"/>
      <c r="P27" s="7"/>
      <c r="Q27" s="7"/>
      <c r="R27" s="13">
        <f t="shared" si="1"/>
        <v>0.4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5.5</v>
      </c>
      <c r="Z27" s="7">
        <v>10</v>
      </c>
      <c r="AA27" s="7">
        <v>5</v>
      </c>
      <c r="AB27" s="7">
        <v>9.8000000000000007</v>
      </c>
      <c r="AC27" s="7">
        <v>3</v>
      </c>
      <c r="AD27" s="7">
        <v>7.2</v>
      </c>
      <c r="AE27" s="13">
        <f t="shared" si="5"/>
        <v>6.18</v>
      </c>
      <c r="AF27" s="7">
        <v>9.9</v>
      </c>
      <c r="AG27" s="7"/>
      <c r="AH27" s="7"/>
      <c r="AI27" s="7"/>
      <c r="AJ27" s="7"/>
      <c r="AK27" s="13">
        <f t="shared" si="6"/>
        <v>1.49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7.7</v>
      </c>
      <c r="AS27" s="7">
        <v>7.2</v>
      </c>
      <c r="AT27" s="7">
        <v>8</v>
      </c>
      <c r="AU27" s="7">
        <v>9</v>
      </c>
      <c r="AV27" s="7">
        <v>8</v>
      </c>
      <c r="AW27" s="7">
        <v>8.5</v>
      </c>
      <c r="AX27" s="13">
        <f t="shared" si="10"/>
        <v>8.2899999999999991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8.3000000000000007</v>
      </c>
      <c r="BL27" s="7">
        <v>8.8000000000000007</v>
      </c>
      <c r="BM27" s="7">
        <v>7</v>
      </c>
      <c r="BN27" s="7">
        <v>9.5</v>
      </c>
      <c r="BO27" s="7">
        <v>9</v>
      </c>
      <c r="BP27" s="7">
        <v>9.5</v>
      </c>
      <c r="BQ27" s="13">
        <f t="shared" si="15"/>
        <v>8.61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8.6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42" t="s">
        <v>43</v>
      </c>
      <c r="G28" s="32">
        <v>6</v>
      </c>
      <c r="H28" s="12">
        <v>9.5</v>
      </c>
      <c r="I28" s="12">
        <v>8</v>
      </c>
      <c r="J28" s="12">
        <v>8</v>
      </c>
      <c r="K28" s="12">
        <v>8.5</v>
      </c>
      <c r="L28" s="13">
        <f t="shared" si="0"/>
        <v>7.73</v>
      </c>
      <c r="M28" s="12">
        <v>9</v>
      </c>
      <c r="N28" s="12"/>
      <c r="O28" s="12"/>
      <c r="P28" s="12"/>
      <c r="Q28" s="12"/>
      <c r="R28" s="13">
        <f t="shared" si="1"/>
        <v>0.45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8.1999999999999993</v>
      </c>
      <c r="Z28" s="12">
        <v>5</v>
      </c>
      <c r="AA28" s="12">
        <v>7</v>
      </c>
      <c r="AB28" s="12">
        <v>7</v>
      </c>
      <c r="AC28" s="12">
        <v>1</v>
      </c>
      <c r="AD28" s="12">
        <v>7.5</v>
      </c>
      <c r="AE28" s="13">
        <f t="shared" si="5"/>
        <v>5.2</v>
      </c>
      <c r="AF28" s="12">
        <v>9.9</v>
      </c>
      <c r="AG28" s="12"/>
      <c r="AH28" s="12"/>
      <c r="AI28" s="12"/>
      <c r="AJ28" s="12"/>
      <c r="AK28" s="13">
        <f t="shared" si="6"/>
        <v>1.49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6.7</v>
      </c>
      <c r="AS28" s="12">
        <v>7.5</v>
      </c>
      <c r="AT28" s="12">
        <v>7.75</v>
      </c>
      <c r="AU28" s="12">
        <v>7.25</v>
      </c>
      <c r="AV28" s="12">
        <v>8</v>
      </c>
      <c r="AW28" s="12">
        <v>8.9</v>
      </c>
      <c r="AX28" s="13">
        <f t="shared" si="10"/>
        <v>7.64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7.6</v>
      </c>
      <c r="BL28" s="12">
        <v>8.5</v>
      </c>
      <c r="BM28" s="12">
        <v>7.5</v>
      </c>
      <c r="BN28" s="12">
        <v>7</v>
      </c>
      <c r="BO28" s="12">
        <v>8.75</v>
      </c>
      <c r="BP28" s="12">
        <v>9</v>
      </c>
      <c r="BQ28" s="13">
        <f t="shared" si="15"/>
        <v>7.96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8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40" t="s">
        <v>43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9.5</v>
      </c>
      <c r="M29" s="7">
        <v>10</v>
      </c>
      <c r="N29" s="7"/>
      <c r="O29" s="7"/>
      <c r="P29" s="7"/>
      <c r="Q29" s="7"/>
      <c r="R29" s="13">
        <f t="shared" si="1"/>
        <v>0.5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9</v>
      </c>
      <c r="AA29" s="7">
        <v>9.5</v>
      </c>
      <c r="AB29" s="7">
        <v>9.5</v>
      </c>
      <c r="AC29" s="7">
        <v>1</v>
      </c>
      <c r="AD29" s="7">
        <v>10</v>
      </c>
      <c r="AE29" s="13">
        <f t="shared" si="5"/>
        <v>7.3</v>
      </c>
      <c r="AF29" s="7">
        <v>10</v>
      </c>
      <c r="AG29" s="7"/>
      <c r="AH29" s="7"/>
      <c r="AI29" s="7"/>
      <c r="AJ29" s="7"/>
      <c r="AK29" s="13">
        <f t="shared" si="6"/>
        <v>1.5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8.8000000000000007</v>
      </c>
      <c r="AS29" s="7">
        <v>10</v>
      </c>
      <c r="AT29" s="7">
        <v>9.9</v>
      </c>
      <c r="AU29" s="7">
        <v>8.5</v>
      </c>
      <c r="AV29" s="7">
        <v>9.5</v>
      </c>
      <c r="AW29" s="7">
        <v>9.5</v>
      </c>
      <c r="AX29" s="13">
        <f t="shared" si="10"/>
        <v>9.2799999999999994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9.3000000000000007</v>
      </c>
      <c r="BL29" s="7">
        <v>9</v>
      </c>
      <c r="BM29" s="7">
        <v>9</v>
      </c>
      <c r="BN29" s="7">
        <v>9.8000000000000007</v>
      </c>
      <c r="BO29" s="7">
        <v>8.8000000000000007</v>
      </c>
      <c r="BP29" s="7">
        <v>1</v>
      </c>
      <c r="BQ29" s="13">
        <f t="shared" si="15"/>
        <v>8.75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8.8000000000000007</v>
      </c>
      <c r="CE29" s="28">
        <f t="shared" si="20"/>
        <v>9</v>
      </c>
      <c r="CF29" s="20"/>
      <c r="CG29" s="28">
        <f t="shared" si="21"/>
        <v>9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42" t="s">
        <v>43</v>
      </c>
      <c r="G30" s="32">
        <v>10</v>
      </c>
      <c r="H30" s="12">
        <v>10</v>
      </c>
      <c r="I30" s="12">
        <v>10</v>
      </c>
      <c r="J30" s="12">
        <v>10</v>
      </c>
      <c r="K30" s="12">
        <v>9.5</v>
      </c>
      <c r="L30" s="13">
        <f t="shared" si="0"/>
        <v>9.48</v>
      </c>
      <c r="M30" s="12">
        <v>9</v>
      </c>
      <c r="N30" s="12"/>
      <c r="O30" s="12"/>
      <c r="P30" s="12"/>
      <c r="Q30" s="12"/>
      <c r="R30" s="13">
        <f t="shared" si="1"/>
        <v>0.45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9.9</v>
      </c>
      <c r="Z30" s="12">
        <v>10</v>
      </c>
      <c r="AA30" s="12">
        <v>8.5</v>
      </c>
      <c r="AB30" s="12">
        <v>9.5</v>
      </c>
      <c r="AC30" s="12">
        <v>1</v>
      </c>
      <c r="AD30" s="12">
        <v>9.75</v>
      </c>
      <c r="AE30" s="13">
        <f t="shared" si="5"/>
        <v>7.23</v>
      </c>
      <c r="AF30" s="12">
        <v>10</v>
      </c>
      <c r="AG30" s="12"/>
      <c r="AH30" s="12"/>
      <c r="AI30" s="12"/>
      <c r="AJ30" s="12"/>
      <c r="AK30" s="13">
        <f t="shared" si="6"/>
        <v>1.5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8.6999999999999993</v>
      </c>
      <c r="AS30" s="12">
        <v>9.75</v>
      </c>
      <c r="AT30" s="12">
        <v>9.9</v>
      </c>
      <c r="AU30" s="12">
        <v>9</v>
      </c>
      <c r="AV30" s="12">
        <v>9</v>
      </c>
      <c r="AW30" s="12">
        <v>10</v>
      </c>
      <c r="AX30" s="13">
        <f t="shared" si="10"/>
        <v>9.43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9.4</v>
      </c>
      <c r="BL30" s="12">
        <v>8</v>
      </c>
      <c r="BM30" s="12">
        <v>9</v>
      </c>
      <c r="BN30" s="12">
        <v>9.8000000000000007</v>
      </c>
      <c r="BO30" s="12">
        <v>9.5</v>
      </c>
      <c r="BP30" s="12">
        <v>9</v>
      </c>
      <c r="BQ30" s="13">
        <f t="shared" si="15"/>
        <v>9.1300000000000008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9.1</v>
      </c>
      <c r="CE30" s="28">
        <f t="shared" si="20"/>
        <v>9</v>
      </c>
      <c r="CF30" s="21"/>
      <c r="CG30" s="28">
        <f t="shared" si="21"/>
        <v>9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40" t="s">
        <v>43</v>
      </c>
      <c r="G31" s="31">
        <v>5</v>
      </c>
      <c r="H31" s="7">
        <v>8.5</v>
      </c>
      <c r="I31" s="7">
        <v>9.75</v>
      </c>
      <c r="J31" s="7">
        <v>7</v>
      </c>
      <c r="K31" s="7">
        <v>7</v>
      </c>
      <c r="L31" s="13">
        <f t="shared" si="0"/>
        <v>7.58</v>
      </c>
      <c r="M31" s="7">
        <v>9</v>
      </c>
      <c r="N31" s="7"/>
      <c r="O31" s="7"/>
      <c r="P31" s="7"/>
      <c r="Q31" s="7"/>
      <c r="R31" s="13">
        <f t="shared" si="1"/>
        <v>0.45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</v>
      </c>
      <c r="Z31" s="7">
        <v>6.5</v>
      </c>
      <c r="AA31" s="7">
        <v>5.75</v>
      </c>
      <c r="AB31" s="7">
        <v>9</v>
      </c>
      <c r="AC31" s="7">
        <v>9</v>
      </c>
      <c r="AD31" s="7">
        <v>7</v>
      </c>
      <c r="AE31" s="13">
        <f t="shared" si="5"/>
        <v>6.19</v>
      </c>
      <c r="AF31" s="7">
        <v>9.5</v>
      </c>
      <c r="AG31" s="7"/>
      <c r="AH31" s="7"/>
      <c r="AI31" s="7"/>
      <c r="AJ31" s="7"/>
      <c r="AK31" s="13">
        <f t="shared" si="6"/>
        <v>1.43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7.6</v>
      </c>
      <c r="AS31" s="7">
        <v>7</v>
      </c>
      <c r="AT31" s="7">
        <v>8.75</v>
      </c>
      <c r="AU31" s="7">
        <v>7.25</v>
      </c>
      <c r="AV31" s="7">
        <v>8</v>
      </c>
      <c r="AW31" s="7">
        <v>8</v>
      </c>
      <c r="AX31" s="13">
        <f t="shared" si="10"/>
        <v>7.65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7.7</v>
      </c>
      <c r="BL31" s="7">
        <v>8</v>
      </c>
      <c r="BM31" s="7">
        <v>7.8</v>
      </c>
      <c r="BN31" s="7">
        <v>7</v>
      </c>
      <c r="BO31" s="7">
        <v>8.75</v>
      </c>
      <c r="BP31" s="7">
        <v>7</v>
      </c>
      <c r="BQ31" s="13">
        <f t="shared" si="15"/>
        <v>7.84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7.8</v>
      </c>
      <c r="CE31" s="28">
        <f t="shared" si="20"/>
        <v>8</v>
      </c>
      <c r="CF31" s="20"/>
      <c r="CG31" s="28">
        <f t="shared" si="21"/>
        <v>8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42" t="s">
        <v>43</v>
      </c>
      <c r="G32" s="32">
        <v>5</v>
      </c>
      <c r="H32" s="12">
        <v>10</v>
      </c>
      <c r="I32" s="12">
        <v>10</v>
      </c>
      <c r="J32" s="12">
        <v>9</v>
      </c>
      <c r="K32" s="12">
        <v>9</v>
      </c>
      <c r="L32" s="13">
        <f t="shared" si="0"/>
        <v>8.65</v>
      </c>
      <c r="M32" s="12">
        <v>9</v>
      </c>
      <c r="N32" s="12"/>
      <c r="O32" s="12"/>
      <c r="P32" s="12"/>
      <c r="Q32" s="12"/>
      <c r="R32" s="13">
        <f t="shared" si="1"/>
        <v>0.45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9.1</v>
      </c>
      <c r="Z32" s="12">
        <v>9</v>
      </c>
      <c r="AA32" s="12">
        <v>6</v>
      </c>
      <c r="AB32" s="12">
        <v>7</v>
      </c>
      <c r="AC32" s="12">
        <v>1</v>
      </c>
      <c r="AD32" s="12">
        <v>9.25</v>
      </c>
      <c r="AE32" s="13">
        <f t="shared" si="5"/>
        <v>6.18</v>
      </c>
      <c r="AF32" s="12">
        <v>10</v>
      </c>
      <c r="AG32" s="12"/>
      <c r="AH32" s="12"/>
      <c r="AI32" s="12"/>
      <c r="AJ32" s="12"/>
      <c r="AK32" s="13">
        <f t="shared" si="6"/>
        <v>1.5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7.7</v>
      </c>
      <c r="AS32" s="12">
        <v>9.25</v>
      </c>
      <c r="AT32" s="12">
        <v>8.9</v>
      </c>
      <c r="AU32" s="12">
        <v>7.5</v>
      </c>
      <c r="AV32" s="12">
        <v>10</v>
      </c>
      <c r="AW32" s="12">
        <v>9</v>
      </c>
      <c r="AX32" s="13">
        <f t="shared" si="10"/>
        <v>8.5299999999999994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8.5</v>
      </c>
      <c r="BL32" s="12">
        <v>8</v>
      </c>
      <c r="BM32" s="12">
        <v>8.8000000000000007</v>
      </c>
      <c r="BN32" s="12">
        <v>7.5</v>
      </c>
      <c r="BO32" s="12">
        <v>9.5</v>
      </c>
      <c r="BP32" s="12">
        <v>10</v>
      </c>
      <c r="BQ32" s="13">
        <f t="shared" si="15"/>
        <v>8.5500000000000007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8.6</v>
      </c>
      <c r="CE32" s="28">
        <f t="shared" si="20"/>
        <v>8</v>
      </c>
      <c r="CF32" s="21"/>
      <c r="CG32" s="28">
        <f t="shared" si="21"/>
        <v>8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40" t="s">
        <v>43</v>
      </c>
      <c r="G33" s="31">
        <v>8</v>
      </c>
      <c r="H33" s="7">
        <v>10</v>
      </c>
      <c r="I33" s="7">
        <v>7</v>
      </c>
      <c r="J33" s="7">
        <v>1</v>
      </c>
      <c r="K33" s="7">
        <v>1</v>
      </c>
      <c r="L33" s="13">
        <f t="shared" si="0"/>
        <v>5.25</v>
      </c>
      <c r="M33" s="7">
        <v>1</v>
      </c>
      <c r="N33" s="7"/>
      <c r="O33" s="7"/>
      <c r="P33" s="7"/>
      <c r="Q33" s="7"/>
      <c r="R33" s="13">
        <f t="shared" si="1"/>
        <v>0.05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5.3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42" t="s">
        <v>45</v>
      </c>
      <c r="G34" s="32">
        <v>1</v>
      </c>
      <c r="H34" s="12">
        <v>1</v>
      </c>
      <c r="I34" s="12">
        <v>1</v>
      </c>
      <c r="J34" s="12">
        <v>10</v>
      </c>
      <c r="K34" s="12">
        <v>7</v>
      </c>
      <c r="L34" s="13">
        <f t="shared" si="0"/>
        <v>3.95</v>
      </c>
      <c r="M34" s="12">
        <v>8</v>
      </c>
      <c r="N34" s="12"/>
      <c r="O34" s="12"/>
      <c r="P34" s="12"/>
      <c r="Q34" s="12"/>
      <c r="R34" s="13">
        <f t="shared" si="1"/>
        <v>0.4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4.4000000000000004</v>
      </c>
      <c r="Z34" s="12">
        <v>6.3</v>
      </c>
      <c r="AA34" s="12">
        <v>3</v>
      </c>
      <c r="AB34" s="12">
        <v>9.8000000000000007</v>
      </c>
      <c r="AC34" s="12">
        <v>3</v>
      </c>
      <c r="AD34" s="12">
        <v>7.2</v>
      </c>
      <c r="AE34" s="13">
        <f t="shared" si="5"/>
        <v>5.33</v>
      </c>
      <c r="AF34" s="12">
        <v>10</v>
      </c>
      <c r="AG34" s="12"/>
      <c r="AH34" s="12"/>
      <c r="AI34" s="12"/>
      <c r="AJ34" s="12"/>
      <c r="AK34" s="13">
        <f t="shared" si="6"/>
        <v>1.5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6.8</v>
      </c>
      <c r="AS34" s="12">
        <v>7.2</v>
      </c>
      <c r="AT34" s="12">
        <v>8</v>
      </c>
      <c r="AU34" s="12">
        <v>1</v>
      </c>
      <c r="AV34" s="12">
        <v>8</v>
      </c>
      <c r="AW34" s="12">
        <v>6.5</v>
      </c>
      <c r="AX34" s="13">
        <f t="shared" si="10"/>
        <v>4.8899999999999997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4.9000000000000004</v>
      </c>
      <c r="BL34" s="12">
        <v>1</v>
      </c>
      <c r="BM34" s="12">
        <v>9</v>
      </c>
      <c r="BN34" s="12">
        <v>8</v>
      </c>
      <c r="BO34" s="12">
        <v>9</v>
      </c>
      <c r="BP34" s="12">
        <v>7</v>
      </c>
      <c r="BQ34" s="13">
        <f t="shared" si="15"/>
        <v>7.05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7.1</v>
      </c>
      <c r="CE34" s="28">
        <f t="shared" si="20"/>
        <v>6</v>
      </c>
      <c r="CF34" s="21"/>
      <c r="CG34" s="28">
        <f t="shared" si="21"/>
        <v>6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40" t="s">
        <v>43</v>
      </c>
      <c r="G35" s="31">
        <v>9.5</v>
      </c>
      <c r="H35" s="7">
        <v>10</v>
      </c>
      <c r="I35" s="7">
        <v>10</v>
      </c>
      <c r="J35" s="7">
        <v>9</v>
      </c>
      <c r="K35" s="7">
        <v>9</v>
      </c>
      <c r="L35" s="13">
        <f t="shared" si="0"/>
        <v>9.1</v>
      </c>
      <c r="M35" s="7">
        <v>10</v>
      </c>
      <c r="N35" s="7"/>
      <c r="O35" s="7"/>
      <c r="P35" s="7"/>
      <c r="Q35" s="7"/>
      <c r="R35" s="13">
        <f t="shared" si="1"/>
        <v>0.5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9.6</v>
      </c>
      <c r="Z35" s="7">
        <v>9</v>
      </c>
      <c r="AA35" s="7">
        <v>1</v>
      </c>
      <c r="AB35" s="7">
        <v>9.8000000000000007</v>
      </c>
      <c r="AC35" s="7">
        <v>3</v>
      </c>
      <c r="AD35" s="7">
        <v>9.5</v>
      </c>
      <c r="AE35" s="13">
        <f t="shared" si="5"/>
        <v>6.12</v>
      </c>
      <c r="AF35" s="7">
        <v>10</v>
      </c>
      <c r="AG35" s="7"/>
      <c r="AH35" s="7"/>
      <c r="AI35" s="7"/>
      <c r="AJ35" s="7"/>
      <c r="AK35" s="13">
        <f t="shared" si="6"/>
        <v>1.5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7.6</v>
      </c>
      <c r="AS35" s="7">
        <v>9.5</v>
      </c>
      <c r="AT35" s="7">
        <v>9</v>
      </c>
      <c r="AU35" s="7">
        <v>9</v>
      </c>
      <c r="AV35" s="7">
        <v>9.5</v>
      </c>
      <c r="AW35" s="7">
        <v>10</v>
      </c>
      <c r="AX35" s="13">
        <f t="shared" si="10"/>
        <v>9.25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9.3000000000000007</v>
      </c>
      <c r="BL35" s="7">
        <v>8.8000000000000007</v>
      </c>
      <c r="BM35" s="7">
        <v>7</v>
      </c>
      <c r="BN35" s="7">
        <v>9.5</v>
      </c>
      <c r="BO35" s="7">
        <v>9</v>
      </c>
      <c r="BP35" s="7">
        <v>9.99</v>
      </c>
      <c r="BQ35" s="13">
        <f t="shared" si="15"/>
        <v>8.6300000000000008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8.6</v>
      </c>
      <c r="CE35" s="28">
        <f t="shared" si="20"/>
        <v>9</v>
      </c>
      <c r="CF35" s="20"/>
      <c r="CG35" s="28">
        <f t="shared" si="21"/>
        <v>9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42" t="s">
        <v>45</v>
      </c>
      <c r="G36" s="32">
        <v>7</v>
      </c>
      <c r="H36" s="12">
        <v>10</v>
      </c>
      <c r="I36" s="12">
        <v>10</v>
      </c>
      <c r="J36" s="12">
        <v>7.5</v>
      </c>
      <c r="K36" s="12">
        <v>5</v>
      </c>
      <c r="L36" s="13">
        <f t="shared" si="0"/>
        <v>8.1999999999999993</v>
      </c>
      <c r="M36" s="12">
        <v>1</v>
      </c>
      <c r="N36" s="12"/>
      <c r="O36" s="12"/>
      <c r="P36" s="12"/>
      <c r="Q36" s="12"/>
      <c r="R36" s="13">
        <f t="shared" si="1"/>
        <v>0.05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>
        <v>9</v>
      </c>
      <c r="AA36" s="12">
        <v>9</v>
      </c>
      <c r="AB36" s="12">
        <v>9</v>
      </c>
      <c r="AC36" s="12">
        <v>1</v>
      </c>
      <c r="AD36" s="12">
        <v>8.75</v>
      </c>
      <c r="AE36" s="13">
        <f t="shared" si="5"/>
        <v>6.78</v>
      </c>
      <c r="AF36" s="12">
        <v>8.8000000000000007</v>
      </c>
      <c r="AG36" s="12"/>
      <c r="AH36" s="12"/>
      <c r="AI36" s="12"/>
      <c r="AJ36" s="12"/>
      <c r="AK36" s="13">
        <f t="shared" si="6"/>
        <v>1.32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8.1</v>
      </c>
      <c r="AS36" s="12">
        <v>8.75</v>
      </c>
      <c r="AT36" s="12">
        <v>9</v>
      </c>
      <c r="AU36" s="12">
        <v>7</v>
      </c>
      <c r="AV36" s="12">
        <v>8</v>
      </c>
      <c r="AW36" s="12">
        <v>8.9</v>
      </c>
      <c r="AX36" s="13">
        <f t="shared" si="10"/>
        <v>8.0399999999999991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</v>
      </c>
      <c r="BL36" s="12">
        <v>9.5</v>
      </c>
      <c r="BM36" s="12">
        <v>8.5</v>
      </c>
      <c r="BN36" s="12">
        <v>7.5</v>
      </c>
      <c r="BO36" s="12">
        <v>8</v>
      </c>
      <c r="BP36" s="12">
        <v>7</v>
      </c>
      <c r="BQ36" s="13">
        <f t="shared" si="15"/>
        <v>8.25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8.3000000000000007</v>
      </c>
      <c r="CE36" s="28">
        <f t="shared" si="20"/>
        <v>8</v>
      </c>
      <c r="CF36" s="21"/>
      <c r="CG36" s="28">
        <f t="shared" si="21"/>
        <v>8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40" t="s">
        <v>43</v>
      </c>
      <c r="G37" s="31">
        <v>10</v>
      </c>
      <c r="H37" s="7">
        <v>10</v>
      </c>
      <c r="I37" s="7">
        <v>9</v>
      </c>
      <c r="J37" s="7">
        <v>10</v>
      </c>
      <c r="K37" s="7">
        <v>7</v>
      </c>
      <c r="L37" s="13">
        <f t="shared" si="0"/>
        <v>9.0500000000000007</v>
      </c>
      <c r="M37" s="7">
        <v>9</v>
      </c>
      <c r="N37" s="7"/>
      <c r="O37" s="7"/>
      <c r="P37" s="7"/>
      <c r="Q37" s="7"/>
      <c r="R37" s="13">
        <f t="shared" si="1"/>
        <v>0.45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9.5</v>
      </c>
      <c r="Z37" s="7">
        <v>10</v>
      </c>
      <c r="AA37" s="7">
        <v>8.5</v>
      </c>
      <c r="AB37" s="7">
        <v>8</v>
      </c>
      <c r="AC37" s="7">
        <v>10</v>
      </c>
      <c r="AD37" s="7">
        <v>8</v>
      </c>
      <c r="AE37" s="13">
        <f t="shared" si="5"/>
        <v>7.38</v>
      </c>
      <c r="AF37" s="7">
        <v>10</v>
      </c>
      <c r="AG37" s="7"/>
      <c r="AH37" s="7"/>
      <c r="AI37" s="7"/>
      <c r="AJ37" s="7"/>
      <c r="AK37" s="13">
        <f t="shared" si="6"/>
        <v>1.5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8.9</v>
      </c>
      <c r="AS37" s="7">
        <v>8</v>
      </c>
      <c r="AT37" s="7">
        <v>9</v>
      </c>
      <c r="AU37" s="7">
        <v>7</v>
      </c>
      <c r="AV37" s="7">
        <v>10</v>
      </c>
      <c r="AW37" s="7">
        <v>9.5500000000000007</v>
      </c>
      <c r="AX37" s="13">
        <f t="shared" si="10"/>
        <v>8.16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8.1999999999999993</v>
      </c>
      <c r="BL37" s="7">
        <v>7</v>
      </c>
      <c r="BM37" s="7">
        <v>9</v>
      </c>
      <c r="BN37" s="7">
        <v>9.8000000000000007</v>
      </c>
      <c r="BO37" s="7">
        <v>9</v>
      </c>
      <c r="BP37" s="7">
        <v>10</v>
      </c>
      <c r="BQ37" s="13">
        <f t="shared" si="15"/>
        <v>8.85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8.9</v>
      </c>
      <c r="CE37" s="28">
        <f t="shared" si="20"/>
        <v>9</v>
      </c>
      <c r="CF37" s="20"/>
      <c r="CG37" s="28">
        <f t="shared" si="21"/>
        <v>9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42" t="s">
        <v>43</v>
      </c>
      <c r="G38" s="32">
        <v>10</v>
      </c>
      <c r="H38" s="12">
        <v>10</v>
      </c>
      <c r="I38" s="12">
        <v>9</v>
      </c>
      <c r="J38" s="12">
        <v>7</v>
      </c>
      <c r="K38" s="12">
        <v>8</v>
      </c>
      <c r="L38" s="13">
        <f t="shared" si="0"/>
        <v>8.1999999999999993</v>
      </c>
      <c r="M38" s="12">
        <v>10</v>
      </c>
      <c r="N38" s="12"/>
      <c r="O38" s="12"/>
      <c r="P38" s="12"/>
      <c r="Q38" s="12"/>
      <c r="R38" s="13">
        <f t="shared" si="1"/>
        <v>0.5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8.6999999999999993</v>
      </c>
      <c r="Z38" s="12">
        <v>9</v>
      </c>
      <c r="AA38" s="12">
        <v>7.25</v>
      </c>
      <c r="AB38" s="12">
        <v>9</v>
      </c>
      <c r="AC38" s="12">
        <v>1</v>
      </c>
      <c r="AD38" s="12">
        <v>8</v>
      </c>
      <c r="AE38" s="13">
        <f t="shared" si="5"/>
        <v>6.29</v>
      </c>
      <c r="AF38" s="12">
        <v>10</v>
      </c>
      <c r="AG38" s="12"/>
      <c r="AH38" s="12"/>
      <c r="AI38" s="12"/>
      <c r="AJ38" s="12"/>
      <c r="AK38" s="13">
        <f t="shared" si="6"/>
        <v>1.5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7.8</v>
      </c>
      <c r="AS38" s="12">
        <v>8</v>
      </c>
      <c r="AT38" s="12">
        <v>9</v>
      </c>
      <c r="AU38" s="12">
        <v>7</v>
      </c>
      <c r="AV38" s="12">
        <v>10</v>
      </c>
      <c r="AW38" s="12">
        <v>8.9</v>
      </c>
      <c r="AX38" s="13">
        <f t="shared" si="10"/>
        <v>8.09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8.1</v>
      </c>
      <c r="BL38" s="12">
        <v>8</v>
      </c>
      <c r="BM38" s="12">
        <v>9</v>
      </c>
      <c r="BN38" s="12">
        <v>5</v>
      </c>
      <c r="BO38" s="12">
        <v>9</v>
      </c>
      <c r="BP38" s="12">
        <v>9</v>
      </c>
      <c r="BQ38" s="13">
        <f t="shared" si="15"/>
        <v>7.8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7.8</v>
      </c>
      <c r="CE38" s="28">
        <f t="shared" si="20"/>
        <v>8</v>
      </c>
      <c r="CF38" s="21"/>
      <c r="CG38" s="28">
        <f t="shared" si="21"/>
        <v>8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40" t="s">
        <v>43</v>
      </c>
      <c r="G39" s="31">
        <v>8.5</v>
      </c>
      <c r="H39" s="7">
        <v>10</v>
      </c>
      <c r="I39" s="7">
        <v>10</v>
      </c>
      <c r="J39" s="7">
        <v>9</v>
      </c>
      <c r="K39" s="7">
        <v>9</v>
      </c>
      <c r="L39" s="13">
        <f t="shared" si="0"/>
        <v>9</v>
      </c>
      <c r="M39" s="7">
        <v>10</v>
      </c>
      <c r="N39" s="7"/>
      <c r="O39" s="7"/>
      <c r="P39" s="7"/>
      <c r="Q39" s="7"/>
      <c r="R39" s="13">
        <f t="shared" si="1"/>
        <v>0.5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9.5</v>
      </c>
      <c r="Z39" s="7">
        <v>8.9</v>
      </c>
      <c r="AA39" s="7">
        <v>4.75</v>
      </c>
      <c r="AB39" s="7">
        <v>7</v>
      </c>
      <c r="AC39" s="7">
        <v>1</v>
      </c>
      <c r="AD39" s="7">
        <v>9.25</v>
      </c>
      <c r="AE39" s="13">
        <f t="shared" si="5"/>
        <v>5.97</v>
      </c>
      <c r="AF39" s="7">
        <v>8</v>
      </c>
      <c r="AG39" s="7"/>
      <c r="AH39" s="7"/>
      <c r="AI39" s="7"/>
      <c r="AJ39" s="7"/>
      <c r="AK39" s="13">
        <f t="shared" si="6"/>
        <v>1.2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7.2</v>
      </c>
      <c r="AS39" s="7">
        <v>9.25</v>
      </c>
      <c r="AT39" s="7">
        <v>8.9</v>
      </c>
      <c r="AU39" s="7">
        <v>7.5</v>
      </c>
      <c r="AV39" s="7">
        <v>10</v>
      </c>
      <c r="AW39" s="7">
        <v>8.5</v>
      </c>
      <c r="AX39" s="13">
        <f t="shared" si="10"/>
        <v>8.48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8.5</v>
      </c>
      <c r="BL39" s="7">
        <v>8</v>
      </c>
      <c r="BM39" s="7">
        <v>8.8000000000000007</v>
      </c>
      <c r="BN39" s="7">
        <v>7.5</v>
      </c>
      <c r="BO39" s="7">
        <v>9.5</v>
      </c>
      <c r="BP39" s="7">
        <v>8</v>
      </c>
      <c r="BQ39" s="13">
        <f t="shared" si="15"/>
        <v>8.4499999999999993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8.5</v>
      </c>
      <c r="CE39" s="28">
        <f t="shared" si="20"/>
        <v>8</v>
      </c>
      <c r="CF39" s="20"/>
      <c r="CG39" s="28">
        <f t="shared" si="21"/>
        <v>8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42" t="s">
        <v>45</v>
      </c>
      <c r="G40" s="32">
        <v>7</v>
      </c>
      <c r="H40" s="12">
        <v>10</v>
      </c>
      <c r="I40" s="12">
        <v>8</v>
      </c>
      <c r="J40" s="12">
        <v>8.75</v>
      </c>
      <c r="K40" s="12">
        <v>9.9</v>
      </c>
      <c r="L40" s="13">
        <f t="shared" si="0"/>
        <v>8.2200000000000006</v>
      </c>
      <c r="M40" s="12">
        <v>9</v>
      </c>
      <c r="N40" s="12"/>
      <c r="O40" s="12"/>
      <c r="P40" s="12"/>
      <c r="Q40" s="12"/>
      <c r="R40" s="13">
        <f t="shared" si="1"/>
        <v>0.45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8.6999999999999993</v>
      </c>
      <c r="Z40" s="12">
        <v>6.5</v>
      </c>
      <c r="AA40" s="12">
        <v>3</v>
      </c>
      <c r="AB40" s="12">
        <v>7.5</v>
      </c>
      <c r="AC40" s="12">
        <v>1</v>
      </c>
      <c r="AD40" s="12">
        <v>9.25</v>
      </c>
      <c r="AE40" s="13">
        <f t="shared" si="5"/>
        <v>5.43</v>
      </c>
      <c r="AF40" s="12">
        <v>8.9</v>
      </c>
      <c r="AG40" s="12"/>
      <c r="AH40" s="12"/>
      <c r="AI40" s="12"/>
      <c r="AJ40" s="12"/>
      <c r="AK40" s="13">
        <f t="shared" si="6"/>
        <v>1.34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6.8</v>
      </c>
      <c r="AS40" s="12">
        <v>9.25</v>
      </c>
      <c r="AT40" s="12">
        <v>7.5</v>
      </c>
      <c r="AU40" s="12">
        <v>7.75</v>
      </c>
      <c r="AV40" s="12">
        <v>8</v>
      </c>
      <c r="AW40" s="12">
        <v>7</v>
      </c>
      <c r="AX40" s="13">
        <f t="shared" si="10"/>
        <v>7.95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8</v>
      </c>
      <c r="BL40" s="12">
        <v>8.5</v>
      </c>
      <c r="BM40" s="12">
        <v>7.8</v>
      </c>
      <c r="BN40" s="12">
        <v>7.5</v>
      </c>
      <c r="BO40" s="12">
        <v>8.75</v>
      </c>
      <c r="BP40" s="12">
        <v>8</v>
      </c>
      <c r="BQ40" s="13">
        <f t="shared" si="15"/>
        <v>8.11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8.1</v>
      </c>
      <c r="CE40" s="28">
        <f t="shared" si="20"/>
        <v>8</v>
      </c>
      <c r="CF40" s="21"/>
      <c r="CG40" s="28">
        <f t="shared" si="21"/>
        <v>8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40" t="s">
        <v>43</v>
      </c>
      <c r="G41" s="31">
        <v>10</v>
      </c>
      <c r="H41" s="7">
        <v>10</v>
      </c>
      <c r="I41" s="7">
        <v>9</v>
      </c>
      <c r="J41" s="7">
        <v>8</v>
      </c>
      <c r="K41" s="7">
        <v>9</v>
      </c>
      <c r="L41" s="13">
        <f t="shared" si="0"/>
        <v>8.5500000000000007</v>
      </c>
      <c r="M41" s="7">
        <v>8</v>
      </c>
      <c r="N41" s="7"/>
      <c r="O41" s="7"/>
      <c r="P41" s="7"/>
      <c r="Q41" s="7"/>
      <c r="R41" s="13">
        <f t="shared" si="1"/>
        <v>0.4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</v>
      </c>
      <c r="Z41" s="7">
        <v>6.5</v>
      </c>
      <c r="AA41" s="7">
        <v>3.25</v>
      </c>
      <c r="AB41" s="7">
        <v>8.5</v>
      </c>
      <c r="AC41" s="7">
        <v>1</v>
      </c>
      <c r="AD41" s="7">
        <v>7.5</v>
      </c>
      <c r="AE41" s="13">
        <f t="shared" si="5"/>
        <v>5.09</v>
      </c>
      <c r="AF41" s="7">
        <v>10</v>
      </c>
      <c r="AG41" s="7"/>
      <c r="AH41" s="7"/>
      <c r="AI41" s="7"/>
      <c r="AJ41" s="7"/>
      <c r="AK41" s="13">
        <f t="shared" si="6"/>
        <v>1.5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6.6</v>
      </c>
      <c r="AS41" s="7">
        <v>1</v>
      </c>
      <c r="AT41" s="7">
        <v>8.75</v>
      </c>
      <c r="AU41" s="7">
        <v>1</v>
      </c>
      <c r="AV41" s="7">
        <v>8</v>
      </c>
      <c r="AW41" s="7">
        <v>8</v>
      </c>
      <c r="AX41" s="13">
        <f t="shared" si="10"/>
        <v>3.95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4</v>
      </c>
      <c r="BL41" s="7">
        <v>9.5</v>
      </c>
      <c r="BM41" s="7">
        <v>9.5</v>
      </c>
      <c r="BN41" s="7">
        <v>8</v>
      </c>
      <c r="BO41" s="7">
        <v>8.5</v>
      </c>
      <c r="BP41" s="7">
        <v>8</v>
      </c>
      <c r="BQ41" s="13">
        <f t="shared" si="15"/>
        <v>8.8000000000000007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8.8000000000000007</v>
      </c>
      <c r="CE41" s="28">
        <f t="shared" si="20"/>
        <v>7</v>
      </c>
      <c r="CF41" s="20"/>
      <c r="CG41" s="28">
        <f t="shared" si="21"/>
        <v>7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42" t="s">
        <v>43</v>
      </c>
      <c r="G42" s="32">
        <v>10</v>
      </c>
      <c r="H42" s="12">
        <v>10</v>
      </c>
      <c r="I42" s="12">
        <v>9</v>
      </c>
      <c r="J42" s="12">
        <v>10</v>
      </c>
      <c r="K42" s="12">
        <v>10</v>
      </c>
      <c r="L42" s="13">
        <f t="shared" si="0"/>
        <v>9.1999999999999993</v>
      </c>
      <c r="M42" s="12">
        <v>10</v>
      </c>
      <c r="N42" s="12"/>
      <c r="O42" s="12"/>
      <c r="P42" s="12"/>
      <c r="Q42" s="12"/>
      <c r="R42" s="13">
        <f t="shared" si="1"/>
        <v>0.5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9.6999999999999993</v>
      </c>
      <c r="Z42" s="12">
        <v>6.5</v>
      </c>
      <c r="AA42" s="12">
        <v>10</v>
      </c>
      <c r="AB42" s="12">
        <v>9</v>
      </c>
      <c r="AC42" s="12">
        <v>1</v>
      </c>
      <c r="AD42" s="12">
        <v>10</v>
      </c>
      <c r="AE42" s="13">
        <f t="shared" si="5"/>
        <v>6.93</v>
      </c>
      <c r="AF42" s="12">
        <v>10</v>
      </c>
      <c r="AG42" s="12"/>
      <c r="AH42" s="12"/>
      <c r="AI42" s="12"/>
      <c r="AJ42" s="12"/>
      <c r="AK42" s="13">
        <f t="shared" si="6"/>
        <v>1.5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8.4</v>
      </c>
      <c r="AS42" s="12">
        <v>10</v>
      </c>
      <c r="AT42" s="12">
        <v>9.9</v>
      </c>
      <c r="AU42" s="12">
        <v>8.5</v>
      </c>
      <c r="AV42" s="12">
        <v>10</v>
      </c>
      <c r="AW42" s="12">
        <v>10</v>
      </c>
      <c r="AX42" s="13">
        <f t="shared" si="10"/>
        <v>9.3800000000000008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9.4</v>
      </c>
      <c r="BL42" s="12">
        <v>9</v>
      </c>
      <c r="BM42" s="12">
        <v>10</v>
      </c>
      <c r="BN42" s="12">
        <v>9.8000000000000007</v>
      </c>
      <c r="BO42" s="12">
        <v>8.75</v>
      </c>
      <c r="BP42" s="12">
        <v>10</v>
      </c>
      <c r="BQ42" s="13">
        <f t="shared" si="15"/>
        <v>9.44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9.4</v>
      </c>
      <c r="CE42" s="28">
        <f t="shared" si="20"/>
        <v>9</v>
      </c>
      <c r="CF42" s="21"/>
      <c r="CG42" s="28">
        <f t="shared" si="21"/>
        <v>9</v>
      </c>
      <c r="CH42" s="16" t="str">
        <f t="shared" si="22"/>
        <v>Aprobado</v>
      </c>
    </row>
    <row r="43" spans="1:86" ht="20.25" customHeight="1" x14ac:dyDescent="0.4">
      <c r="A43" s="3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40" t="s">
        <v>45</v>
      </c>
      <c r="G43" s="31">
        <v>9</v>
      </c>
      <c r="H43" s="7">
        <v>10</v>
      </c>
      <c r="I43" s="7">
        <v>7.5</v>
      </c>
      <c r="J43" s="7">
        <v>8.75</v>
      </c>
      <c r="K43" s="7">
        <v>7</v>
      </c>
      <c r="L43" s="13">
        <f t="shared" si="0"/>
        <v>8.1300000000000008</v>
      </c>
      <c r="M43" s="7">
        <v>10</v>
      </c>
      <c r="N43" s="7"/>
      <c r="O43" s="7"/>
      <c r="P43" s="7"/>
      <c r="Q43" s="7"/>
      <c r="R43" s="13">
        <f t="shared" si="1"/>
        <v>0.5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8.6</v>
      </c>
      <c r="Z43" s="7">
        <v>7</v>
      </c>
      <c r="AA43" s="7">
        <v>7</v>
      </c>
      <c r="AB43" s="7">
        <v>9.8000000000000007</v>
      </c>
      <c r="AC43" s="7">
        <v>3</v>
      </c>
      <c r="AD43" s="7">
        <v>9.5</v>
      </c>
      <c r="AE43" s="13">
        <f t="shared" si="5"/>
        <v>6.72</v>
      </c>
      <c r="AF43" s="7">
        <v>10</v>
      </c>
      <c r="AG43" s="7"/>
      <c r="AH43" s="7"/>
      <c r="AI43" s="7"/>
      <c r="AJ43" s="7"/>
      <c r="AK43" s="13">
        <f t="shared" si="6"/>
        <v>1.5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8.1999999999999993</v>
      </c>
      <c r="AS43" s="7">
        <v>9.5</v>
      </c>
      <c r="AT43" s="7">
        <v>8.75</v>
      </c>
      <c r="AU43" s="7">
        <v>1</v>
      </c>
      <c r="AV43" s="7">
        <v>8</v>
      </c>
      <c r="AW43" s="7">
        <v>8.8000000000000007</v>
      </c>
      <c r="AX43" s="13">
        <f t="shared" si="10"/>
        <v>5.73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5.7</v>
      </c>
      <c r="BL43" s="7">
        <v>9.5</v>
      </c>
      <c r="BM43" s="7">
        <v>10</v>
      </c>
      <c r="BN43" s="7">
        <v>8</v>
      </c>
      <c r="BO43" s="7">
        <v>8.8000000000000007</v>
      </c>
      <c r="BP43" s="7">
        <v>8</v>
      </c>
      <c r="BQ43" s="13">
        <f t="shared" si="15"/>
        <v>9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9</v>
      </c>
      <c r="CE43" s="28">
        <f t="shared" si="20"/>
        <v>8</v>
      </c>
      <c r="CF43" s="20"/>
      <c r="CG43" s="28">
        <f t="shared" si="21"/>
        <v>8</v>
      </c>
      <c r="CH43" s="17" t="str">
        <f t="shared" si="22"/>
        <v>Aprobado</v>
      </c>
    </row>
    <row r="44" spans="1:86" ht="20.25" customHeight="1" x14ac:dyDescent="0.4">
      <c r="A44" s="4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42" t="s">
        <v>45</v>
      </c>
      <c r="G44" s="32">
        <v>10</v>
      </c>
      <c r="H44" s="12">
        <v>10</v>
      </c>
      <c r="I44" s="12">
        <v>10</v>
      </c>
      <c r="J44" s="12">
        <v>10</v>
      </c>
      <c r="K44" s="12">
        <v>9</v>
      </c>
      <c r="L44" s="13">
        <f t="shared" si="0"/>
        <v>9.4499999999999993</v>
      </c>
      <c r="M44" s="12">
        <v>9</v>
      </c>
      <c r="N44" s="12"/>
      <c r="O44" s="12"/>
      <c r="P44" s="12"/>
      <c r="Q44" s="12"/>
      <c r="R44" s="13">
        <f t="shared" si="1"/>
        <v>0.45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9.9</v>
      </c>
      <c r="Z44" s="12">
        <v>10</v>
      </c>
      <c r="AA44" s="12">
        <v>6.25</v>
      </c>
      <c r="AB44" s="12">
        <v>7.5</v>
      </c>
      <c r="AC44" s="12">
        <v>2</v>
      </c>
      <c r="AD44" s="12">
        <v>9.75</v>
      </c>
      <c r="AE44" s="13">
        <f t="shared" si="5"/>
        <v>6.69</v>
      </c>
      <c r="AF44" s="12">
        <v>9</v>
      </c>
      <c r="AG44" s="12"/>
      <c r="AH44" s="12"/>
      <c r="AI44" s="12"/>
      <c r="AJ44" s="12"/>
      <c r="AK44" s="13">
        <f t="shared" si="6"/>
        <v>1.35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8</v>
      </c>
      <c r="AS44" s="12">
        <v>9.75</v>
      </c>
      <c r="AT44" s="12">
        <v>9.5</v>
      </c>
      <c r="AU44" s="12">
        <v>7.5</v>
      </c>
      <c r="AV44" s="12">
        <v>9</v>
      </c>
      <c r="AW44" s="12">
        <v>9</v>
      </c>
      <c r="AX44" s="13">
        <f t="shared" si="10"/>
        <v>8.65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8.6999999999999993</v>
      </c>
      <c r="BL44" s="12">
        <v>7.5</v>
      </c>
      <c r="BM44" s="12">
        <v>10</v>
      </c>
      <c r="BN44" s="12">
        <v>7</v>
      </c>
      <c r="BO44" s="12">
        <v>7.5</v>
      </c>
      <c r="BP44" s="12">
        <v>9</v>
      </c>
      <c r="BQ44" s="13">
        <f t="shared" si="15"/>
        <v>8.08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8.1</v>
      </c>
      <c r="CE44" s="28">
        <f t="shared" si="20"/>
        <v>9</v>
      </c>
      <c r="CF44" s="21"/>
      <c r="CG44" s="28">
        <f t="shared" si="21"/>
        <v>9</v>
      </c>
      <c r="CH44" s="16" t="str">
        <f t="shared" si="22"/>
        <v>Aprobado</v>
      </c>
    </row>
    <row r="45" spans="1:86" ht="20.25" customHeight="1" x14ac:dyDescent="0.4">
      <c r="A45" s="3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40" t="s">
        <v>43</v>
      </c>
      <c r="G45" s="31">
        <v>5</v>
      </c>
      <c r="H45" s="7">
        <v>5</v>
      </c>
      <c r="I45" s="7">
        <v>8</v>
      </c>
      <c r="J45" s="7">
        <v>10</v>
      </c>
      <c r="K45" s="7">
        <v>9</v>
      </c>
      <c r="L45" s="13">
        <f t="shared" ref="L45:L72" si="23">IF(OR($G$4="MEDIA",$G$4="BASICA - TERCER CICLO"),ROUND((G45*$G$11)+(H45*$H$11)+(I45*$I$11)+(J45*$J$11)+(K45*$K$11),2),ROUND((G45*$G$11)+(H45*$H$11)+(I45*$I$11)+(J45*$J$11)+(K45*$K$11),2))</f>
        <v>7.35</v>
      </c>
      <c r="M45" s="7">
        <v>8</v>
      </c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0.4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7.8</v>
      </c>
      <c r="Z45" s="7">
        <v>6</v>
      </c>
      <c r="AA45" s="7">
        <v>3.25</v>
      </c>
      <c r="AB45" s="7">
        <v>7.5</v>
      </c>
      <c r="AC45" s="7">
        <v>1</v>
      </c>
      <c r="AD45" s="7">
        <v>9.5</v>
      </c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5.46</v>
      </c>
      <c r="AF45" s="7">
        <v>8.9</v>
      </c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1.34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6.8</v>
      </c>
      <c r="AS45" s="7">
        <v>9.5</v>
      </c>
      <c r="AT45" s="7">
        <v>9.5</v>
      </c>
      <c r="AU45" s="7">
        <v>7.5</v>
      </c>
      <c r="AV45" s="7">
        <v>9</v>
      </c>
      <c r="AW45" s="7">
        <v>8</v>
      </c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8.5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8.5</v>
      </c>
      <c r="BL45" s="7">
        <v>8.5</v>
      </c>
      <c r="BM45" s="7">
        <v>10</v>
      </c>
      <c r="BN45" s="7">
        <v>7</v>
      </c>
      <c r="BO45" s="7">
        <v>7.5</v>
      </c>
      <c r="BP45" s="7">
        <v>8</v>
      </c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8.23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8.1999999999999993</v>
      </c>
      <c r="CE45" s="28">
        <f t="shared" ref="CE45:CE72" si="43">IF($G$4 = "MEDIA",ROUND(((Y45+AR45+BK45+CD45)/4),0),ROUND(((Y45+AR45+BK45)/3),0))</f>
        <v>8</v>
      </c>
      <c r="CF45" s="20"/>
      <c r="CG45" s="28">
        <f t="shared" ref="CG45:CG72" si="44">IF(AND(CE45&lt;5,$G$4="BASICA"),ROUND((CE45+CF45)/2,0),IF(AND(CE45&lt;6,$G$4="MEDIA"),ROUND((CE45+CF45)/2,0),CE45))</f>
        <v>8</v>
      </c>
      <c r="CH45" s="17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4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42" t="s">
        <v>45</v>
      </c>
      <c r="G46" s="32">
        <v>1</v>
      </c>
      <c r="H46" s="12">
        <v>10</v>
      </c>
      <c r="I46" s="12">
        <v>9</v>
      </c>
      <c r="J46" s="12">
        <v>1</v>
      </c>
      <c r="K46" s="12">
        <v>10</v>
      </c>
      <c r="L46" s="13">
        <f t="shared" si="23"/>
        <v>5.6</v>
      </c>
      <c r="M46" s="12">
        <v>9</v>
      </c>
      <c r="N46" s="12"/>
      <c r="O46" s="12"/>
      <c r="P46" s="12"/>
      <c r="Q46" s="12"/>
      <c r="R46" s="13">
        <f t="shared" si="24"/>
        <v>0.45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6.1</v>
      </c>
      <c r="Z46" s="12">
        <v>9.8000000000000007</v>
      </c>
      <c r="AA46" s="12">
        <v>6</v>
      </c>
      <c r="AB46" s="12">
        <v>1</v>
      </c>
      <c r="AC46" s="12">
        <v>1</v>
      </c>
      <c r="AD46" s="12">
        <v>8.75</v>
      </c>
      <c r="AE46" s="13">
        <f t="shared" si="28"/>
        <v>5.25</v>
      </c>
      <c r="AF46" s="12">
        <v>1</v>
      </c>
      <c r="AG46" s="12"/>
      <c r="AH46" s="12"/>
      <c r="AI46" s="12"/>
      <c r="AJ46" s="12"/>
      <c r="AK46" s="13">
        <f t="shared" si="29"/>
        <v>0.15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5.4</v>
      </c>
      <c r="AS46" s="12">
        <v>8.75</v>
      </c>
      <c r="AT46" s="12">
        <v>1</v>
      </c>
      <c r="AU46" s="12">
        <v>7.5</v>
      </c>
      <c r="AV46" s="12">
        <v>9</v>
      </c>
      <c r="AW46" s="12">
        <v>1</v>
      </c>
      <c r="AX46" s="13">
        <f t="shared" si="33"/>
        <v>5.95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6</v>
      </c>
      <c r="BL46" s="12">
        <v>9.5</v>
      </c>
      <c r="BM46" s="12">
        <v>8.5</v>
      </c>
      <c r="BN46" s="12">
        <v>1</v>
      </c>
      <c r="BO46" s="12">
        <v>8</v>
      </c>
      <c r="BP46" s="12">
        <v>9</v>
      </c>
      <c r="BQ46" s="13">
        <f t="shared" si="38"/>
        <v>6.73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6.7</v>
      </c>
      <c r="CE46" s="28">
        <f t="shared" si="43"/>
        <v>6</v>
      </c>
      <c r="CF46" s="21"/>
      <c r="CG46" s="28">
        <f t="shared" si="44"/>
        <v>6</v>
      </c>
      <c r="CH46" s="16" t="str">
        <f t="shared" si="45"/>
        <v>Aprobado</v>
      </c>
    </row>
    <row r="47" spans="1:86" ht="20.25" customHeight="1" x14ac:dyDescent="0.4">
      <c r="A47" s="3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40" t="s">
        <v>45</v>
      </c>
      <c r="G47" s="31">
        <v>10</v>
      </c>
      <c r="H47" s="7">
        <v>10</v>
      </c>
      <c r="I47" s="7">
        <v>10</v>
      </c>
      <c r="J47" s="7">
        <v>10</v>
      </c>
      <c r="K47" s="7">
        <v>9.5</v>
      </c>
      <c r="L47" s="13">
        <f t="shared" si="23"/>
        <v>9.48</v>
      </c>
      <c r="M47" s="7">
        <v>9</v>
      </c>
      <c r="N47" s="7"/>
      <c r="O47" s="7"/>
      <c r="P47" s="7"/>
      <c r="Q47" s="7"/>
      <c r="R47" s="13">
        <f t="shared" si="24"/>
        <v>0.45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9.9</v>
      </c>
      <c r="Z47" s="7">
        <v>10</v>
      </c>
      <c r="AA47" s="7">
        <v>9</v>
      </c>
      <c r="AB47" s="7">
        <v>9.5</v>
      </c>
      <c r="AC47" s="7">
        <v>7</v>
      </c>
      <c r="AD47" s="7">
        <v>9.75</v>
      </c>
      <c r="AE47" s="13">
        <f t="shared" si="28"/>
        <v>7.9</v>
      </c>
      <c r="AF47" s="7">
        <v>10</v>
      </c>
      <c r="AG47" s="7"/>
      <c r="AH47" s="7"/>
      <c r="AI47" s="7"/>
      <c r="AJ47" s="7"/>
      <c r="AK47" s="13">
        <f t="shared" si="29"/>
        <v>1.5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9.4</v>
      </c>
      <c r="AS47" s="7">
        <v>9.75</v>
      </c>
      <c r="AT47" s="7">
        <v>9.9</v>
      </c>
      <c r="AU47" s="7">
        <v>9</v>
      </c>
      <c r="AV47" s="7">
        <v>9</v>
      </c>
      <c r="AW47" s="7">
        <v>9.5</v>
      </c>
      <c r="AX47" s="13">
        <f t="shared" si="33"/>
        <v>9.3800000000000008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9.4</v>
      </c>
      <c r="BL47" s="7">
        <v>9.5</v>
      </c>
      <c r="BM47" s="7">
        <v>9</v>
      </c>
      <c r="BN47" s="7">
        <v>9.8000000000000007</v>
      </c>
      <c r="BO47" s="7">
        <v>9.5</v>
      </c>
      <c r="BP47" s="7">
        <v>9.8000000000000007</v>
      </c>
      <c r="BQ47" s="13">
        <f t="shared" si="38"/>
        <v>9.4700000000000006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9.5</v>
      </c>
      <c r="CE47" s="28">
        <f t="shared" si="43"/>
        <v>10</v>
      </c>
      <c r="CF47" s="20"/>
      <c r="CG47" s="28">
        <f t="shared" si="44"/>
        <v>10</v>
      </c>
      <c r="CH47" s="17" t="str">
        <f t="shared" si="45"/>
        <v>Aprobado</v>
      </c>
    </row>
    <row r="48" spans="1:86" ht="20.25" customHeight="1" x14ac:dyDescent="0.4">
      <c r="A48" s="4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42" t="s">
        <v>43</v>
      </c>
      <c r="G48" s="32">
        <v>10</v>
      </c>
      <c r="H48" s="12">
        <v>1</v>
      </c>
      <c r="I48" s="12">
        <v>5</v>
      </c>
      <c r="J48" s="12">
        <v>1</v>
      </c>
      <c r="K48" s="12">
        <v>1</v>
      </c>
      <c r="L48" s="13">
        <f t="shared" si="23"/>
        <v>3.05</v>
      </c>
      <c r="M48" s="12">
        <v>7</v>
      </c>
      <c r="N48" s="12"/>
      <c r="O48" s="12"/>
      <c r="P48" s="12"/>
      <c r="Q48" s="12"/>
      <c r="R48" s="13">
        <f t="shared" si="24"/>
        <v>0.35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3.4</v>
      </c>
      <c r="Z48" s="12">
        <v>7</v>
      </c>
      <c r="AA48" s="12">
        <v>8.5</v>
      </c>
      <c r="AB48" s="12">
        <v>7</v>
      </c>
      <c r="AC48" s="12">
        <v>1</v>
      </c>
      <c r="AD48" s="12">
        <v>6.15</v>
      </c>
      <c r="AE48" s="13">
        <f t="shared" si="28"/>
        <v>5.32</v>
      </c>
      <c r="AF48" s="12">
        <v>8</v>
      </c>
      <c r="AG48" s="12"/>
      <c r="AH48" s="12"/>
      <c r="AI48" s="12"/>
      <c r="AJ48" s="12"/>
      <c r="AK48" s="13">
        <f t="shared" si="29"/>
        <v>1.2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6.5</v>
      </c>
      <c r="AS48" s="12">
        <v>1</v>
      </c>
      <c r="AT48" s="12">
        <v>1</v>
      </c>
      <c r="AU48" s="12">
        <v>1</v>
      </c>
      <c r="AV48" s="12">
        <v>7</v>
      </c>
      <c r="AW48" s="12">
        <v>1</v>
      </c>
      <c r="AX48" s="13">
        <f t="shared" si="33"/>
        <v>1.6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1.6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3</v>
      </c>
      <c r="CF48" s="21"/>
      <c r="CG48" s="28">
        <f t="shared" si="44"/>
        <v>2</v>
      </c>
      <c r="CH48" s="16" t="str">
        <f t="shared" si="45"/>
        <v>Reprobado</v>
      </c>
    </row>
    <row r="49" spans="1:86" ht="20.25" customHeight="1" x14ac:dyDescent="0.4">
      <c r="A49" s="3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40" t="s">
        <v>45</v>
      </c>
      <c r="G49" s="31">
        <v>7.5</v>
      </c>
      <c r="H49" s="7">
        <v>10</v>
      </c>
      <c r="I49" s="7">
        <v>8</v>
      </c>
      <c r="J49" s="7">
        <v>7</v>
      </c>
      <c r="K49" s="7">
        <v>7</v>
      </c>
      <c r="L49" s="13">
        <f t="shared" si="23"/>
        <v>7.6</v>
      </c>
      <c r="M49" s="7">
        <v>9</v>
      </c>
      <c r="N49" s="7"/>
      <c r="O49" s="7"/>
      <c r="P49" s="7"/>
      <c r="Q49" s="7"/>
      <c r="R49" s="13">
        <f t="shared" si="24"/>
        <v>0.45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8.1</v>
      </c>
      <c r="Z49" s="7">
        <v>6.5</v>
      </c>
      <c r="AA49" s="7">
        <v>6</v>
      </c>
      <c r="AB49" s="7">
        <v>9.8000000000000007</v>
      </c>
      <c r="AC49" s="7">
        <v>1</v>
      </c>
      <c r="AD49" s="7">
        <v>9.5</v>
      </c>
      <c r="AE49" s="13">
        <f t="shared" si="28"/>
        <v>6.3</v>
      </c>
      <c r="AF49" s="7">
        <v>9.9</v>
      </c>
      <c r="AG49" s="7"/>
      <c r="AH49" s="7"/>
      <c r="AI49" s="7"/>
      <c r="AJ49" s="7"/>
      <c r="AK49" s="13">
        <f t="shared" si="29"/>
        <v>1.49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7.8</v>
      </c>
      <c r="AS49" s="7">
        <v>9.5</v>
      </c>
      <c r="AT49" s="7">
        <v>8.5</v>
      </c>
      <c r="AU49" s="7">
        <v>8.5</v>
      </c>
      <c r="AV49" s="7">
        <v>8</v>
      </c>
      <c r="AW49" s="7">
        <v>8</v>
      </c>
      <c r="AX49" s="13">
        <f t="shared" si="33"/>
        <v>8.6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8.6</v>
      </c>
      <c r="BL49" s="7">
        <v>9.5</v>
      </c>
      <c r="BM49" s="7">
        <v>10</v>
      </c>
      <c r="BN49" s="7">
        <v>7.75</v>
      </c>
      <c r="BO49" s="7">
        <v>9</v>
      </c>
      <c r="BP49" s="7">
        <v>9</v>
      </c>
      <c r="BQ49" s="13">
        <f t="shared" si="38"/>
        <v>9.0399999999999991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9</v>
      </c>
      <c r="CE49" s="28">
        <f t="shared" si="43"/>
        <v>8</v>
      </c>
      <c r="CF49" s="20"/>
      <c r="CG49" s="28">
        <f t="shared" si="44"/>
        <v>8</v>
      </c>
      <c r="CH49" s="17" t="str">
        <f t="shared" si="45"/>
        <v>Aprobado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6" priority="12" operator="greaterThan">
      <formula>1.1</formula>
    </cfRule>
  </conditionalFormatting>
  <conditionalFormatting sqref="Y13:Y7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7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7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7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72">
    <cfRule type="cellIs" dxfId="130" priority="2" stopIfTrue="1" operator="between">
      <formula>0</formula>
      <formula>10</formula>
    </cfRule>
  </conditionalFormatting>
  <conditionalFormatting sqref="CG13:CG7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7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31" activePane="bottomRight" state="frozen"/>
      <selection pane="topRight"/>
      <selection pane="bottomLeft"/>
      <selection pane="bottomRight" activeCell="BR32" sqref="BR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81</v>
      </c>
      <c r="E3" s="2" t="s">
        <v>82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83</v>
      </c>
      <c r="E7" s="6" t="s">
        <v>84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0.1</v>
      </c>
      <c r="H11" s="11">
        <v>0.2</v>
      </c>
      <c r="I11" s="11">
        <v>0.3</v>
      </c>
      <c r="J11" s="11">
        <v>0.3</v>
      </c>
      <c r="K11" s="11">
        <v>0.05</v>
      </c>
      <c r="L11" s="25">
        <f>SUM(G11:K11)</f>
        <v>0.95000000000000018</v>
      </c>
      <c r="M11" s="10">
        <v>0.05</v>
      </c>
      <c r="N11" s="11"/>
      <c r="O11" s="11"/>
      <c r="P11" s="11"/>
      <c r="Q11" s="11"/>
      <c r="R11" s="25">
        <f>SUM(M11:Q11)</f>
        <v>0.05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0.15</v>
      </c>
      <c r="AA11" s="11">
        <v>0.15</v>
      </c>
      <c r="AB11" s="11">
        <v>0.15</v>
      </c>
      <c r="AC11" s="11">
        <v>0.1</v>
      </c>
      <c r="AD11" s="11">
        <v>0.3</v>
      </c>
      <c r="AE11" s="25">
        <f>SUM(Z11:AD11)</f>
        <v>0.84999999999999987</v>
      </c>
      <c r="AF11" s="10">
        <v>0.15</v>
      </c>
      <c r="AG11" s="11"/>
      <c r="AH11" s="11"/>
      <c r="AI11" s="11"/>
      <c r="AJ11" s="11"/>
      <c r="AK11" s="25">
        <f>SUM(AF11:AJ11)</f>
        <v>0.15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0.99999999999999989</v>
      </c>
      <c r="AS11" s="10">
        <v>0.2</v>
      </c>
      <c r="AT11" s="11">
        <v>0.2</v>
      </c>
      <c r="AU11" s="11">
        <v>0.35</v>
      </c>
      <c r="AV11" s="11">
        <v>0.1</v>
      </c>
      <c r="AW11" s="11">
        <v>0.15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0.2</v>
      </c>
      <c r="BM11" s="11">
        <v>0.25</v>
      </c>
      <c r="BN11" s="11">
        <v>0.25</v>
      </c>
      <c r="BO11" s="11">
        <v>0.25</v>
      </c>
      <c r="BP11" s="11">
        <v>0.05</v>
      </c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30" t="s">
        <v>185</v>
      </c>
      <c r="I12" s="30" t="s">
        <v>186</v>
      </c>
      <c r="J12" s="30" t="s">
        <v>187</v>
      </c>
      <c r="K12" s="30" t="s">
        <v>188</v>
      </c>
      <c r="L12" s="26" t="s">
        <v>34</v>
      </c>
      <c r="M12" s="30" t="s">
        <v>189</v>
      </c>
      <c r="N12" s="30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 t="s">
        <v>198</v>
      </c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209</v>
      </c>
      <c r="BM12" s="22" t="s">
        <v>185</v>
      </c>
      <c r="BN12" s="22" t="s">
        <v>186</v>
      </c>
      <c r="BO12" s="22" t="s">
        <v>187</v>
      </c>
      <c r="BP12" s="22" t="s">
        <v>188</v>
      </c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14118</v>
      </c>
      <c r="E13" s="2" t="s">
        <v>85</v>
      </c>
      <c r="F13" s="40" t="s">
        <v>43</v>
      </c>
      <c r="G13" s="31">
        <v>1</v>
      </c>
      <c r="H13" s="7">
        <v>9</v>
      </c>
      <c r="I13" s="7">
        <v>9</v>
      </c>
      <c r="J13" s="7">
        <v>10</v>
      </c>
      <c r="K13" s="7">
        <v>7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</v>
      </c>
      <c r="Z13" s="7">
        <v>1</v>
      </c>
      <c r="AA13" s="7">
        <v>8.5</v>
      </c>
      <c r="AB13" s="7">
        <v>8.75</v>
      </c>
      <c r="AC13" s="7">
        <v>7</v>
      </c>
      <c r="AD13" s="7">
        <v>8.5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5.99</v>
      </c>
      <c r="AF13" s="7">
        <v>8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1.2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7.2</v>
      </c>
      <c r="AS13" s="7">
        <v>8.75</v>
      </c>
      <c r="AT13" s="7">
        <v>8.5</v>
      </c>
      <c r="AU13" s="7">
        <v>8.75</v>
      </c>
      <c r="AV13" s="7">
        <v>8</v>
      </c>
      <c r="AW13" s="7">
        <v>8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8.51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8.5</v>
      </c>
      <c r="BL13" s="7">
        <v>9</v>
      </c>
      <c r="BM13" s="7">
        <v>9</v>
      </c>
      <c r="BN13" s="7">
        <v>8.5</v>
      </c>
      <c r="BO13" s="7">
        <v>1</v>
      </c>
      <c r="BP13" s="7">
        <v>7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6.78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6.8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2893687</v>
      </c>
      <c r="C14" s="3">
        <v>5036</v>
      </c>
      <c r="D14" s="3">
        <v>14109</v>
      </c>
      <c r="E14" s="3" t="s">
        <v>86</v>
      </c>
      <c r="F14" s="42" t="s">
        <v>45</v>
      </c>
      <c r="G14" s="32">
        <v>10</v>
      </c>
      <c r="H14" s="12">
        <v>7</v>
      </c>
      <c r="I14" s="12">
        <v>8</v>
      </c>
      <c r="J14" s="12">
        <v>7</v>
      </c>
      <c r="K14" s="12">
        <v>8.5</v>
      </c>
      <c r="L14" s="13">
        <f t="shared" si="0"/>
        <v>7.33</v>
      </c>
      <c r="M14" s="12">
        <v>7</v>
      </c>
      <c r="N14" s="12"/>
      <c r="O14" s="12"/>
      <c r="P14" s="12"/>
      <c r="Q14" s="12"/>
      <c r="R14" s="13">
        <f t="shared" si="1"/>
        <v>0.35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7.7</v>
      </c>
      <c r="Z14" s="12">
        <v>10</v>
      </c>
      <c r="AA14" s="12">
        <v>6.25</v>
      </c>
      <c r="AB14" s="12">
        <v>8</v>
      </c>
      <c r="AC14" s="12">
        <v>1</v>
      </c>
      <c r="AD14" s="12">
        <v>9.8000000000000007</v>
      </c>
      <c r="AE14" s="13">
        <f t="shared" si="5"/>
        <v>6.68</v>
      </c>
      <c r="AF14" s="12">
        <v>1</v>
      </c>
      <c r="AG14" s="12"/>
      <c r="AH14" s="12"/>
      <c r="AI14" s="12"/>
      <c r="AJ14" s="12"/>
      <c r="AK14" s="13">
        <f t="shared" si="6"/>
        <v>0.15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6.8</v>
      </c>
      <c r="AS14" s="12">
        <v>7.85</v>
      </c>
      <c r="AT14" s="12">
        <v>9.8000000000000007</v>
      </c>
      <c r="AU14" s="12">
        <v>8.8000000000000007</v>
      </c>
      <c r="AV14" s="12">
        <v>8</v>
      </c>
      <c r="AW14" s="12">
        <v>9.8000000000000007</v>
      </c>
      <c r="AX14" s="13">
        <f t="shared" si="10"/>
        <v>8.8800000000000008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8.9</v>
      </c>
      <c r="BL14" s="12">
        <v>8</v>
      </c>
      <c r="BM14" s="12">
        <v>8</v>
      </c>
      <c r="BN14" s="12">
        <v>8.5</v>
      </c>
      <c r="BO14" s="12">
        <v>8.5</v>
      </c>
      <c r="BP14" s="12">
        <v>8.5</v>
      </c>
      <c r="BQ14" s="13">
        <f t="shared" si="15"/>
        <v>8.2799999999999994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8.3000000000000007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14129</v>
      </c>
      <c r="E15" s="2" t="s">
        <v>87</v>
      </c>
      <c r="F15" s="40" t="s">
        <v>43</v>
      </c>
      <c r="G15" s="31">
        <v>10</v>
      </c>
      <c r="H15" s="7">
        <v>9</v>
      </c>
      <c r="I15" s="7">
        <v>9</v>
      </c>
      <c r="J15" s="7">
        <v>10</v>
      </c>
      <c r="K15" s="7">
        <v>9</v>
      </c>
      <c r="L15" s="13">
        <f t="shared" si="0"/>
        <v>8.9499999999999993</v>
      </c>
      <c r="M15" s="7">
        <v>8</v>
      </c>
      <c r="N15" s="7"/>
      <c r="O15" s="7"/>
      <c r="P15" s="7"/>
      <c r="Q15" s="7"/>
      <c r="R15" s="13">
        <f t="shared" si="1"/>
        <v>0.4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9.4</v>
      </c>
      <c r="Z15" s="7">
        <v>10</v>
      </c>
      <c r="AA15" s="7">
        <v>9</v>
      </c>
      <c r="AB15" s="7">
        <v>9</v>
      </c>
      <c r="AC15" s="7">
        <v>10</v>
      </c>
      <c r="AD15" s="7">
        <v>9.9</v>
      </c>
      <c r="AE15" s="13">
        <f t="shared" si="5"/>
        <v>8.17</v>
      </c>
      <c r="AF15" s="7">
        <v>10</v>
      </c>
      <c r="AG15" s="7"/>
      <c r="AH15" s="7"/>
      <c r="AI15" s="7"/>
      <c r="AJ15" s="7"/>
      <c r="AK15" s="13">
        <f t="shared" si="6"/>
        <v>1.5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9.6999999999999993</v>
      </c>
      <c r="AS15" s="7">
        <v>9.9499999999999993</v>
      </c>
      <c r="AT15" s="7">
        <v>9.9</v>
      </c>
      <c r="AU15" s="7">
        <v>9.75</v>
      </c>
      <c r="AV15" s="7">
        <v>10</v>
      </c>
      <c r="AW15" s="7">
        <v>10</v>
      </c>
      <c r="AX15" s="13">
        <f t="shared" si="10"/>
        <v>9.8800000000000008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9.9</v>
      </c>
      <c r="BL15" s="7">
        <v>10</v>
      </c>
      <c r="BM15" s="7">
        <v>10</v>
      </c>
      <c r="BN15" s="7">
        <v>9</v>
      </c>
      <c r="BO15" s="7">
        <v>9.5</v>
      </c>
      <c r="BP15" s="7">
        <v>10</v>
      </c>
      <c r="BQ15" s="13">
        <f t="shared" si="15"/>
        <v>9.6300000000000008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9.6</v>
      </c>
      <c r="CE15" s="28">
        <f t="shared" si="20"/>
        <v>10</v>
      </c>
      <c r="CF15" s="20"/>
      <c r="CG15" s="28">
        <f t="shared" si="21"/>
        <v>10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2893669</v>
      </c>
      <c r="C16" s="3">
        <v>5037</v>
      </c>
      <c r="D16" s="3">
        <v>14112</v>
      </c>
      <c r="E16" s="3" t="s">
        <v>88</v>
      </c>
      <c r="F16" s="42" t="s">
        <v>43</v>
      </c>
      <c r="G16" s="32">
        <v>10</v>
      </c>
      <c r="H16" s="12">
        <v>10</v>
      </c>
      <c r="I16" s="12">
        <v>9</v>
      </c>
      <c r="J16" s="12">
        <v>9</v>
      </c>
      <c r="K16" s="12">
        <v>9.9</v>
      </c>
      <c r="L16" s="13">
        <f t="shared" si="0"/>
        <v>8.9</v>
      </c>
      <c r="M16" s="12">
        <v>10</v>
      </c>
      <c r="N16" s="12"/>
      <c r="O16" s="12"/>
      <c r="P16" s="12"/>
      <c r="Q16" s="12"/>
      <c r="R16" s="13">
        <f t="shared" si="1"/>
        <v>0.5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9.4</v>
      </c>
      <c r="Z16" s="12">
        <v>10</v>
      </c>
      <c r="AA16" s="12">
        <v>7.5</v>
      </c>
      <c r="AB16" s="12">
        <v>9.5</v>
      </c>
      <c r="AC16" s="12">
        <v>10</v>
      </c>
      <c r="AD16" s="12">
        <v>8.75</v>
      </c>
      <c r="AE16" s="13">
        <f t="shared" si="5"/>
        <v>7.68</v>
      </c>
      <c r="AF16" s="12">
        <v>10</v>
      </c>
      <c r="AG16" s="12"/>
      <c r="AH16" s="12"/>
      <c r="AI16" s="12"/>
      <c r="AJ16" s="12"/>
      <c r="AK16" s="13">
        <f t="shared" si="6"/>
        <v>1.5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9.1999999999999993</v>
      </c>
      <c r="AS16" s="12">
        <v>6.6</v>
      </c>
      <c r="AT16" s="12">
        <v>8.75</v>
      </c>
      <c r="AU16" s="12">
        <v>8.8000000000000007</v>
      </c>
      <c r="AV16" s="12">
        <v>9</v>
      </c>
      <c r="AW16" s="12">
        <v>10</v>
      </c>
      <c r="AX16" s="13">
        <f t="shared" si="10"/>
        <v>8.5500000000000007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8.6</v>
      </c>
      <c r="BL16" s="12">
        <v>9</v>
      </c>
      <c r="BM16" s="12">
        <v>8.5</v>
      </c>
      <c r="BN16" s="12">
        <v>9</v>
      </c>
      <c r="BO16" s="12">
        <v>9.5</v>
      </c>
      <c r="BP16" s="12">
        <v>9.5</v>
      </c>
      <c r="BQ16" s="13">
        <f t="shared" si="15"/>
        <v>9.0299999999999994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9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2564158</v>
      </c>
      <c r="C17" s="2">
        <v>5046</v>
      </c>
      <c r="D17" s="2">
        <v>14131</v>
      </c>
      <c r="E17" s="2" t="s">
        <v>89</v>
      </c>
      <c r="F17" s="40" t="s">
        <v>43</v>
      </c>
      <c r="G17" s="31">
        <v>10</v>
      </c>
      <c r="H17" s="7">
        <v>9</v>
      </c>
      <c r="I17" s="7">
        <v>9</v>
      </c>
      <c r="J17" s="7">
        <v>10</v>
      </c>
      <c r="K17" s="7">
        <v>9.5</v>
      </c>
      <c r="L17" s="13">
        <f t="shared" si="0"/>
        <v>8.98</v>
      </c>
      <c r="M17" s="7">
        <v>9.5</v>
      </c>
      <c r="N17" s="7"/>
      <c r="O17" s="7"/>
      <c r="P17" s="7"/>
      <c r="Q17" s="7"/>
      <c r="R17" s="13">
        <f t="shared" si="1"/>
        <v>0.48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9.5</v>
      </c>
      <c r="Z17" s="7">
        <v>10</v>
      </c>
      <c r="AA17" s="7">
        <v>9</v>
      </c>
      <c r="AB17" s="7">
        <v>9</v>
      </c>
      <c r="AC17" s="7">
        <v>9</v>
      </c>
      <c r="AD17" s="7">
        <v>10</v>
      </c>
      <c r="AE17" s="13">
        <f t="shared" si="5"/>
        <v>8.1</v>
      </c>
      <c r="AF17" s="7">
        <v>10</v>
      </c>
      <c r="AG17" s="7"/>
      <c r="AH17" s="7"/>
      <c r="AI17" s="7"/>
      <c r="AJ17" s="7"/>
      <c r="AK17" s="13">
        <f t="shared" si="6"/>
        <v>1.5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9.6</v>
      </c>
      <c r="AS17" s="7">
        <v>8</v>
      </c>
      <c r="AT17" s="7">
        <v>10</v>
      </c>
      <c r="AU17" s="7">
        <v>8.5</v>
      </c>
      <c r="AV17" s="7">
        <v>9.5</v>
      </c>
      <c r="AW17" s="7">
        <v>10</v>
      </c>
      <c r="AX17" s="13">
        <f t="shared" si="10"/>
        <v>9.0299999999999994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</v>
      </c>
      <c r="BL17" s="7">
        <v>8.75</v>
      </c>
      <c r="BM17" s="7">
        <v>8.5</v>
      </c>
      <c r="BN17" s="7">
        <v>9</v>
      </c>
      <c r="BO17" s="7">
        <v>9</v>
      </c>
      <c r="BP17" s="7">
        <v>10</v>
      </c>
      <c r="BQ17" s="13">
        <f t="shared" si="15"/>
        <v>8.8800000000000008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8.9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7296436</v>
      </c>
      <c r="C18" s="3">
        <v>5048</v>
      </c>
      <c r="D18" s="3">
        <v>14135</v>
      </c>
      <c r="E18" s="3" t="s">
        <v>90</v>
      </c>
      <c r="F18" s="42" t="s">
        <v>45</v>
      </c>
      <c r="G18" s="32">
        <v>1</v>
      </c>
      <c r="H18" s="12">
        <v>9</v>
      </c>
      <c r="I18" s="12">
        <v>1</v>
      </c>
      <c r="J18" s="12">
        <v>9.85</v>
      </c>
      <c r="K18" s="12">
        <v>8</v>
      </c>
      <c r="L18" s="13">
        <f t="shared" si="0"/>
        <v>5.56</v>
      </c>
      <c r="M18" s="12">
        <v>8</v>
      </c>
      <c r="N18" s="12"/>
      <c r="O18" s="12"/>
      <c r="P18" s="12"/>
      <c r="Q18" s="12"/>
      <c r="R18" s="13">
        <f t="shared" si="1"/>
        <v>0.4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</v>
      </c>
      <c r="Z18" s="12">
        <v>10</v>
      </c>
      <c r="AA18" s="12">
        <v>10</v>
      </c>
      <c r="AB18" s="12">
        <v>9</v>
      </c>
      <c r="AC18" s="12">
        <v>8</v>
      </c>
      <c r="AD18" s="12">
        <v>7.75</v>
      </c>
      <c r="AE18" s="13">
        <f t="shared" si="5"/>
        <v>7.48</v>
      </c>
      <c r="AF18" s="12">
        <v>1</v>
      </c>
      <c r="AG18" s="12"/>
      <c r="AH18" s="12"/>
      <c r="AI18" s="12"/>
      <c r="AJ18" s="12"/>
      <c r="AK18" s="13">
        <f t="shared" si="6"/>
        <v>0.15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7.6</v>
      </c>
      <c r="AS18" s="12">
        <v>5.25</v>
      </c>
      <c r="AT18" s="12">
        <v>7.75</v>
      </c>
      <c r="AU18" s="12">
        <v>8</v>
      </c>
      <c r="AV18" s="12">
        <v>8</v>
      </c>
      <c r="AW18" s="12">
        <v>10</v>
      </c>
      <c r="AX18" s="13">
        <f t="shared" si="10"/>
        <v>7.7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7.7</v>
      </c>
      <c r="BL18" s="12">
        <v>8.5</v>
      </c>
      <c r="BM18" s="12">
        <v>9</v>
      </c>
      <c r="BN18" s="12">
        <v>8</v>
      </c>
      <c r="BO18" s="12">
        <v>7</v>
      </c>
      <c r="BP18" s="12">
        <v>9</v>
      </c>
      <c r="BQ18" s="13">
        <f t="shared" si="15"/>
        <v>8.15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8.1999999999999993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4116233</v>
      </c>
      <c r="C19" s="2">
        <v>5044</v>
      </c>
      <c r="D19" s="2">
        <v>14127</v>
      </c>
      <c r="E19" s="2" t="s">
        <v>91</v>
      </c>
      <c r="F19" s="40" t="s">
        <v>45</v>
      </c>
      <c r="G19" s="31">
        <v>10</v>
      </c>
      <c r="H19" s="7">
        <v>9.5</v>
      </c>
      <c r="I19" s="7">
        <v>9</v>
      </c>
      <c r="J19" s="7">
        <v>10</v>
      </c>
      <c r="K19" s="7">
        <v>9.5</v>
      </c>
      <c r="L19" s="13">
        <f t="shared" si="0"/>
        <v>9.08</v>
      </c>
      <c r="M19" s="7">
        <v>8</v>
      </c>
      <c r="N19" s="7"/>
      <c r="O19" s="7"/>
      <c r="P19" s="7"/>
      <c r="Q19" s="7"/>
      <c r="R19" s="13">
        <f t="shared" si="1"/>
        <v>0.4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9.5</v>
      </c>
      <c r="Z19" s="7">
        <v>10</v>
      </c>
      <c r="AA19" s="7">
        <v>10</v>
      </c>
      <c r="AB19" s="7">
        <v>9.5</v>
      </c>
      <c r="AC19" s="7">
        <v>10</v>
      </c>
      <c r="AD19" s="7">
        <v>9.75</v>
      </c>
      <c r="AE19" s="13">
        <f t="shared" si="5"/>
        <v>8.35</v>
      </c>
      <c r="AF19" s="7">
        <v>9.5</v>
      </c>
      <c r="AG19" s="7"/>
      <c r="AH19" s="7"/>
      <c r="AI19" s="7"/>
      <c r="AJ19" s="7"/>
      <c r="AK19" s="13">
        <f t="shared" si="6"/>
        <v>1.43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9.8000000000000007</v>
      </c>
      <c r="AS19" s="7">
        <v>10</v>
      </c>
      <c r="AT19" s="7">
        <v>9.75</v>
      </c>
      <c r="AU19" s="7">
        <v>8.5</v>
      </c>
      <c r="AV19" s="7">
        <v>9.5</v>
      </c>
      <c r="AW19" s="7">
        <v>10</v>
      </c>
      <c r="AX19" s="13">
        <f t="shared" si="10"/>
        <v>9.3800000000000008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9.4</v>
      </c>
      <c r="BL19" s="7">
        <v>10</v>
      </c>
      <c r="BM19" s="7">
        <v>10</v>
      </c>
      <c r="BN19" s="7">
        <v>9</v>
      </c>
      <c r="BO19" s="7">
        <v>9.5</v>
      </c>
      <c r="BP19" s="7">
        <v>9</v>
      </c>
      <c r="BQ19" s="13">
        <f t="shared" si="15"/>
        <v>9.58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9.6</v>
      </c>
      <c r="CE19" s="28">
        <f t="shared" si="20"/>
        <v>10</v>
      </c>
      <c r="CF19" s="20"/>
      <c r="CG19" s="28">
        <f t="shared" si="21"/>
        <v>10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14351</v>
      </c>
      <c r="E20" s="3" t="s">
        <v>92</v>
      </c>
      <c r="F20" s="42" t="s">
        <v>45</v>
      </c>
      <c r="G20" s="32">
        <v>10</v>
      </c>
      <c r="H20" s="12">
        <v>9</v>
      </c>
      <c r="I20" s="12">
        <v>1</v>
      </c>
      <c r="J20" s="12">
        <v>7</v>
      </c>
      <c r="K20" s="12">
        <v>8</v>
      </c>
      <c r="L20" s="13">
        <f t="shared" si="0"/>
        <v>5.6</v>
      </c>
      <c r="M20" s="12">
        <v>8.6</v>
      </c>
      <c r="N20" s="12"/>
      <c r="O20" s="12"/>
      <c r="P20" s="12"/>
      <c r="Q20" s="12"/>
      <c r="R20" s="13">
        <f t="shared" si="1"/>
        <v>0.43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</v>
      </c>
      <c r="Z20" s="12">
        <v>9</v>
      </c>
      <c r="AA20" s="12">
        <v>7.5</v>
      </c>
      <c r="AB20" s="12">
        <v>8</v>
      </c>
      <c r="AC20" s="12">
        <v>8.5</v>
      </c>
      <c r="AD20" s="12">
        <v>7.25</v>
      </c>
      <c r="AE20" s="13">
        <f t="shared" si="5"/>
        <v>6.7</v>
      </c>
      <c r="AF20" s="12">
        <v>9</v>
      </c>
      <c r="AG20" s="12"/>
      <c r="AH20" s="12"/>
      <c r="AI20" s="12"/>
      <c r="AJ20" s="12"/>
      <c r="AK20" s="13">
        <f t="shared" si="6"/>
        <v>1.35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</v>
      </c>
      <c r="AS20" s="12">
        <v>7.5</v>
      </c>
      <c r="AT20" s="12">
        <v>7.75</v>
      </c>
      <c r="AU20" s="12">
        <v>7</v>
      </c>
      <c r="AV20" s="12">
        <v>9.5</v>
      </c>
      <c r="AW20" s="12">
        <v>8.8000000000000007</v>
      </c>
      <c r="AX20" s="13">
        <f t="shared" si="10"/>
        <v>7.77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7.8</v>
      </c>
      <c r="BL20" s="12">
        <v>8</v>
      </c>
      <c r="BM20" s="12">
        <v>9.5</v>
      </c>
      <c r="BN20" s="12">
        <v>9</v>
      </c>
      <c r="BO20" s="12">
        <v>8.5</v>
      </c>
      <c r="BP20" s="12">
        <v>9.9</v>
      </c>
      <c r="BQ20" s="13">
        <f t="shared" si="15"/>
        <v>8.85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8.9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6657947</v>
      </c>
      <c r="C21" s="2">
        <v>5064</v>
      </c>
      <c r="D21" s="2">
        <v>14362</v>
      </c>
      <c r="E21" s="2" t="s">
        <v>93</v>
      </c>
      <c r="F21" s="40" t="s">
        <v>45</v>
      </c>
      <c r="G21" s="31">
        <v>10</v>
      </c>
      <c r="H21" s="7">
        <v>10</v>
      </c>
      <c r="I21" s="7">
        <v>1</v>
      </c>
      <c r="J21" s="7">
        <v>7</v>
      </c>
      <c r="K21" s="7">
        <v>8</v>
      </c>
      <c r="L21" s="13">
        <f t="shared" si="0"/>
        <v>5.8</v>
      </c>
      <c r="M21" s="7">
        <v>9</v>
      </c>
      <c r="N21" s="7"/>
      <c r="O21" s="7"/>
      <c r="P21" s="7"/>
      <c r="Q21" s="7"/>
      <c r="R21" s="13">
        <f t="shared" si="1"/>
        <v>0.45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9</v>
      </c>
      <c r="AA21" s="7">
        <v>7.5</v>
      </c>
      <c r="AB21" s="7">
        <v>8</v>
      </c>
      <c r="AC21" s="7">
        <v>8.5</v>
      </c>
      <c r="AD21" s="7">
        <v>7.25</v>
      </c>
      <c r="AE21" s="13">
        <f t="shared" si="5"/>
        <v>6.7</v>
      </c>
      <c r="AF21" s="7">
        <v>9</v>
      </c>
      <c r="AG21" s="7"/>
      <c r="AH21" s="7"/>
      <c r="AI21" s="7"/>
      <c r="AJ21" s="7"/>
      <c r="AK21" s="13">
        <f t="shared" si="6"/>
        <v>1.35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8.1</v>
      </c>
      <c r="AS21" s="7">
        <v>7.5</v>
      </c>
      <c r="AT21" s="7">
        <v>7.25</v>
      </c>
      <c r="AU21" s="7">
        <v>7</v>
      </c>
      <c r="AV21" s="7">
        <v>9</v>
      </c>
      <c r="AW21" s="7">
        <v>8</v>
      </c>
      <c r="AX21" s="13">
        <f t="shared" si="10"/>
        <v>7.5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7.5</v>
      </c>
      <c r="BL21" s="7">
        <v>8</v>
      </c>
      <c r="BM21" s="7">
        <v>7.5</v>
      </c>
      <c r="BN21" s="7">
        <v>9</v>
      </c>
      <c r="BO21" s="7">
        <v>8.5</v>
      </c>
      <c r="BP21" s="7">
        <v>9.9</v>
      </c>
      <c r="BQ21" s="13">
        <f t="shared" si="15"/>
        <v>8.35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8.4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5822395</v>
      </c>
      <c r="C22" s="3">
        <v>5043</v>
      </c>
      <c r="D22" s="3">
        <v>14125</v>
      </c>
      <c r="E22" s="3" t="s">
        <v>94</v>
      </c>
      <c r="F22" s="42" t="s">
        <v>43</v>
      </c>
      <c r="G22" s="32">
        <v>10</v>
      </c>
      <c r="H22" s="12">
        <v>9</v>
      </c>
      <c r="I22" s="12">
        <v>9.5</v>
      </c>
      <c r="J22" s="12">
        <v>10</v>
      </c>
      <c r="K22" s="12">
        <v>10</v>
      </c>
      <c r="L22" s="13">
        <f t="shared" si="0"/>
        <v>9.15</v>
      </c>
      <c r="M22" s="12">
        <v>8.6999999999999993</v>
      </c>
      <c r="N22" s="12"/>
      <c r="O22" s="12"/>
      <c r="P22" s="12"/>
      <c r="Q22" s="12"/>
      <c r="R22" s="13">
        <f t="shared" si="1"/>
        <v>0.44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</v>
      </c>
      <c r="Z22" s="12">
        <v>10</v>
      </c>
      <c r="AA22" s="12">
        <v>10</v>
      </c>
      <c r="AB22" s="12">
        <v>9.8000000000000007</v>
      </c>
      <c r="AC22" s="12">
        <v>6.5</v>
      </c>
      <c r="AD22" s="12">
        <v>9</v>
      </c>
      <c r="AE22" s="13">
        <f t="shared" si="5"/>
        <v>7.82</v>
      </c>
      <c r="AF22" s="12">
        <v>10</v>
      </c>
      <c r="AG22" s="12"/>
      <c r="AH22" s="12"/>
      <c r="AI22" s="12"/>
      <c r="AJ22" s="12"/>
      <c r="AK22" s="13">
        <f t="shared" si="6"/>
        <v>1.5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9.3000000000000007</v>
      </c>
      <c r="AS22" s="12">
        <v>9.5</v>
      </c>
      <c r="AT22" s="12">
        <v>9</v>
      </c>
      <c r="AU22" s="12">
        <v>8.75</v>
      </c>
      <c r="AV22" s="12">
        <v>9.5</v>
      </c>
      <c r="AW22" s="12">
        <v>10</v>
      </c>
      <c r="AX22" s="13">
        <f t="shared" si="10"/>
        <v>9.2100000000000009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9.1999999999999993</v>
      </c>
      <c r="BL22" s="12">
        <v>9</v>
      </c>
      <c r="BM22" s="12">
        <v>10</v>
      </c>
      <c r="BN22" s="12">
        <v>8.5</v>
      </c>
      <c r="BO22" s="12">
        <v>8</v>
      </c>
      <c r="BP22" s="12">
        <v>10</v>
      </c>
      <c r="BQ22" s="13">
        <f t="shared" si="15"/>
        <v>8.93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8.9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2208505</v>
      </c>
      <c r="C23" s="2">
        <v>5102</v>
      </c>
      <c r="D23" s="2">
        <v>14267</v>
      </c>
      <c r="E23" s="2" t="s">
        <v>95</v>
      </c>
      <c r="F23" s="40" t="s">
        <v>43</v>
      </c>
      <c r="G23" s="31">
        <v>10</v>
      </c>
      <c r="H23" s="7">
        <v>9</v>
      </c>
      <c r="I23" s="7">
        <v>9</v>
      </c>
      <c r="J23" s="7">
        <v>9.9</v>
      </c>
      <c r="K23" s="7">
        <v>9.5</v>
      </c>
      <c r="L23" s="13">
        <f t="shared" si="0"/>
        <v>8.9499999999999993</v>
      </c>
      <c r="M23" s="7">
        <v>8.4499999999999993</v>
      </c>
      <c r="N23" s="7"/>
      <c r="O23" s="7"/>
      <c r="P23" s="7"/>
      <c r="Q23" s="7"/>
      <c r="R23" s="13">
        <f t="shared" si="1"/>
        <v>0.42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9.4</v>
      </c>
      <c r="Z23" s="7">
        <v>10</v>
      </c>
      <c r="AA23" s="7">
        <v>7.5</v>
      </c>
      <c r="AB23" s="7">
        <v>9.5</v>
      </c>
      <c r="AC23" s="7">
        <v>10</v>
      </c>
      <c r="AD23" s="7">
        <v>9</v>
      </c>
      <c r="AE23" s="13">
        <f t="shared" si="5"/>
        <v>7.75</v>
      </c>
      <c r="AF23" s="7">
        <v>10</v>
      </c>
      <c r="AG23" s="7"/>
      <c r="AH23" s="7"/>
      <c r="AI23" s="7"/>
      <c r="AJ23" s="7"/>
      <c r="AK23" s="13">
        <f t="shared" si="6"/>
        <v>1.5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9.3000000000000007</v>
      </c>
      <c r="AS23" s="7">
        <v>8</v>
      </c>
      <c r="AT23" s="7">
        <v>9</v>
      </c>
      <c r="AU23" s="7">
        <v>9.75</v>
      </c>
      <c r="AV23" s="7">
        <v>9</v>
      </c>
      <c r="AW23" s="7">
        <v>1</v>
      </c>
      <c r="AX23" s="13">
        <f t="shared" si="10"/>
        <v>7.86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7.9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5822392</v>
      </c>
      <c r="C24" s="3">
        <v>5042</v>
      </c>
      <c r="D24" s="3">
        <v>14123</v>
      </c>
      <c r="E24" s="3" t="s">
        <v>96</v>
      </c>
      <c r="F24" s="42" t="s">
        <v>43</v>
      </c>
      <c r="G24" s="32">
        <v>7.5</v>
      </c>
      <c r="H24" s="12">
        <v>9</v>
      </c>
      <c r="I24" s="12">
        <v>9</v>
      </c>
      <c r="J24" s="12">
        <v>10</v>
      </c>
      <c r="K24" s="12">
        <v>10</v>
      </c>
      <c r="L24" s="13">
        <f t="shared" si="0"/>
        <v>8.75</v>
      </c>
      <c r="M24" s="12">
        <v>8.3000000000000007</v>
      </c>
      <c r="N24" s="12"/>
      <c r="O24" s="12"/>
      <c r="P24" s="12"/>
      <c r="Q24" s="12"/>
      <c r="R24" s="13">
        <f t="shared" si="1"/>
        <v>0.42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9.1999999999999993</v>
      </c>
      <c r="Z24" s="12">
        <v>10</v>
      </c>
      <c r="AA24" s="12">
        <v>9</v>
      </c>
      <c r="AB24" s="12">
        <v>9</v>
      </c>
      <c r="AC24" s="12">
        <v>10</v>
      </c>
      <c r="AD24" s="12">
        <v>10</v>
      </c>
      <c r="AE24" s="13">
        <f t="shared" si="5"/>
        <v>8.1999999999999993</v>
      </c>
      <c r="AF24" s="12">
        <v>10</v>
      </c>
      <c r="AG24" s="12"/>
      <c r="AH24" s="12"/>
      <c r="AI24" s="12"/>
      <c r="AJ24" s="12"/>
      <c r="AK24" s="13">
        <f t="shared" si="6"/>
        <v>1.5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9.6999999999999993</v>
      </c>
      <c r="AS24" s="12">
        <v>9.75</v>
      </c>
      <c r="AT24" s="12">
        <v>10</v>
      </c>
      <c r="AU24" s="12">
        <v>8.5</v>
      </c>
      <c r="AV24" s="12">
        <v>9.5</v>
      </c>
      <c r="AW24" s="12">
        <v>10</v>
      </c>
      <c r="AX24" s="13">
        <f t="shared" si="10"/>
        <v>9.3800000000000008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9.4</v>
      </c>
      <c r="BL24" s="12">
        <v>10</v>
      </c>
      <c r="BM24" s="12">
        <v>10</v>
      </c>
      <c r="BN24" s="12">
        <v>8.5</v>
      </c>
      <c r="BO24" s="12">
        <v>9.5</v>
      </c>
      <c r="BP24" s="12">
        <v>10</v>
      </c>
      <c r="BQ24" s="13">
        <f t="shared" si="15"/>
        <v>9.5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9.5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19847849</v>
      </c>
      <c r="C25" s="2">
        <v>5039</v>
      </c>
      <c r="D25" s="2">
        <v>14116</v>
      </c>
      <c r="E25" s="2" t="s">
        <v>97</v>
      </c>
      <c r="F25" s="40" t="s">
        <v>45</v>
      </c>
      <c r="G25" s="31">
        <v>10</v>
      </c>
      <c r="H25" s="7">
        <v>10</v>
      </c>
      <c r="I25" s="7">
        <v>9</v>
      </c>
      <c r="J25" s="7">
        <v>7</v>
      </c>
      <c r="K25" s="7">
        <v>9</v>
      </c>
      <c r="L25" s="13">
        <f t="shared" si="0"/>
        <v>8.25</v>
      </c>
      <c r="M25" s="7">
        <v>9</v>
      </c>
      <c r="N25" s="7"/>
      <c r="O25" s="7"/>
      <c r="P25" s="7"/>
      <c r="Q25" s="7"/>
      <c r="R25" s="13">
        <f t="shared" si="1"/>
        <v>0.45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8.6999999999999993</v>
      </c>
      <c r="Z25" s="7">
        <v>10</v>
      </c>
      <c r="AA25" s="7">
        <v>10</v>
      </c>
      <c r="AB25" s="7">
        <v>9.8000000000000007</v>
      </c>
      <c r="AC25" s="7">
        <v>5</v>
      </c>
      <c r="AD25" s="7">
        <v>7.75</v>
      </c>
      <c r="AE25" s="13">
        <f t="shared" si="5"/>
        <v>7.3</v>
      </c>
      <c r="AF25" s="7">
        <v>9.5</v>
      </c>
      <c r="AG25" s="7"/>
      <c r="AH25" s="7"/>
      <c r="AI25" s="7"/>
      <c r="AJ25" s="7"/>
      <c r="AK25" s="13">
        <f t="shared" si="6"/>
        <v>1.43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8.6999999999999993</v>
      </c>
      <c r="AS25" s="7">
        <v>8.4499999999999993</v>
      </c>
      <c r="AT25" s="7">
        <v>9.75</v>
      </c>
      <c r="AU25" s="7">
        <v>8.75</v>
      </c>
      <c r="AV25" s="7">
        <v>9.5</v>
      </c>
      <c r="AW25" s="7">
        <v>9</v>
      </c>
      <c r="AX25" s="13">
        <f t="shared" si="10"/>
        <v>9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</v>
      </c>
      <c r="BL25" s="7">
        <v>8.5</v>
      </c>
      <c r="BM25" s="7">
        <v>9.5</v>
      </c>
      <c r="BN25" s="7">
        <v>9</v>
      </c>
      <c r="BO25" s="7">
        <v>7</v>
      </c>
      <c r="BP25" s="7">
        <v>9.9</v>
      </c>
      <c r="BQ25" s="13">
        <f t="shared" si="15"/>
        <v>8.57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8.6</v>
      </c>
      <c r="CE25" s="28">
        <f t="shared" si="20"/>
        <v>9</v>
      </c>
      <c r="CF25" s="20"/>
      <c r="CG25" s="28">
        <f t="shared" si="21"/>
        <v>9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4266130</v>
      </c>
      <c r="C26" s="3">
        <v>5141</v>
      </c>
      <c r="D26" s="3">
        <v>14353</v>
      </c>
      <c r="E26" s="3" t="s">
        <v>98</v>
      </c>
      <c r="F26" s="42" t="s">
        <v>45</v>
      </c>
      <c r="G26" s="32">
        <v>10</v>
      </c>
      <c r="H26" s="12">
        <v>10</v>
      </c>
      <c r="I26" s="12">
        <v>7</v>
      </c>
      <c r="J26" s="12">
        <v>10</v>
      </c>
      <c r="K26" s="12">
        <v>7.5</v>
      </c>
      <c r="L26" s="13">
        <f t="shared" si="0"/>
        <v>8.48</v>
      </c>
      <c r="M26" s="12">
        <v>8.5</v>
      </c>
      <c r="N26" s="12"/>
      <c r="O26" s="12"/>
      <c r="P26" s="12"/>
      <c r="Q26" s="12"/>
      <c r="R26" s="13">
        <f t="shared" si="1"/>
        <v>0.43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8.9</v>
      </c>
      <c r="Z26" s="12">
        <v>10</v>
      </c>
      <c r="AA26" s="12">
        <v>8.25</v>
      </c>
      <c r="AB26" s="12">
        <v>9.8000000000000007</v>
      </c>
      <c r="AC26" s="12">
        <v>10</v>
      </c>
      <c r="AD26" s="12">
        <v>9.75</v>
      </c>
      <c r="AE26" s="13">
        <f t="shared" si="5"/>
        <v>8.1300000000000008</v>
      </c>
      <c r="AF26" s="12">
        <v>9</v>
      </c>
      <c r="AG26" s="12"/>
      <c r="AH26" s="12"/>
      <c r="AI26" s="12"/>
      <c r="AJ26" s="12"/>
      <c r="AK26" s="13">
        <f t="shared" si="6"/>
        <v>1.35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9.5</v>
      </c>
      <c r="AS26" s="12">
        <v>7.5</v>
      </c>
      <c r="AT26" s="12">
        <v>9.75</v>
      </c>
      <c r="AU26" s="12">
        <v>8</v>
      </c>
      <c r="AV26" s="12">
        <v>8.6999999999999993</v>
      </c>
      <c r="AW26" s="12">
        <v>8.8000000000000007</v>
      </c>
      <c r="AX26" s="13">
        <f t="shared" si="10"/>
        <v>8.44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8.4</v>
      </c>
      <c r="BL26" s="12">
        <v>8.9</v>
      </c>
      <c r="BM26" s="12">
        <v>9</v>
      </c>
      <c r="BN26" s="12">
        <v>8.5</v>
      </c>
      <c r="BO26" s="12">
        <v>9.8000000000000007</v>
      </c>
      <c r="BP26" s="12">
        <v>9.8000000000000007</v>
      </c>
      <c r="BQ26" s="13">
        <f t="shared" si="15"/>
        <v>9.1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9.1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5822340</v>
      </c>
      <c r="C27" s="2">
        <v>5035</v>
      </c>
      <c r="D27" s="2">
        <v>14107</v>
      </c>
      <c r="E27" s="2" t="s">
        <v>99</v>
      </c>
      <c r="F27" s="40" t="s">
        <v>43</v>
      </c>
      <c r="G27" s="31">
        <v>10</v>
      </c>
      <c r="H27" s="7">
        <v>8</v>
      </c>
      <c r="I27" s="7">
        <v>9</v>
      </c>
      <c r="J27" s="7">
        <v>10</v>
      </c>
      <c r="K27" s="7">
        <v>10</v>
      </c>
      <c r="L27" s="13">
        <f t="shared" si="0"/>
        <v>8.8000000000000007</v>
      </c>
      <c r="M27" s="7">
        <v>9</v>
      </c>
      <c r="N27" s="7"/>
      <c r="O27" s="7"/>
      <c r="P27" s="7"/>
      <c r="Q27" s="7"/>
      <c r="R27" s="13">
        <f t="shared" si="1"/>
        <v>0.45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9.3000000000000007</v>
      </c>
      <c r="Z27" s="7">
        <v>10</v>
      </c>
      <c r="AA27" s="7">
        <v>8.5</v>
      </c>
      <c r="AB27" s="7">
        <v>9</v>
      </c>
      <c r="AC27" s="7">
        <v>10</v>
      </c>
      <c r="AD27" s="7">
        <v>9.5</v>
      </c>
      <c r="AE27" s="13">
        <f t="shared" si="5"/>
        <v>7.98</v>
      </c>
      <c r="AF27" s="7">
        <v>10</v>
      </c>
      <c r="AG27" s="7"/>
      <c r="AH27" s="7"/>
      <c r="AI27" s="7"/>
      <c r="AJ27" s="7"/>
      <c r="AK27" s="13">
        <f t="shared" si="6"/>
        <v>1.5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9.5</v>
      </c>
      <c r="AS27" s="7">
        <v>6.75</v>
      </c>
      <c r="AT27" s="7">
        <v>9.5</v>
      </c>
      <c r="AU27" s="7">
        <v>9.75</v>
      </c>
      <c r="AV27" s="7">
        <v>9.5</v>
      </c>
      <c r="AW27" s="7">
        <v>10</v>
      </c>
      <c r="AX27" s="13">
        <f t="shared" si="10"/>
        <v>9.11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9.1</v>
      </c>
      <c r="BL27" s="7">
        <v>9.5</v>
      </c>
      <c r="BM27" s="7">
        <v>9</v>
      </c>
      <c r="BN27" s="7">
        <v>9</v>
      </c>
      <c r="BO27" s="7">
        <v>9.5</v>
      </c>
      <c r="BP27" s="7">
        <v>10</v>
      </c>
      <c r="BQ27" s="13">
        <f t="shared" si="15"/>
        <v>9.2799999999999994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9.3000000000000007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2893662</v>
      </c>
      <c r="C28" s="3">
        <v>5047</v>
      </c>
      <c r="D28" s="3">
        <v>14133</v>
      </c>
      <c r="E28" s="3" t="s">
        <v>100</v>
      </c>
      <c r="F28" s="42" t="s">
        <v>43</v>
      </c>
      <c r="G28" s="32">
        <v>10</v>
      </c>
      <c r="H28" s="12">
        <v>7.75</v>
      </c>
      <c r="I28" s="12">
        <v>10</v>
      </c>
      <c r="J28" s="12">
        <v>10</v>
      </c>
      <c r="K28" s="12">
        <v>10</v>
      </c>
      <c r="L28" s="13">
        <f t="shared" si="0"/>
        <v>9.0500000000000007</v>
      </c>
      <c r="M28" s="12">
        <v>9.5</v>
      </c>
      <c r="N28" s="12"/>
      <c r="O28" s="12"/>
      <c r="P28" s="12"/>
      <c r="Q28" s="12"/>
      <c r="R28" s="13">
        <f t="shared" si="1"/>
        <v>0.48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9.5</v>
      </c>
      <c r="Z28" s="12">
        <v>10</v>
      </c>
      <c r="AA28" s="12">
        <v>9</v>
      </c>
      <c r="AB28" s="12">
        <v>9.8000000000000007</v>
      </c>
      <c r="AC28" s="12">
        <v>9.8000000000000007</v>
      </c>
      <c r="AD28" s="12">
        <v>7.5</v>
      </c>
      <c r="AE28" s="13">
        <f t="shared" si="5"/>
        <v>7.55</v>
      </c>
      <c r="AF28" s="12">
        <v>10</v>
      </c>
      <c r="AG28" s="12"/>
      <c r="AH28" s="12"/>
      <c r="AI28" s="12"/>
      <c r="AJ28" s="12"/>
      <c r="AK28" s="13">
        <f t="shared" si="6"/>
        <v>1.5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9.1</v>
      </c>
      <c r="AS28" s="12">
        <v>8.1999999999999993</v>
      </c>
      <c r="AT28" s="12">
        <v>7.5</v>
      </c>
      <c r="AU28" s="12">
        <v>9.75</v>
      </c>
      <c r="AV28" s="12">
        <v>10</v>
      </c>
      <c r="AW28" s="12">
        <v>10</v>
      </c>
      <c r="AX28" s="13">
        <f t="shared" si="10"/>
        <v>9.0500000000000007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9.1</v>
      </c>
      <c r="BL28" s="12">
        <v>9</v>
      </c>
      <c r="BM28" s="12">
        <v>10</v>
      </c>
      <c r="BN28" s="12">
        <v>9</v>
      </c>
      <c r="BO28" s="12">
        <v>9.5</v>
      </c>
      <c r="BP28" s="12">
        <v>10</v>
      </c>
      <c r="BQ28" s="13">
        <f t="shared" si="15"/>
        <v>9.43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9.4</v>
      </c>
      <c r="CE28" s="28">
        <f t="shared" si="20"/>
        <v>9</v>
      </c>
      <c r="CF28" s="21"/>
      <c r="CG28" s="28">
        <f t="shared" si="21"/>
        <v>9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2893677</v>
      </c>
      <c r="C29" s="2">
        <v>5038</v>
      </c>
      <c r="D29" s="2">
        <v>14114</v>
      </c>
      <c r="E29" s="2" t="s">
        <v>101</v>
      </c>
      <c r="F29" s="40" t="s">
        <v>45</v>
      </c>
      <c r="G29" s="31">
        <v>10</v>
      </c>
      <c r="H29" s="7">
        <v>10</v>
      </c>
      <c r="I29" s="7">
        <v>9.5</v>
      </c>
      <c r="J29" s="7">
        <v>9.85</v>
      </c>
      <c r="K29" s="7">
        <v>9.5</v>
      </c>
      <c r="L29" s="13">
        <f t="shared" si="0"/>
        <v>9.2799999999999994</v>
      </c>
      <c r="M29" s="7">
        <v>8</v>
      </c>
      <c r="N29" s="7"/>
      <c r="O29" s="7"/>
      <c r="P29" s="7"/>
      <c r="Q29" s="7"/>
      <c r="R29" s="13">
        <f t="shared" si="1"/>
        <v>0.4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9.6999999999999993</v>
      </c>
      <c r="Z29" s="7">
        <v>10</v>
      </c>
      <c r="AA29" s="7">
        <v>9.25</v>
      </c>
      <c r="AB29" s="7">
        <v>9.5</v>
      </c>
      <c r="AC29" s="7">
        <v>10</v>
      </c>
      <c r="AD29" s="7">
        <v>9</v>
      </c>
      <c r="AE29" s="13">
        <f t="shared" si="5"/>
        <v>8.01</v>
      </c>
      <c r="AF29" s="7">
        <v>9</v>
      </c>
      <c r="AG29" s="7"/>
      <c r="AH29" s="7"/>
      <c r="AI29" s="7"/>
      <c r="AJ29" s="7"/>
      <c r="AK29" s="13">
        <f t="shared" si="6"/>
        <v>1.35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9.4</v>
      </c>
      <c r="AS29" s="7">
        <v>8.75</v>
      </c>
      <c r="AT29" s="7">
        <v>9</v>
      </c>
      <c r="AU29" s="7">
        <v>8</v>
      </c>
      <c r="AV29" s="7">
        <v>9.5</v>
      </c>
      <c r="AW29" s="7">
        <v>9.75</v>
      </c>
      <c r="AX29" s="13">
        <f t="shared" si="10"/>
        <v>8.76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8.8000000000000007</v>
      </c>
      <c r="BL29" s="7">
        <v>8.8000000000000007</v>
      </c>
      <c r="BM29" s="7">
        <v>2</v>
      </c>
      <c r="BN29" s="7">
        <v>8</v>
      </c>
      <c r="BO29" s="7">
        <v>8.5</v>
      </c>
      <c r="BP29" s="7">
        <v>9.9</v>
      </c>
      <c r="BQ29" s="13">
        <f t="shared" si="15"/>
        <v>6.88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6.9</v>
      </c>
      <c r="CE29" s="28">
        <f t="shared" si="20"/>
        <v>9</v>
      </c>
      <c r="CF29" s="20"/>
      <c r="CG29" s="28">
        <f t="shared" si="21"/>
        <v>9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2557676</v>
      </c>
      <c r="C30" s="3">
        <v>4989</v>
      </c>
      <c r="D30" s="3">
        <v>14376</v>
      </c>
      <c r="E30" s="3" t="s">
        <v>102</v>
      </c>
      <c r="F30" s="42" t="s">
        <v>45</v>
      </c>
      <c r="G30" s="32">
        <v>10</v>
      </c>
      <c r="H30" s="12">
        <v>7.5</v>
      </c>
      <c r="I30" s="12">
        <v>1</v>
      </c>
      <c r="J30" s="12">
        <v>7</v>
      </c>
      <c r="K30" s="12">
        <v>7.5</v>
      </c>
      <c r="L30" s="13">
        <f t="shared" si="0"/>
        <v>5.28</v>
      </c>
      <c r="M30" s="12">
        <v>7</v>
      </c>
      <c r="N30" s="12"/>
      <c r="O30" s="12"/>
      <c r="P30" s="12"/>
      <c r="Q30" s="12"/>
      <c r="R30" s="13">
        <f t="shared" si="1"/>
        <v>0.35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2557667</v>
      </c>
      <c r="C31" s="2">
        <v>5009</v>
      </c>
      <c r="D31" s="2">
        <v>14121</v>
      </c>
      <c r="E31" s="2" t="s">
        <v>103</v>
      </c>
      <c r="F31" s="40" t="s">
        <v>45</v>
      </c>
      <c r="G31" s="31">
        <v>10</v>
      </c>
      <c r="H31" s="7">
        <v>9</v>
      </c>
      <c r="I31" s="7">
        <v>1</v>
      </c>
      <c r="J31" s="7">
        <v>7</v>
      </c>
      <c r="K31" s="7">
        <v>7</v>
      </c>
      <c r="L31" s="13">
        <f t="shared" si="0"/>
        <v>5.55</v>
      </c>
      <c r="M31" s="7">
        <v>7</v>
      </c>
      <c r="N31" s="7"/>
      <c r="O31" s="7"/>
      <c r="P31" s="7"/>
      <c r="Q31" s="7"/>
      <c r="R31" s="13">
        <f t="shared" si="1"/>
        <v>0.35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5.9</v>
      </c>
      <c r="Z31" s="7">
        <v>9</v>
      </c>
      <c r="AA31" s="7">
        <v>6.25</v>
      </c>
      <c r="AB31" s="7">
        <v>8</v>
      </c>
      <c r="AC31" s="7">
        <v>9.5</v>
      </c>
      <c r="AD31" s="7">
        <v>7.75</v>
      </c>
      <c r="AE31" s="13">
        <f t="shared" si="5"/>
        <v>6.76</v>
      </c>
      <c r="AF31" s="7">
        <v>7.5</v>
      </c>
      <c r="AG31" s="7"/>
      <c r="AH31" s="7"/>
      <c r="AI31" s="7"/>
      <c r="AJ31" s="7"/>
      <c r="AK31" s="13">
        <f t="shared" si="6"/>
        <v>1.1299999999999999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7.9</v>
      </c>
      <c r="AS31" s="7">
        <v>6.7</v>
      </c>
      <c r="AT31" s="7">
        <v>7.25</v>
      </c>
      <c r="AU31" s="7">
        <v>7</v>
      </c>
      <c r="AV31" s="7">
        <v>8.5</v>
      </c>
      <c r="AW31" s="7">
        <v>9</v>
      </c>
      <c r="AX31" s="13">
        <f t="shared" si="10"/>
        <v>7.44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7.4</v>
      </c>
      <c r="BL31" s="7">
        <v>7.5</v>
      </c>
      <c r="BM31" s="7">
        <v>8.75</v>
      </c>
      <c r="BN31" s="7">
        <v>8.5</v>
      </c>
      <c r="BO31" s="7">
        <v>8.5</v>
      </c>
      <c r="BP31" s="7">
        <v>9.9</v>
      </c>
      <c r="BQ31" s="13">
        <f t="shared" si="15"/>
        <v>8.43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8.4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2557724</v>
      </c>
      <c r="C32" s="3">
        <v>5003</v>
      </c>
      <c r="D32" s="3">
        <v>14366</v>
      </c>
      <c r="E32" s="3" t="s">
        <v>104</v>
      </c>
      <c r="F32" s="42" t="s">
        <v>43</v>
      </c>
      <c r="G32" s="32">
        <v>10</v>
      </c>
      <c r="H32" s="12">
        <v>9</v>
      </c>
      <c r="I32" s="12">
        <v>9.5</v>
      </c>
      <c r="J32" s="12">
        <v>10</v>
      </c>
      <c r="K32" s="12">
        <v>10</v>
      </c>
      <c r="L32" s="13">
        <f t="shared" si="0"/>
        <v>9.15</v>
      </c>
      <c r="M32" s="12">
        <v>9.5</v>
      </c>
      <c r="N32" s="12"/>
      <c r="O32" s="12"/>
      <c r="P32" s="12"/>
      <c r="Q32" s="12"/>
      <c r="R32" s="13">
        <f t="shared" si="1"/>
        <v>0.48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>
        <v>1</v>
      </c>
      <c r="AT32" s="12">
        <v>1</v>
      </c>
      <c r="AU32" s="12">
        <v>8.8000000000000007</v>
      </c>
      <c r="AV32" s="12">
        <v>9</v>
      </c>
      <c r="AW32" s="12">
        <v>8</v>
      </c>
      <c r="AX32" s="13">
        <f t="shared" si="10"/>
        <v>5.58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5.6</v>
      </c>
      <c r="BL32" s="12">
        <v>8.5</v>
      </c>
      <c r="BM32" s="12">
        <v>9</v>
      </c>
      <c r="BN32" s="12">
        <v>9.5</v>
      </c>
      <c r="BO32" s="12">
        <v>9</v>
      </c>
      <c r="BP32" s="12">
        <v>1</v>
      </c>
      <c r="BQ32" s="13">
        <f t="shared" si="15"/>
        <v>8.6300000000000008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8.6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5" priority="12" operator="greaterThan">
      <formula>1.1</formula>
    </cfRule>
  </conditionalFormatting>
  <conditionalFormatting sqref="Y13:Y7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7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7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7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72">
    <cfRule type="cellIs" dxfId="109" priority="2" stopIfTrue="1" operator="between">
      <formula>0</formula>
      <formula>10</formula>
    </cfRule>
  </conditionalFormatting>
  <conditionalFormatting sqref="CG13:CG7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7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31" activePane="bottomRight" state="frozen"/>
      <selection pane="topRight"/>
      <selection pane="bottomLeft"/>
      <selection pane="bottomRight" activeCell="BS32" sqref="BS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81</v>
      </c>
      <c r="E3" s="2" t="s">
        <v>82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105</v>
      </c>
      <c r="E7" s="6" t="s">
        <v>106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0.15</v>
      </c>
      <c r="H11" s="11">
        <v>0.2</v>
      </c>
      <c r="I11" s="11">
        <v>0.3</v>
      </c>
      <c r="J11" s="11">
        <v>0.3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0.25</v>
      </c>
      <c r="AA11" s="11">
        <v>0.3</v>
      </c>
      <c r="AB11" s="11">
        <v>0.25</v>
      </c>
      <c r="AC11" s="11">
        <v>0.1</v>
      </c>
      <c r="AD11" s="11">
        <v>0.1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</v>
      </c>
      <c r="AT11" s="11">
        <v>0.2</v>
      </c>
      <c r="AU11" s="11">
        <v>0.2</v>
      </c>
      <c r="AV11" s="11">
        <v>0.2</v>
      </c>
      <c r="AW11" s="11">
        <v>0.1</v>
      </c>
      <c r="AX11" s="25">
        <f>SUM(AS11:AW11)</f>
        <v>0.99999999999999989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0.99999999999999989</v>
      </c>
      <c r="BL11" s="10">
        <v>0.1</v>
      </c>
      <c r="BM11" s="11">
        <v>0.15</v>
      </c>
      <c r="BN11" s="11">
        <v>0.15</v>
      </c>
      <c r="BO11" s="11">
        <v>0.2</v>
      </c>
      <c r="BP11" s="11">
        <v>0.35</v>
      </c>
      <c r="BQ11" s="8">
        <f>SUM(BL11:BP11)</f>
        <v>0.95000000000000007</v>
      </c>
      <c r="BR11" s="10">
        <v>0.05</v>
      </c>
      <c r="BS11" s="11"/>
      <c r="BT11" s="11"/>
      <c r="BU11" s="11"/>
      <c r="BV11" s="11"/>
      <c r="BW11" s="8">
        <f>SUM(BR11:BV11)</f>
        <v>0.05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30" t="s">
        <v>185</v>
      </c>
      <c r="I12" s="30" t="s">
        <v>186</v>
      </c>
      <c r="J12" s="30" t="s">
        <v>187</v>
      </c>
      <c r="K12" s="30" t="s">
        <v>188</v>
      </c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199</v>
      </c>
      <c r="AA12" s="22" t="s">
        <v>200</v>
      </c>
      <c r="AB12" s="22" t="s">
        <v>201</v>
      </c>
      <c r="AC12" s="22" t="s">
        <v>202</v>
      </c>
      <c r="AD12" s="22" t="s">
        <v>203</v>
      </c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210</v>
      </c>
      <c r="BM12" s="22" t="s">
        <v>211</v>
      </c>
      <c r="BN12" s="22" t="s">
        <v>212</v>
      </c>
      <c r="BO12" s="22" t="s">
        <v>213</v>
      </c>
      <c r="BP12" s="22" t="s">
        <v>214</v>
      </c>
      <c r="BQ12" s="26" t="s">
        <v>34</v>
      </c>
      <c r="BR12" s="22" t="s">
        <v>215</v>
      </c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14118</v>
      </c>
      <c r="E13" s="2" t="s">
        <v>85</v>
      </c>
      <c r="F13" s="40" t="s">
        <v>43</v>
      </c>
      <c r="G13" s="31">
        <v>9</v>
      </c>
      <c r="H13" s="7">
        <v>7</v>
      </c>
      <c r="I13" s="7">
        <v>3</v>
      </c>
      <c r="J13" s="7">
        <v>8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6.45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6.5</v>
      </c>
      <c r="Z13" s="7">
        <v>8</v>
      </c>
      <c r="AA13" s="7">
        <v>8.5</v>
      </c>
      <c r="AB13" s="7">
        <v>1</v>
      </c>
      <c r="AC13" s="7">
        <v>8.5</v>
      </c>
      <c r="AD13" s="7">
        <v>7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6.4</v>
      </c>
      <c r="AS13" s="7">
        <v>1</v>
      </c>
      <c r="AT13" s="7">
        <v>9</v>
      </c>
      <c r="AU13" s="7">
        <v>9</v>
      </c>
      <c r="AV13" s="7">
        <v>8.5</v>
      </c>
      <c r="AW13" s="7">
        <v>8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6.4</v>
      </c>
      <c r="BL13" s="7">
        <v>10</v>
      </c>
      <c r="BM13" s="7">
        <v>10</v>
      </c>
      <c r="BN13" s="7">
        <v>7.75</v>
      </c>
      <c r="BO13" s="7">
        <v>9.5</v>
      </c>
      <c r="BP13" s="7">
        <v>8.5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8.5399999999999991</v>
      </c>
      <c r="BR13" s="7">
        <v>9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0.45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2893687</v>
      </c>
      <c r="C14" s="3">
        <v>5036</v>
      </c>
      <c r="D14" s="3">
        <v>14109</v>
      </c>
      <c r="E14" s="3" t="s">
        <v>86</v>
      </c>
      <c r="F14" s="42" t="s">
        <v>45</v>
      </c>
      <c r="G14" s="32">
        <v>8</v>
      </c>
      <c r="H14" s="12">
        <v>8</v>
      </c>
      <c r="I14" s="12">
        <v>1</v>
      </c>
      <c r="J14" s="12">
        <v>8</v>
      </c>
      <c r="K14" s="12">
        <v>6.5</v>
      </c>
      <c r="L14" s="13">
        <f t="shared" si="0"/>
        <v>5.83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5.8</v>
      </c>
      <c r="Z14" s="12">
        <v>8.5</v>
      </c>
      <c r="AA14" s="12">
        <v>1</v>
      </c>
      <c r="AB14" s="12">
        <v>8</v>
      </c>
      <c r="AC14" s="12">
        <v>1</v>
      </c>
      <c r="AD14" s="12">
        <v>7.5</v>
      </c>
      <c r="AE14" s="13">
        <f t="shared" si="5"/>
        <v>5.28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5.3</v>
      </c>
      <c r="AS14" s="12">
        <v>1</v>
      </c>
      <c r="AT14" s="12">
        <v>9</v>
      </c>
      <c r="AU14" s="12">
        <v>8</v>
      </c>
      <c r="AV14" s="12">
        <v>8</v>
      </c>
      <c r="AW14" s="12">
        <v>8</v>
      </c>
      <c r="AX14" s="13">
        <f t="shared" si="10"/>
        <v>6.1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6.1</v>
      </c>
      <c r="BL14" s="12">
        <v>8.5</v>
      </c>
      <c r="BM14" s="12">
        <v>10</v>
      </c>
      <c r="BN14" s="12">
        <v>8</v>
      </c>
      <c r="BO14" s="12">
        <v>8</v>
      </c>
      <c r="BP14" s="12">
        <v>9</v>
      </c>
      <c r="BQ14" s="13">
        <f t="shared" si="15"/>
        <v>8.3000000000000007</v>
      </c>
      <c r="BR14" s="12">
        <v>9</v>
      </c>
      <c r="BS14" s="12"/>
      <c r="BT14" s="12"/>
      <c r="BU14" s="12"/>
      <c r="BV14" s="12"/>
      <c r="BW14" s="13">
        <f t="shared" si="16"/>
        <v>0.45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8.8000000000000007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14129</v>
      </c>
      <c r="E15" s="2" t="s">
        <v>87</v>
      </c>
      <c r="F15" s="40" t="s">
        <v>43</v>
      </c>
      <c r="G15" s="31">
        <v>10</v>
      </c>
      <c r="H15" s="7">
        <v>10</v>
      </c>
      <c r="I15" s="7">
        <v>10</v>
      </c>
      <c r="J15" s="7">
        <v>10</v>
      </c>
      <c r="K15" s="7">
        <v>10</v>
      </c>
      <c r="L15" s="13">
        <f t="shared" si="0"/>
        <v>10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10</v>
      </c>
      <c r="Z15" s="7">
        <v>10</v>
      </c>
      <c r="AA15" s="7">
        <v>10</v>
      </c>
      <c r="AB15" s="7">
        <v>8.5</v>
      </c>
      <c r="AC15" s="7">
        <v>10</v>
      </c>
      <c r="AD15" s="7">
        <v>10</v>
      </c>
      <c r="AE15" s="13">
        <f t="shared" si="5"/>
        <v>9.6300000000000008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</v>
      </c>
      <c r="AS15" s="7">
        <v>10</v>
      </c>
      <c r="AT15" s="7">
        <v>10</v>
      </c>
      <c r="AU15" s="7">
        <v>10</v>
      </c>
      <c r="AV15" s="7">
        <v>9.8000000000000007</v>
      </c>
      <c r="AW15" s="7">
        <v>9.5</v>
      </c>
      <c r="AX15" s="13">
        <f t="shared" si="10"/>
        <v>9.91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9.9</v>
      </c>
      <c r="BL15" s="7">
        <v>10</v>
      </c>
      <c r="BM15" s="7">
        <v>10</v>
      </c>
      <c r="BN15" s="7">
        <v>8</v>
      </c>
      <c r="BO15" s="7">
        <v>10</v>
      </c>
      <c r="BP15" s="7">
        <v>10</v>
      </c>
      <c r="BQ15" s="13">
        <f t="shared" si="15"/>
        <v>9.1999999999999993</v>
      </c>
      <c r="BR15" s="7">
        <v>10</v>
      </c>
      <c r="BS15" s="7"/>
      <c r="BT15" s="7"/>
      <c r="BU15" s="7"/>
      <c r="BV15" s="7"/>
      <c r="BW15" s="13">
        <f t="shared" si="16"/>
        <v>0.5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9.6999999999999993</v>
      </c>
      <c r="CE15" s="28">
        <f t="shared" si="20"/>
        <v>10</v>
      </c>
      <c r="CF15" s="20"/>
      <c r="CG15" s="28">
        <f t="shared" si="21"/>
        <v>10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2893669</v>
      </c>
      <c r="C16" s="3">
        <v>5037</v>
      </c>
      <c r="D16" s="3">
        <v>14112</v>
      </c>
      <c r="E16" s="3" t="s">
        <v>88</v>
      </c>
      <c r="F16" s="42" t="s">
        <v>43</v>
      </c>
      <c r="G16" s="32">
        <v>10</v>
      </c>
      <c r="H16" s="12">
        <v>10</v>
      </c>
      <c r="I16" s="12">
        <v>9.5</v>
      </c>
      <c r="J16" s="12">
        <v>10</v>
      </c>
      <c r="K16" s="12">
        <v>8</v>
      </c>
      <c r="L16" s="13">
        <f t="shared" si="0"/>
        <v>9.75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9.8000000000000007</v>
      </c>
      <c r="Z16" s="12">
        <v>9.8000000000000007</v>
      </c>
      <c r="AA16" s="12">
        <v>10</v>
      </c>
      <c r="AB16" s="12">
        <v>8.9</v>
      </c>
      <c r="AC16" s="12">
        <v>10</v>
      </c>
      <c r="AD16" s="12">
        <v>10</v>
      </c>
      <c r="AE16" s="13">
        <f t="shared" si="5"/>
        <v>9.68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9.6999999999999993</v>
      </c>
      <c r="AS16" s="12">
        <v>10</v>
      </c>
      <c r="AT16" s="12">
        <v>10</v>
      </c>
      <c r="AU16" s="12">
        <v>10</v>
      </c>
      <c r="AV16" s="12">
        <v>9</v>
      </c>
      <c r="AW16" s="12">
        <v>8</v>
      </c>
      <c r="AX16" s="13">
        <f t="shared" si="10"/>
        <v>9.6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9.6</v>
      </c>
      <c r="BL16" s="12">
        <v>9</v>
      </c>
      <c r="BM16" s="12">
        <v>10</v>
      </c>
      <c r="BN16" s="12">
        <v>7</v>
      </c>
      <c r="BO16" s="12">
        <v>10</v>
      </c>
      <c r="BP16" s="12">
        <v>10</v>
      </c>
      <c r="BQ16" s="13">
        <f t="shared" si="15"/>
        <v>8.9499999999999993</v>
      </c>
      <c r="BR16" s="12">
        <v>10</v>
      </c>
      <c r="BS16" s="12"/>
      <c r="BT16" s="12"/>
      <c r="BU16" s="12"/>
      <c r="BV16" s="12"/>
      <c r="BW16" s="13">
        <f t="shared" si="16"/>
        <v>0.5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9.5</v>
      </c>
      <c r="CE16" s="28">
        <f t="shared" si="20"/>
        <v>10</v>
      </c>
      <c r="CF16" s="21"/>
      <c r="CG16" s="28">
        <f t="shared" si="21"/>
        <v>10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2564158</v>
      </c>
      <c r="C17" s="2">
        <v>5046</v>
      </c>
      <c r="D17" s="2">
        <v>14131</v>
      </c>
      <c r="E17" s="2" t="s">
        <v>89</v>
      </c>
      <c r="F17" s="40" t="s">
        <v>43</v>
      </c>
      <c r="G17" s="31">
        <v>10</v>
      </c>
      <c r="H17" s="7">
        <v>8</v>
      </c>
      <c r="I17" s="7">
        <v>9</v>
      </c>
      <c r="J17" s="7">
        <v>8.8000000000000007</v>
      </c>
      <c r="K17" s="7">
        <v>8</v>
      </c>
      <c r="L17" s="13">
        <f t="shared" si="0"/>
        <v>8.84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8.8000000000000007</v>
      </c>
      <c r="Z17" s="7">
        <v>10</v>
      </c>
      <c r="AA17" s="7">
        <v>10</v>
      </c>
      <c r="AB17" s="7">
        <v>8</v>
      </c>
      <c r="AC17" s="7">
        <v>10</v>
      </c>
      <c r="AD17" s="7">
        <v>9.5</v>
      </c>
      <c r="AE17" s="13">
        <f t="shared" si="5"/>
        <v>9.4499999999999993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9.5</v>
      </c>
      <c r="AS17" s="7">
        <v>9</v>
      </c>
      <c r="AT17" s="7">
        <v>9.5</v>
      </c>
      <c r="AU17" s="7">
        <v>8</v>
      </c>
      <c r="AV17" s="7">
        <v>7.5</v>
      </c>
      <c r="AW17" s="7">
        <v>9</v>
      </c>
      <c r="AX17" s="13">
        <f t="shared" si="10"/>
        <v>8.6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8.6</v>
      </c>
      <c r="BL17" s="7">
        <v>10</v>
      </c>
      <c r="BM17" s="7">
        <v>10</v>
      </c>
      <c r="BN17" s="7">
        <v>7.75</v>
      </c>
      <c r="BO17" s="7">
        <v>9</v>
      </c>
      <c r="BP17" s="7">
        <v>10</v>
      </c>
      <c r="BQ17" s="13">
        <f t="shared" si="15"/>
        <v>8.9600000000000009</v>
      </c>
      <c r="BR17" s="7">
        <v>10</v>
      </c>
      <c r="BS17" s="7"/>
      <c r="BT17" s="7"/>
      <c r="BU17" s="7"/>
      <c r="BV17" s="7"/>
      <c r="BW17" s="13">
        <f t="shared" si="16"/>
        <v>0.5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9.5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7296436</v>
      </c>
      <c r="C18" s="3">
        <v>5048</v>
      </c>
      <c r="D18" s="3">
        <v>14135</v>
      </c>
      <c r="E18" s="3" t="s">
        <v>90</v>
      </c>
      <c r="F18" s="42" t="s">
        <v>45</v>
      </c>
      <c r="G18" s="32">
        <v>10</v>
      </c>
      <c r="H18" s="12">
        <v>8.5</v>
      </c>
      <c r="I18" s="12">
        <v>10</v>
      </c>
      <c r="J18" s="12">
        <v>8</v>
      </c>
      <c r="K18" s="12">
        <v>1</v>
      </c>
      <c r="L18" s="13">
        <f t="shared" si="0"/>
        <v>8.65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8.6999999999999993</v>
      </c>
      <c r="Z18" s="12">
        <v>10</v>
      </c>
      <c r="AA18" s="12">
        <v>9.5</v>
      </c>
      <c r="AB18" s="12">
        <v>7</v>
      </c>
      <c r="AC18" s="12">
        <v>10</v>
      </c>
      <c r="AD18" s="12">
        <v>8</v>
      </c>
      <c r="AE18" s="13">
        <f t="shared" si="5"/>
        <v>8.9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8.9</v>
      </c>
      <c r="AS18" s="12">
        <v>10</v>
      </c>
      <c r="AT18" s="12">
        <v>9</v>
      </c>
      <c r="AU18" s="12">
        <v>8</v>
      </c>
      <c r="AV18" s="12">
        <v>8</v>
      </c>
      <c r="AW18" s="12">
        <v>8.5</v>
      </c>
      <c r="AX18" s="13">
        <f t="shared" si="10"/>
        <v>8.85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8.9</v>
      </c>
      <c r="BL18" s="12">
        <v>8.8000000000000007</v>
      </c>
      <c r="BM18" s="12">
        <v>10</v>
      </c>
      <c r="BN18" s="12">
        <v>7.75</v>
      </c>
      <c r="BO18" s="12">
        <v>8.75</v>
      </c>
      <c r="BP18" s="12">
        <v>8</v>
      </c>
      <c r="BQ18" s="13">
        <f t="shared" si="15"/>
        <v>8.09</v>
      </c>
      <c r="BR18" s="12">
        <v>8</v>
      </c>
      <c r="BS18" s="12"/>
      <c r="BT18" s="12"/>
      <c r="BU18" s="12"/>
      <c r="BV18" s="12"/>
      <c r="BW18" s="13">
        <f t="shared" si="16"/>
        <v>0.4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8.5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4116233</v>
      </c>
      <c r="C19" s="2">
        <v>5044</v>
      </c>
      <c r="D19" s="2">
        <v>14127</v>
      </c>
      <c r="E19" s="2" t="s">
        <v>91</v>
      </c>
      <c r="F19" s="40" t="s">
        <v>45</v>
      </c>
      <c r="G19" s="31">
        <v>10</v>
      </c>
      <c r="H19" s="7">
        <v>10</v>
      </c>
      <c r="I19" s="7">
        <v>10</v>
      </c>
      <c r="J19" s="7">
        <v>10</v>
      </c>
      <c r="K19" s="7">
        <v>10</v>
      </c>
      <c r="L19" s="13">
        <f t="shared" si="0"/>
        <v>10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10</v>
      </c>
      <c r="Z19" s="7">
        <v>10</v>
      </c>
      <c r="AA19" s="7">
        <v>10</v>
      </c>
      <c r="AB19" s="7">
        <v>8.8000000000000007</v>
      </c>
      <c r="AC19" s="7">
        <v>10</v>
      </c>
      <c r="AD19" s="7">
        <v>10</v>
      </c>
      <c r="AE19" s="13">
        <f t="shared" si="5"/>
        <v>9.6999999999999993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9.6999999999999993</v>
      </c>
      <c r="AS19" s="7">
        <v>10</v>
      </c>
      <c r="AT19" s="7">
        <v>10</v>
      </c>
      <c r="AU19" s="7">
        <v>10</v>
      </c>
      <c r="AV19" s="7">
        <v>9.8000000000000007</v>
      </c>
      <c r="AW19" s="7">
        <v>9</v>
      </c>
      <c r="AX19" s="13">
        <f t="shared" si="10"/>
        <v>9.86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9.9</v>
      </c>
      <c r="BL19" s="7">
        <v>10</v>
      </c>
      <c r="BM19" s="7">
        <v>10</v>
      </c>
      <c r="BN19" s="7">
        <v>7</v>
      </c>
      <c r="BO19" s="7">
        <v>9.5</v>
      </c>
      <c r="BP19" s="7">
        <v>9</v>
      </c>
      <c r="BQ19" s="13">
        <f t="shared" si="15"/>
        <v>8.6</v>
      </c>
      <c r="BR19" s="7">
        <v>10</v>
      </c>
      <c r="BS19" s="7"/>
      <c r="BT19" s="7"/>
      <c r="BU19" s="7"/>
      <c r="BV19" s="7"/>
      <c r="BW19" s="13">
        <f t="shared" si="16"/>
        <v>0.5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9.1</v>
      </c>
      <c r="CE19" s="28">
        <f t="shared" si="20"/>
        <v>10</v>
      </c>
      <c r="CF19" s="20"/>
      <c r="CG19" s="28">
        <f t="shared" si="21"/>
        <v>10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14351</v>
      </c>
      <c r="E20" s="3" t="s">
        <v>92</v>
      </c>
      <c r="F20" s="42" t="s">
        <v>45</v>
      </c>
      <c r="G20" s="32">
        <v>9</v>
      </c>
      <c r="H20" s="12">
        <v>9</v>
      </c>
      <c r="I20" s="12">
        <v>1</v>
      </c>
      <c r="J20" s="12">
        <v>8</v>
      </c>
      <c r="K20" s="12">
        <v>7</v>
      </c>
      <c r="L20" s="13">
        <f t="shared" si="0"/>
        <v>6.2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6.2</v>
      </c>
      <c r="Z20" s="12">
        <v>8.5</v>
      </c>
      <c r="AA20" s="12">
        <v>1</v>
      </c>
      <c r="AB20" s="12">
        <v>8</v>
      </c>
      <c r="AC20" s="12">
        <v>8</v>
      </c>
      <c r="AD20" s="12">
        <v>8.5</v>
      </c>
      <c r="AE20" s="13">
        <f t="shared" si="5"/>
        <v>6.08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6.1</v>
      </c>
      <c r="AS20" s="12">
        <v>9</v>
      </c>
      <c r="AT20" s="12">
        <v>7</v>
      </c>
      <c r="AU20" s="12">
        <v>7.75</v>
      </c>
      <c r="AV20" s="12">
        <v>9</v>
      </c>
      <c r="AW20" s="12">
        <v>8.75</v>
      </c>
      <c r="AX20" s="13">
        <f t="shared" si="10"/>
        <v>8.33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8.3000000000000007</v>
      </c>
      <c r="BL20" s="12">
        <v>8.5</v>
      </c>
      <c r="BM20" s="12">
        <v>10</v>
      </c>
      <c r="BN20" s="12">
        <v>7.5</v>
      </c>
      <c r="BO20" s="12">
        <v>8</v>
      </c>
      <c r="BP20" s="12">
        <v>8</v>
      </c>
      <c r="BQ20" s="13">
        <f t="shared" si="15"/>
        <v>7.88</v>
      </c>
      <c r="BR20" s="12">
        <v>10</v>
      </c>
      <c r="BS20" s="12"/>
      <c r="BT20" s="12"/>
      <c r="BU20" s="12"/>
      <c r="BV20" s="12"/>
      <c r="BW20" s="13">
        <f t="shared" si="16"/>
        <v>0.5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8.4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6657947</v>
      </c>
      <c r="C21" s="2">
        <v>5064</v>
      </c>
      <c r="D21" s="2">
        <v>14362</v>
      </c>
      <c r="E21" s="2" t="s">
        <v>93</v>
      </c>
      <c r="F21" s="40" t="s">
        <v>45</v>
      </c>
      <c r="G21" s="31">
        <v>9</v>
      </c>
      <c r="H21" s="7">
        <v>8</v>
      </c>
      <c r="I21" s="7">
        <v>1</v>
      </c>
      <c r="J21" s="7">
        <v>8</v>
      </c>
      <c r="K21" s="7">
        <v>7</v>
      </c>
      <c r="L21" s="13">
        <f t="shared" si="0"/>
        <v>6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</v>
      </c>
      <c r="Z21" s="7">
        <v>8.5</v>
      </c>
      <c r="AA21" s="7">
        <v>1</v>
      </c>
      <c r="AB21" s="7">
        <v>8.8000000000000007</v>
      </c>
      <c r="AC21" s="7">
        <v>8</v>
      </c>
      <c r="AD21" s="7">
        <v>8</v>
      </c>
      <c r="AE21" s="13">
        <f t="shared" si="5"/>
        <v>6.23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6.2</v>
      </c>
      <c r="AS21" s="7">
        <v>8</v>
      </c>
      <c r="AT21" s="7">
        <v>8</v>
      </c>
      <c r="AU21" s="7">
        <v>8</v>
      </c>
      <c r="AV21" s="7">
        <v>9</v>
      </c>
      <c r="AW21" s="7">
        <v>7.75</v>
      </c>
      <c r="AX21" s="13">
        <f t="shared" si="10"/>
        <v>8.18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8.1999999999999993</v>
      </c>
      <c r="BL21" s="7">
        <v>9</v>
      </c>
      <c r="BM21" s="7">
        <v>10</v>
      </c>
      <c r="BN21" s="7">
        <v>7.5</v>
      </c>
      <c r="BO21" s="7">
        <v>7</v>
      </c>
      <c r="BP21" s="7">
        <v>8</v>
      </c>
      <c r="BQ21" s="13">
        <f t="shared" si="15"/>
        <v>7.73</v>
      </c>
      <c r="BR21" s="7">
        <v>9.9</v>
      </c>
      <c r="BS21" s="7"/>
      <c r="BT21" s="7"/>
      <c r="BU21" s="7"/>
      <c r="BV21" s="7"/>
      <c r="BW21" s="13">
        <f t="shared" si="16"/>
        <v>0.5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8.1999999999999993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5822395</v>
      </c>
      <c r="C22" s="3">
        <v>5043</v>
      </c>
      <c r="D22" s="3">
        <v>14125</v>
      </c>
      <c r="E22" s="3" t="s">
        <v>94</v>
      </c>
      <c r="F22" s="42" t="s">
        <v>43</v>
      </c>
      <c r="G22" s="32">
        <v>10</v>
      </c>
      <c r="H22" s="12">
        <v>10</v>
      </c>
      <c r="I22" s="12">
        <v>10</v>
      </c>
      <c r="J22" s="12">
        <v>10</v>
      </c>
      <c r="K22" s="12">
        <v>9</v>
      </c>
      <c r="L22" s="13">
        <f t="shared" si="0"/>
        <v>9.9499999999999993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10</v>
      </c>
      <c r="Z22" s="12">
        <v>10</v>
      </c>
      <c r="AA22" s="12">
        <v>10</v>
      </c>
      <c r="AB22" s="12">
        <v>9</v>
      </c>
      <c r="AC22" s="12">
        <v>10</v>
      </c>
      <c r="AD22" s="12">
        <v>9.5</v>
      </c>
      <c r="AE22" s="13">
        <f t="shared" si="5"/>
        <v>9.6999999999999993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9.6999999999999993</v>
      </c>
      <c r="AS22" s="12">
        <v>10</v>
      </c>
      <c r="AT22" s="12">
        <v>10</v>
      </c>
      <c r="AU22" s="12">
        <v>10</v>
      </c>
      <c r="AV22" s="12">
        <v>10</v>
      </c>
      <c r="AW22" s="12">
        <v>9</v>
      </c>
      <c r="AX22" s="13">
        <f t="shared" si="10"/>
        <v>9.9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9.9</v>
      </c>
      <c r="BL22" s="12">
        <v>9.8000000000000007</v>
      </c>
      <c r="BM22" s="12">
        <v>10</v>
      </c>
      <c r="BN22" s="12">
        <v>7.75</v>
      </c>
      <c r="BO22" s="12">
        <v>9.5</v>
      </c>
      <c r="BP22" s="12">
        <v>9</v>
      </c>
      <c r="BQ22" s="13">
        <f t="shared" si="15"/>
        <v>8.69</v>
      </c>
      <c r="BR22" s="12">
        <v>9.9</v>
      </c>
      <c r="BS22" s="12"/>
      <c r="BT22" s="12"/>
      <c r="BU22" s="12"/>
      <c r="BV22" s="12"/>
      <c r="BW22" s="13">
        <f t="shared" si="16"/>
        <v>0.5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9.1999999999999993</v>
      </c>
      <c r="CE22" s="28">
        <f t="shared" si="20"/>
        <v>10</v>
      </c>
      <c r="CF22" s="21"/>
      <c r="CG22" s="28">
        <f t="shared" si="21"/>
        <v>10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2208505</v>
      </c>
      <c r="C23" s="2">
        <v>5102</v>
      </c>
      <c r="D23" s="2">
        <v>14267</v>
      </c>
      <c r="E23" s="2" t="s">
        <v>95</v>
      </c>
      <c r="F23" s="40" t="s">
        <v>43</v>
      </c>
      <c r="G23" s="31">
        <v>9</v>
      </c>
      <c r="H23" s="7">
        <v>9.5</v>
      </c>
      <c r="I23" s="7">
        <v>9.5</v>
      </c>
      <c r="J23" s="7">
        <v>9.8000000000000007</v>
      </c>
      <c r="K23" s="7">
        <v>9</v>
      </c>
      <c r="L23" s="13">
        <f t="shared" si="0"/>
        <v>9.49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9.5</v>
      </c>
      <c r="Z23" s="7">
        <v>9.8000000000000007</v>
      </c>
      <c r="AA23" s="7">
        <v>10</v>
      </c>
      <c r="AB23" s="7">
        <v>8</v>
      </c>
      <c r="AC23" s="7">
        <v>10</v>
      </c>
      <c r="AD23" s="7">
        <v>10</v>
      </c>
      <c r="AE23" s="13">
        <f t="shared" si="5"/>
        <v>9.4499999999999993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9.5</v>
      </c>
      <c r="AS23" s="7">
        <v>10</v>
      </c>
      <c r="AT23" s="7">
        <v>8</v>
      </c>
      <c r="AU23" s="7">
        <v>8</v>
      </c>
      <c r="AV23" s="7">
        <v>9</v>
      </c>
      <c r="AW23" s="7">
        <v>8</v>
      </c>
      <c r="AX23" s="13">
        <f t="shared" si="10"/>
        <v>8.8000000000000007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8.8000000000000007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5822392</v>
      </c>
      <c r="C24" s="3">
        <v>5042</v>
      </c>
      <c r="D24" s="3">
        <v>14123</v>
      </c>
      <c r="E24" s="3" t="s">
        <v>96</v>
      </c>
      <c r="F24" s="42" t="s">
        <v>43</v>
      </c>
      <c r="G24" s="32">
        <v>10</v>
      </c>
      <c r="H24" s="12">
        <v>10</v>
      </c>
      <c r="I24" s="12">
        <v>10</v>
      </c>
      <c r="J24" s="12">
        <v>10</v>
      </c>
      <c r="K24" s="12">
        <v>9.5</v>
      </c>
      <c r="L24" s="13">
        <f t="shared" si="0"/>
        <v>9.98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10</v>
      </c>
      <c r="Z24" s="12">
        <v>10</v>
      </c>
      <c r="AA24" s="12">
        <v>10</v>
      </c>
      <c r="AB24" s="12">
        <v>9.5</v>
      </c>
      <c r="AC24" s="12">
        <v>10</v>
      </c>
      <c r="AD24" s="12">
        <v>9.9</v>
      </c>
      <c r="AE24" s="13">
        <f t="shared" si="5"/>
        <v>9.8699999999999992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9.9</v>
      </c>
      <c r="AS24" s="12">
        <v>10</v>
      </c>
      <c r="AT24" s="12">
        <v>10</v>
      </c>
      <c r="AU24" s="12">
        <v>10</v>
      </c>
      <c r="AV24" s="12">
        <v>10</v>
      </c>
      <c r="AW24" s="12">
        <v>8</v>
      </c>
      <c r="AX24" s="13">
        <f t="shared" si="10"/>
        <v>9.8000000000000007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9.8000000000000007</v>
      </c>
      <c r="BL24" s="12">
        <v>10</v>
      </c>
      <c r="BM24" s="12">
        <v>10</v>
      </c>
      <c r="BN24" s="12">
        <v>8</v>
      </c>
      <c r="BO24" s="12">
        <v>9</v>
      </c>
      <c r="BP24" s="12">
        <v>10</v>
      </c>
      <c r="BQ24" s="13">
        <f t="shared" si="15"/>
        <v>9</v>
      </c>
      <c r="BR24" s="12">
        <v>10</v>
      </c>
      <c r="BS24" s="12"/>
      <c r="BT24" s="12"/>
      <c r="BU24" s="12"/>
      <c r="BV24" s="12"/>
      <c r="BW24" s="13">
        <f t="shared" si="16"/>
        <v>0.5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9.5</v>
      </c>
      <c r="CE24" s="28">
        <f t="shared" si="20"/>
        <v>10</v>
      </c>
      <c r="CF24" s="21"/>
      <c r="CG24" s="28">
        <f t="shared" si="21"/>
        <v>10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19847849</v>
      </c>
      <c r="C25" s="2">
        <v>5039</v>
      </c>
      <c r="D25" s="2">
        <v>14116</v>
      </c>
      <c r="E25" s="2" t="s">
        <v>97</v>
      </c>
      <c r="F25" s="40" t="s">
        <v>45</v>
      </c>
      <c r="G25" s="31">
        <v>10</v>
      </c>
      <c r="H25" s="7">
        <v>10</v>
      </c>
      <c r="I25" s="7">
        <v>10</v>
      </c>
      <c r="J25" s="7">
        <v>10</v>
      </c>
      <c r="K25" s="7">
        <v>8</v>
      </c>
      <c r="L25" s="13">
        <f t="shared" si="0"/>
        <v>9.9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9.9</v>
      </c>
      <c r="Z25" s="7">
        <v>10</v>
      </c>
      <c r="AA25" s="7">
        <v>10</v>
      </c>
      <c r="AB25" s="7">
        <v>10</v>
      </c>
      <c r="AC25" s="7">
        <v>10</v>
      </c>
      <c r="AD25" s="7">
        <v>9</v>
      </c>
      <c r="AE25" s="13">
        <f t="shared" si="5"/>
        <v>9.9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9.9</v>
      </c>
      <c r="AS25" s="7">
        <v>9.5</v>
      </c>
      <c r="AT25" s="7">
        <v>8.5</v>
      </c>
      <c r="AU25" s="7">
        <v>8.5</v>
      </c>
      <c r="AV25" s="7">
        <v>9.8000000000000007</v>
      </c>
      <c r="AW25" s="7">
        <v>8</v>
      </c>
      <c r="AX25" s="13">
        <f t="shared" si="10"/>
        <v>9.01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</v>
      </c>
      <c r="BL25" s="7">
        <v>8.8000000000000007</v>
      </c>
      <c r="BM25" s="7">
        <v>10</v>
      </c>
      <c r="BN25" s="7">
        <v>7.75</v>
      </c>
      <c r="BO25" s="7">
        <v>9.5</v>
      </c>
      <c r="BP25" s="7">
        <v>9</v>
      </c>
      <c r="BQ25" s="13">
        <f t="shared" si="15"/>
        <v>8.59</v>
      </c>
      <c r="BR25" s="7">
        <v>8</v>
      </c>
      <c r="BS25" s="7"/>
      <c r="BT25" s="7"/>
      <c r="BU25" s="7"/>
      <c r="BV25" s="7"/>
      <c r="BW25" s="13">
        <f t="shared" si="16"/>
        <v>0.4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9</v>
      </c>
      <c r="CE25" s="28">
        <f t="shared" si="20"/>
        <v>9</v>
      </c>
      <c r="CF25" s="20"/>
      <c r="CG25" s="28">
        <f t="shared" si="21"/>
        <v>9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4266130</v>
      </c>
      <c r="C26" s="3">
        <v>5141</v>
      </c>
      <c r="D26" s="3">
        <v>14353</v>
      </c>
      <c r="E26" s="3" t="s">
        <v>98</v>
      </c>
      <c r="F26" s="42" t="s">
        <v>45</v>
      </c>
      <c r="G26" s="32">
        <v>10</v>
      </c>
      <c r="H26" s="12">
        <v>8.5</v>
      </c>
      <c r="I26" s="12">
        <v>9</v>
      </c>
      <c r="J26" s="12">
        <v>10</v>
      </c>
      <c r="K26" s="12">
        <v>9.3000000000000007</v>
      </c>
      <c r="L26" s="13">
        <f t="shared" si="0"/>
        <v>9.3699999999999992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9.4</v>
      </c>
      <c r="Z26" s="12">
        <v>10</v>
      </c>
      <c r="AA26" s="12">
        <v>10</v>
      </c>
      <c r="AB26" s="12">
        <v>8.5</v>
      </c>
      <c r="AC26" s="12">
        <v>9.5</v>
      </c>
      <c r="AD26" s="12">
        <v>9.5</v>
      </c>
      <c r="AE26" s="13">
        <f t="shared" si="5"/>
        <v>9.5299999999999994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9.5</v>
      </c>
      <c r="AS26" s="12">
        <v>10</v>
      </c>
      <c r="AT26" s="12">
        <v>1</v>
      </c>
      <c r="AU26" s="12">
        <v>1</v>
      </c>
      <c r="AV26" s="12">
        <v>9.5</v>
      </c>
      <c r="AW26" s="12">
        <v>9.5</v>
      </c>
      <c r="AX26" s="13">
        <f t="shared" si="10"/>
        <v>6.25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6.3</v>
      </c>
      <c r="BL26" s="12">
        <v>9</v>
      </c>
      <c r="BM26" s="12">
        <v>10</v>
      </c>
      <c r="BN26" s="12">
        <v>7.75</v>
      </c>
      <c r="BO26" s="12">
        <v>9</v>
      </c>
      <c r="BP26" s="12">
        <v>8.5</v>
      </c>
      <c r="BQ26" s="13">
        <f t="shared" si="15"/>
        <v>8.34</v>
      </c>
      <c r="BR26" s="12">
        <v>9.5</v>
      </c>
      <c r="BS26" s="12"/>
      <c r="BT26" s="12"/>
      <c r="BU26" s="12"/>
      <c r="BV26" s="12"/>
      <c r="BW26" s="13">
        <f t="shared" si="16"/>
        <v>0.48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8.8000000000000007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5822340</v>
      </c>
      <c r="C27" s="2">
        <v>5035</v>
      </c>
      <c r="D27" s="2">
        <v>14107</v>
      </c>
      <c r="E27" s="2" t="s">
        <v>99</v>
      </c>
      <c r="F27" s="40" t="s">
        <v>43</v>
      </c>
      <c r="G27" s="31">
        <v>10</v>
      </c>
      <c r="H27" s="7">
        <v>10</v>
      </c>
      <c r="I27" s="7">
        <v>10</v>
      </c>
      <c r="J27" s="7">
        <v>9</v>
      </c>
      <c r="K27" s="7">
        <v>9.5</v>
      </c>
      <c r="L27" s="13">
        <f t="shared" si="0"/>
        <v>9.68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9.6999999999999993</v>
      </c>
      <c r="Z27" s="7">
        <v>10</v>
      </c>
      <c r="AA27" s="7">
        <v>10</v>
      </c>
      <c r="AB27" s="7">
        <v>8.9</v>
      </c>
      <c r="AC27" s="7">
        <v>10</v>
      </c>
      <c r="AD27" s="7">
        <v>10</v>
      </c>
      <c r="AE27" s="13">
        <f t="shared" si="5"/>
        <v>9.73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9.6999999999999993</v>
      </c>
      <c r="AS27" s="7">
        <v>10</v>
      </c>
      <c r="AT27" s="7">
        <v>9.5</v>
      </c>
      <c r="AU27" s="7">
        <v>9.8000000000000007</v>
      </c>
      <c r="AV27" s="7">
        <v>9.8000000000000007</v>
      </c>
      <c r="AW27" s="7">
        <v>8.9</v>
      </c>
      <c r="AX27" s="13">
        <f t="shared" si="10"/>
        <v>9.7100000000000009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9.6999999999999993</v>
      </c>
      <c r="BL27" s="7">
        <v>10</v>
      </c>
      <c r="BM27" s="7">
        <v>10</v>
      </c>
      <c r="BN27" s="7">
        <v>7.75</v>
      </c>
      <c r="BO27" s="7">
        <v>1</v>
      </c>
      <c r="BP27" s="7">
        <v>10</v>
      </c>
      <c r="BQ27" s="13">
        <f t="shared" si="15"/>
        <v>7.36</v>
      </c>
      <c r="BR27" s="7">
        <v>10</v>
      </c>
      <c r="BS27" s="7"/>
      <c r="BT27" s="7"/>
      <c r="BU27" s="7"/>
      <c r="BV27" s="7"/>
      <c r="BW27" s="13">
        <f t="shared" si="16"/>
        <v>0.5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7.9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2893662</v>
      </c>
      <c r="C28" s="3">
        <v>5047</v>
      </c>
      <c r="D28" s="3">
        <v>14133</v>
      </c>
      <c r="E28" s="3" t="s">
        <v>100</v>
      </c>
      <c r="F28" s="42" t="s">
        <v>43</v>
      </c>
      <c r="G28" s="32">
        <v>10</v>
      </c>
      <c r="H28" s="12">
        <v>10</v>
      </c>
      <c r="I28" s="12">
        <v>10</v>
      </c>
      <c r="J28" s="12">
        <v>10</v>
      </c>
      <c r="K28" s="12">
        <v>10</v>
      </c>
      <c r="L28" s="13">
        <f t="shared" si="0"/>
        <v>10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10</v>
      </c>
      <c r="Z28" s="12">
        <v>10</v>
      </c>
      <c r="AA28" s="12">
        <v>10</v>
      </c>
      <c r="AB28" s="12">
        <v>10</v>
      </c>
      <c r="AC28" s="12">
        <v>10</v>
      </c>
      <c r="AD28" s="12">
        <v>10</v>
      </c>
      <c r="AE28" s="13">
        <f t="shared" si="5"/>
        <v>10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10</v>
      </c>
      <c r="AS28" s="12">
        <v>10</v>
      </c>
      <c r="AT28" s="12">
        <v>10</v>
      </c>
      <c r="AU28" s="12">
        <v>10</v>
      </c>
      <c r="AV28" s="12">
        <v>9.8000000000000007</v>
      </c>
      <c r="AW28" s="12">
        <v>9</v>
      </c>
      <c r="AX28" s="13">
        <f t="shared" si="10"/>
        <v>9.86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9.9</v>
      </c>
      <c r="BL28" s="12">
        <v>10</v>
      </c>
      <c r="BM28" s="12">
        <v>10</v>
      </c>
      <c r="BN28" s="12">
        <v>8</v>
      </c>
      <c r="BO28" s="12">
        <v>10</v>
      </c>
      <c r="BP28" s="12">
        <v>10</v>
      </c>
      <c r="BQ28" s="13">
        <f t="shared" si="15"/>
        <v>9.1999999999999993</v>
      </c>
      <c r="BR28" s="12">
        <v>10</v>
      </c>
      <c r="BS28" s="12"/>
      <c r="BT28" s="12"/>
      <c r="BU28" s="12"/>
      <c r="BV28" s="12"/>
      <c r="BW28" s="13">
        <f t="shared" si="16"/>
        <v>0.5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9.6999999999999993</v>
      </c>
      <c r="CE28" s="28">
        <f t="shared" si="20"/>
        <v>10</v>
      </c>
      <c r="CF28" s="21"/>
      <c r="CG28" s="28">
        <f t="shared" si="21"/>
        <v>10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2893677</v>
      </c>
      <c r="C29" s="2">
        <v>5038</v>
      </c>
      <c r="D29" s="2">
        <v>14114</v>
      </c>
      <c r="E29" s="2" t="s">
        <v>101</v>
      </c>
      <c r="F29" s="40" t="s">
        <v>45</v>
      </c>
      <c r="G29" s="31">
        <v>8</v>
      </c>
      <c r="H29" s="7">
        <v>8</v>
      </c>
      <c r="I29" s="7">
        <v>8</v>
      </c>
      <c r="J29" s="7">
        <v>8</v>
      </c>
      <c r="K29" s="7">
        <v>6.5</v>
      </c>
      <c r="L29" s="13">
        <f t="shared" si="0"/>
        <v>7.93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7.9</v>
      </c>
      <c r="Z29" s="7">
        <v>8.5</v>
      </c>
      <c r="AA29" s="7">
        <v>1</v>
      </c>
      <c r="AB29" s="7">
        <v>8</v>
      </c>
      <c r="AC29" s="7">
        <v>9</v>
      </c>
      <c r="AD29" s="7">
        <v>9</v>
      </c>
      <c r="AE29" s="13">
        <f t="shared" si="5"/>
        <v>6.23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6.2</v>
      </c>
      <c r="AS29" s="7">
        <v>9</v>
      </c>
      <c r="AT29" s="7">
        <v>9.5</v>
      </c>
      <c r="AU29" s="7">
        <v>8</v>
      </c>
      <c r="AV29" s="7">
        <v>9.5</v>
      </c>
      <c r="AW29" s="7">
        <v>9</v>
      </c>
      <c r="AX29" s="13">
        <f t="shared" si="10"/>
        <v>9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</v>
      </c>
      <c r="BL29" s="7">
        <v>8.5</v>
      </c>
      <c r="BM29" s="7">
        <v>10</v>
      </c>
      <c r="BN29" s="7">
        <v>7</v>
      </c>
      <c r="BO29" s="7">
        <v>8.8000000000000007</v>
      </c>
      <c r="BP29" s="7">
        <v>10</v>
      </c>
      <c r="BQ29" s="13">
        <f t="shared" si="15"/>
        <v>8.66</v>
      </c>
      <c r="BR29" s="7">
        <v>9.9</v>
      </c>
      <c r="BS29" s="7"/>
      <c r="BT29" s="7"/>
      <c r="BU29" s="7"/>
      <c r="BV29" s="7"/>
      <c r="BW29" s="13">
        <f t="shared" si="16"/>
        <v>0.5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9.1999999999999993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2557676</v>
      </c>
      <c r="C30" s="3">
        <v>4989</v>
      </c>
      <c r="D30" s="3">
        <v>14376</v>
      </c>
      <c r="E30" s="3" t="s">
        <v>102</v>
      </c>
      <c r="F30" s="42" t="s">
        <v>45</v>
      </c>
      <c r="G30" s="32">
        <v>8</v>
      </c>
      <c r="H30" s="12">
        <v>8</v>
      </c>
      <c r="I30" s="12">
        <v>1</v>
      </c>
      <c r="J30" s="12">
        <v>8</v>
      </c>
      <c r="K30" s="12">
        <v>6.5</v>
      </c>
      <c r="L30" s="13">
        <f t="shared" si="0"/>
        <v>5.83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5.8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2557667</v>
      </c>
      <c r="C31" s="2">
        <v>5009</v>
      </c>
      <c r="D31" s="2">
        <v>14121</v>
      </c>
      <c r="E31" s="2" t="s">
        <v>103</v>
      </c>
      <c r="F31" s="40" t="s">
        <v>45</v>
      </c>
      <c r="G31" s="31">
        <v>8</v>
      </c>
      <c r="H31" s="7">
        <v>8</v>
      </c>
      <c r="I31" s="7">
        <v>1</v>
      </c>
      <c r="J31" s="7">
        <v>8</v>
      </c>
      <c r="K31" s="7">
        <v>6</v>
      </c>
      <c r="L31" s="13">
        <f t="shared" si="0"/>
        <v>5.8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5.8</v>
      </c>
      <c r="Z31" s="7">
        <v>8.5</v>
      </c>
      <c r="AA31" s="7">
        <v>1</v>
      </c>
      <c r="AB31" s="7">
        <v>7.5</v>
      </c>
      <c r="AC31" s="7">
        <v>8</v>
      </c>
      <c r="AD31" s="7">
        <v>7</v>
      </c>
      <c r="AE31" s="13">
        <f t="shared" si="5"/>
        <v>5.8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5.8</v>
      </c>
      <c r="AS31" s="7">
        <v>9</v>
      </c>
      <c r="AT31" s="7">
        <v>8</v>
      </c>
      <c r="AU31" s="7">
        <v>8</v>
      </c>
      <c r="AV31" s="7">
        <v>10</v>
      </c>
      <c r="AW31" s="7">
        <v>8</v>
      </c>
      <c r="AX31" s="13">
        <f t="shared" si="10"/>
        <v>8.6999999999999993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8.6999999999999993</v>
      </c>
      <c r="BL31" s="7">
        <v>9</v>
      </c>
      <c r="BM31" s="7">
        <v>10</v>
      </c>
      <c r="BN31" s="7">
        <v>7.5</v>
      </c>
      <c r="BO31" s="7">
        <v>7</v>
      </c>
      <c r="BP31" s="7">
        <v>8</v>
      </c>
      <c r="BQ31" s="13">
        <f t="shared" si="15"/>
        <v>7.73</v>
      </c>
      <c r="BR31" s="7">
        <v>9</v>
      </c>
      <c r="BS31" s="7"/>
      <c r="BT31" s="7"/>
      <c r="BU31" s="7"/>
      <c r="BV31" s="7"/>
      <c r="BW31" s="13">
        <f t="shared" si="16"/>
        <v>0.45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8.1999999999999993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2557724</v>
      </c>
      <c r="C32" s="3">
        <v>5003</v>
      </c>
      <c r="D32" s="3">
        <v>14366</v>
      </c>
      <c r="E32" s="3" t="s">
        <v>104</v>
      </c>
      <c r="F32" s="42" t="s">
        <v>43</v>
      </c>
      <c r="G32" s="32"/>
      <c r="H32" s="12"/>
      <c r="I32" s="12"/>
      <c r="J32" s="12"/>
      <c r="K32" s="12">
        <v>6</v>
      </c>
      <c r="L32" s="13">
        <f t="shared" si="0"/>
        <v>0.3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>
        <v>1</v>
      </c>
      <c r="AT32" s="12">
        <v>1</v>
      </c>
      <c r="AU32" s="12">
        <v>1</v>
      </c>
      <c r="AV32" s="12">
        <v>9.5</v>
      </c>
      <c r="AW32" s="12">
        <v>1</v>
      </c>
      <c r="AX32" s="13">
        <f t="shared" si="10"/>
        <v>2.7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2.7</v>
      </c>
      <c r="BL32" s="12">
        <v>1</v>
      </c>
      <c r="BM32" s="12">
        <v>10</v>
      </c>
      <c r="BN32" s="12">
        <v>7</v>
      </c>
      <c r="BO32" s="12">
        <v>9</v>
      </c>
      <c r="BP32" s="12">
        <v>10</v>
      </c>
      <c r="BQ32" s="13">
        <f t="shared" si="15"/>
        <v>7.95</v>
      </c>
      <c r="BR32" s="12">
        <v>5</v>
      </c>
      <c r="BS32" s="12"/>
      <c r="BT32" s="12"/>
      <c r="BU32" s="12"/>
      <c r="BV32" s="12"/>
      <c r="BW32" s="13">
        <f t="shared" si="16"/>
        <v>0.25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8.1999999999999993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4" priority="12" operator="greaterThan">
      <formula>1.1</formula>
    </cfRule>
  </conditionalFormatting>
  <conditionalFormatting sqref="Y13:Y7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7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7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7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72">
    <cfRule type="cellIs" dxfId="88" priority="2" stopIfTrue="1" operator="between">
      <formula>0</formula>
      <formula>10</formula>
    </cfRule>
  </conditionalFormatting>
  <conditionalFormatting sqref="CG13:CG7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7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29" activePane="bottomRight" state="frozen"/>
      <selection pane="topRight"/>
      <selection pane="bottomLeft"/>
      <selection pane="bottomRight" activeCell="BS15" sqref="BS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81</v>
      </c>
      <c r="E3" s="2" t="s">
        <v>82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107</v>
      </c>
      <c r="E6" s="2" t="s">
        <v>108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105</v>
      </c>
      <c r="E7" s="6" t="s">
        <v>106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0.15</v>
      </c>
      <c r="H11" s="11">
        <v>0.2</v>
      </c>
      <c r="I11" s="11">
        <v>0.3</v>
      </c>
      <c r="J11" s="11">
        <v>0.3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0.25</v>
      </c>
      <c r="AA11" s="11">
        <v>0.3</v>
      </c>
      <c r="AB11" s="11">
        <v>0.25</v>
      </c>
      <c r="AC11" s="11">
        <v>0.1</v>
      </c>
      <c r="AD11" s="11">
        <v>0.1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>
        <v>0.3</v>
      </c>
      <c r="AU11" s="11">
        <v>0.3</v>
      </c>
      <c r="AV11" s="11">
        <v>0.1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0.15</v>
      </c>
      <c r="BN11" s="11">
        <v>0.15</v>
      </c>
      <c r="BO11" s="11">
        <v>0.2</v>
      </c>
      <c r="BP11" s="11">
        <v>0.35</v>
      </c>
      <c r="BQ11" s="8">
        <f>SUM(BL11:BP11)</f>
        <v>0.95000000000000007</v>
      </c>
      <c r="BR11" s="10">
        <v>0.05</v>
      </c>
      <c r="BS11" s="11"/>
      <c r="BT11" s="11"/>
      <c r="BU11" s="11"/>
      <c r="BV11" s="11"/>
      <c r="BW11" s="8">
        <f>SUM(BR11:BV11)</f>
        <v>0.05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30" t="s">
        <v>185</v>
      </c>
      <c r="I12" s="30" t="s">
        <v>186</v>
      </c>
      <c r="J12" s="30" t="s">
        <v>187</v>
      </c>
      <c r="K12" s="30" t="s">
        <v>188</v>
      </c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184</v>
      </c>
      <c r="BM12" s="22" t="s">
        <v>185</v>
      </c>
      <c r="BN12" s="22" t="s">
        <v>186</v>
      </c>
      <c r="BO12" s="22" t="s">
        <v>187</v>
      </c>
      <c r="BP12" s="22" t="s">
        <v>216</v>
      </c>
      <c r="BQ12" s="26" t="s">
        <v>34</v>
      </c>
      <c r="BR12" s="22" t="s">
        <v>189</v>
      </c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5822440</v>
      </c>
      <c r="C13" s="2">
        <v>5062</v>
      </c>
      <c r="D13" s="2">
        <v>14166</v>
      </c>
      <c r="E13" s="2" t="s">
        <v>109</v>
      </c>
      <c r="F13" s="40" t="s">
        <v>43</v>
      </c>
      <c r="G13" s="31">
        <v>10</v>
      </c>
      <c r="H13" s="7">
        <v>10</v>
      </c>
      <c r="I13" s="7">
        <v>10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>
        <v>10</v>
      </c>
      <c r="AA13" s="7">
        <v>9</v>
      </c>
      <c r="AB13" s="7">
        <v>10</v>
      </c>
      <c r="AC13" s="7">
        <v>9.5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9.6999999999999993</v>
      </c>
      <c r="AS13" s="7">
        <v>10</v>
      </c>
      <c r="AT13" s="7">
        <v>8.5</v>
      </c>
      <c r="AU13" s="7">
        <v>10</v>
      </c>
      <c r="AV13" s="7">
        <v>9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9.4499999999999993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9.5</v>
      </c>
      <c r="BL13" s="7">
        <v>9</v>
      </c>
      <c r="BM13" s="7">
        <v>10</v>
      </c>
      <c r="BN13" s="7">
        <v>9</v>
      </c>
      <c r="BO13" s="7">
        <v>10</v>
      </c>
      <c r="BP13" s="7">
        <v>10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9.25</v>
      </c>
      <c r="BR13" s="7">
        <v>10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0.5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9.8000000000000007</v>
      </c>
      <c r="CE13" s="28">
        <f t="shared" ref="CE13:CE44" si="20">IF($G$4 = "MEDIA",ROUND(((Y13+AR13+BK13+CD13)/4),0),ROUND(((Y13+AR13+BK13)/3),0))</f>
        <v>10</v>
      </c>
      <c r="CF13" s="18"/>
      <c r="CG13" s="28">
        <f t="shared" ref="CG13:CG44" si="21">IF(AND(CE13&lt;5,$G$4="BASICA"),ROUND((CE13+CF13)/2,0),IF(AND(CE13&lt;6,$G$4="MEDIA"),ROUND((CE13+CF13)/2,0),CE13))</f>
        <v>10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14380</v>
      </c>
      <c r="E14" s="3" t="s">
        <v>110</v>
      </c>
      <c r="F14" s="42" t="s">
        <v>43</v>
      </c>
      <c r="G14" s="32">
        <v>10</v>
      </c>
      <c r="H14" s="12">
        <v>10</v>
      </c>
      <c r="I14" s="12">
        <v>10</v>
      </c>
      <c r="J14" s="12">
        <v>3</v>
      </c>
      <c r="K14" s="12">
        <v>10</v>
      </c>
      <c r="L14" s="13">
        <f t="shared" si="0"/>
        <v>7.9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7.9</v>
      </c>
      <c r="Z14" s="12">
        <v>6</v>
      </c>
      <c r="AA14" s="12">
        <v>9</v>
      </c>
      <c r="AB14" s="12">
        <v>9.8000000000000007</v>
      </c>
      <c r="AC14" s="12">
        <v>8.5</v>
      </c>
      <c r="AD14" s="12">
        <v>10</v>
      </c>
      <c r="AE14" s="13">
        <f t="shared" si="5"/>
        <v>8.5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8.5</v>
      </c>
      <c r="AS14" s="12">
        <v>10</v>
      </c>
      <c r="AT14" s="12">
        <v>9</v>
      </c>
      <c r="AU14" s="12">
        <v>8</v>
      </c>
      <c r="AV14" s="12">
        <v>8</v>
      </c>
      <c r="AW14" s="12">
        <v>10</v>
      </c>
      <c r="AX14" s="13">
        <f t="shared" si="10"/>
        <v>8.9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8.9</v>
      </c>
      <c r="BL14" s="12">
        <v>1</v>
      </c>
      <c r="BM14" s="12">
        <v>8</v>
      </c>
      <c r="BN14" s="12">
        <v>8.8000000000000007</v>
      </c>
      <c r="BO14" s="12">
        <v>10</v>
      </c>
      <c r="BP14" s="12">
        <v>1</v>
      </c>
      <c r="BQ14" s="13">
        <f t="shared" si="15"/>
        <v>4.97</v>
      </c>
      <c r="BR14" s="12">
        <v>10</v>
      </c>
      <c r="BS14" s="12"/>
      <c r="BT14" s="12"/>
      <c r="BU14" s="12"/>
      <c r="BV14" s="12"/>
      <c r="BW14" s="13">
        <f t="shared" si="16"/>
        <v>0.5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5.5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14148</v>
      </c>
      <c r="E15" s="2" t="s">
        <v>111</v>
      </c>
      <c r="F15" s="40" t="s">
        <v>45</v>
      </c>
      <c r="G15" s="31">
        <v>1</v>
      </c>
      <c r="H15" s="7">
        <v>1</v>
      </c>
      <c r="I15" s="7">
        <v>8</v>
      </c>
      <c r="J15" s="7">
        <v>1</v>
      </c>
      <c r="K15" s="7">
        <v>7</v>
      </c>
      <c r="L15" s="13">
        <f t="shared" si="0"/>
        <v>3.4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3.4</v>
      </c>
      <c r="Z15" s="7">
        <v>9.5</v>
      </c>
      <c r="AA15" s="7">
        <v>1</v>
      </c>
      <c r="AB15" s="7">
        <v>9.8000000000000007</v>
      </c>
      <c r="AC15" s="7">
        <v>8</v>
      </c>
      <c r="AD15" s="7">
        <v>9.5</v>
      </c>
      <c r="AE15" s="13">
        <f t="shared" si="5"/>
        <v>6.88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6.9</v>
      </c>
      <c r="AS15" s="7">
        <v>9.8000000000000007</v>
      </c>
      <c r="AT15" s="7">
        <v>9</v>
      </c>
      <c r="AU15" s="7">
        <v>8</v>
      </c>
      <c r="AV15" s="7">
        <v>1</v>
      </c>
      <c r="AW15" s="7">
        <v>8</v>
      </c>
      <c r="AX15" s="13">
        <f t="shared" si="10"/>
        <v>7.96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4520469</v>
      </c>
      <c r="C16" s="3">
        <v>5054</v>
      </c>
      <c r="D16" s="3">
        <v>14150</v>
      </c>
      <c r="E16" s="3" t="s">
        <v>112</v>
      </c>
      <c r="F16" s="42" t="s">
        <v>45</v>
      </c>
      <c r="G16" s="32">
        <v>7</v>
      </c>
      <c r="H16" s="12">
        <v>7</v>
      </c>
      <c r="I16" s="12">
        <v>9.5</v>
      </c>
      <c r="J16" s="12">
        <v>3</v>
      </c>
      <c r="K16" s="12">
        <v>8</v>
      </c>
      <c r="L16" s="13">
        <f t="shared" si="0"/>
        <v>6.6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6.6</v>
      </c>
      <c r="Z16" s="12">
        <v>9</v>
      </c>
      <c r="AA16" s="12">
        <v>1</v>
      </c>
      <c r="AB16" s="12">
        <v>8.8000000000000007</v>
      </c>
      <c r="AC16" s="12">
        <v>7</v>
      </c>
      <c r="AD16" s="12">
        <v>7</v>
      </c>
      <c r="AE16" s="13">
        <f t="shared" si="5"/>
        <v>6.15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6.2</v>
      </c>
      <c r="AS16" s="12">
        <v>7.5</v>
      </c>
      <c r="AT16" s="12">
        <v>8.5</v>
      </c>
      <c r="AU16" s="12">
        <v>8</v>
      </c>
      <c r="AV16" s="12">
        <v>8.5</v>
      </c>
      <c r="AW16" s="12">
        <v>9</v>
      </c>
      <c r="AX16" s="13">
        <f t="shared" si="10"/>
        <v>8.1999999999999993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8.1999999999999993</v>
      </c>
      <c r="BL16" s="12">
        <v>6.5</v>
      </c>
      <c r="BM16" s="12">
        <v>8.5</v>
      </c>
      <c r="BN16" s="12">
        <v>7.75</v>
      </c>
      <c r="BO16" s="12">
        <v>10</v>
      </c>
      <c r="BP16" s="12">
        <v>9.5</v>
      </c>
      <c r="BQ16" s="13">
        <f t="shared" si="15"/>
        <v>8.41</v>
      </c>
      <c r="BR16" s="12">
        <v>8</v>
      </c>
      <c r="BS16" s="12"/>
      <c r="BT16" s="12"/>
      <c r="BU16" s="12"/>
      <c r="BV16" s="12"/>
      <c r="BW16" s="13">
        <f t="shared" si="16"/>
        <v>0.4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8.8000000000000007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5822380</v>
      </c>
      <c r="C17" s="2">
        <v>5063</v>
      </c>
      <c r="D17" s="2">
        <v>14168</v>
      </c>
      <c r="E17" s="2" t="s">
        <v>113</v>
      </c>
      <c r="F17" s="40" t="s">
        <v>45</v>
      </c>
      <c r="G17" s="31">
        <v>10</v>
      </c>
      <c r="H17" s="7">
        <v>9</v>
      </c>
      <c r="I17" s="7">
        <v>9</v>
      </c>
      <c r="J17" s="7">
        <v>10</v>
      </c>
      <c r="K17" s="7">
        <v>8</v>
      </c>
      <c r="L17" s="13">
        <f t="shared" si="0"/>
        <v>9.4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9.4</v>
      </c>
      <c r="Z17" s="7">
        <v>9</v>
      </c>
      <c r="AA17" s="7">
        <v>9</v>
      </c>
      <c r="AB17" s="7">
        <v>10</v>
      </c>
      <c r="AC17" s="7">
        <v>8.5</v>
      </c>
      <c r="AD17" s="7">
        <v>9.5</v>
      </c>
      <c r="AE17" s="13">
        <f t="shared" si="5"/>
        <v>9.25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9.3000000000000007</v>
      </c>
      <c r="AS17" s="7">
        <v>9.5</v>
      </c>
      <c r="AT17" s="7">
        <v>7</v>
      </c>
      <c r="AU17" s="7">
        <v>8</v>
      </c>
      <c r="AV17" s="7">
        <v>1</v>
      </c>
      <c r="AW17" s="7">
        <v>8</v>
      </c>
      <c r="AX17" s="13">
        <f t="shared" si="10"/>
        <v>7.3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7.3</v>
      </c>
      <c r="BL17" s="7">
        <v>8</v>
      </c>
      <c r="BM17" s="7">
        <v>8.5</v>
      </c>
      <c r="BN17" s="7">
        <v>8.8000000000000007</v>
      </c>
      <c r="BO17" s="7">
        <v>10</v>
      </c>
      <c r="BP17" s="7">
        <v>8.5</v>
      </c>
      <c r="BQ17" s="13">
        <f t="shared" si="15"/>
        <v>8.3699999999999992</v>
      </c>
      <c r="BR17" s="7">
        <v>8</v>
      </c>
      <c r="BS17" s="7"/>
      <c r="BT17" s="7"/>
      <c r="BU17" s="7"/>
      <c r="BV17" s="7"/>
      <c r="BW17" s="13">
        <f t="shared" si="16"/>
        <v>0.4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8.8000000000000007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14154</v>
      </c>
      <c r="E18" s="3" t="s">
        <v>114</v>
      </c>
      <c r="F18" s="42" t="s">
        <v>43</v>
      </c>
      <c r="G18" s="32">
        <v>10</v>
      </c>
      <c r="H18" s="12">
        <v>10</v>
      </c>
      <c r="I18" s="12">
        <v>10</v>
      </c>
      <c r="J18" s="12">
        <v>8.8000000000000007</v>
      </c>
      <c r="K18" s="12">
        <v>8</v>
      </c>
      <c r="L18" s="13">
        <f t="shared" si="0"/>
        <v>9.5399999999999991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9.5</v>
      </c>
      <c r="Z18" s="12">
        <v>8.8000000000000007</v>
      </c>
      <c r="AA18" s="12">
        <v>8</v>
      </c>
      <c r="AB18" s="12">
        <v>8</v>
      </c>
      <c r="AC18" s="12">
        <v>8.5</v>
      </c>
      <c r="AD18" s="12">
        <v>10</v>
      </c>
      <c r="AE18" s="13">
        <f t="shared" si="5"/>
        <v>8.4499999999999993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8.5</v>
      </c>
      <c r="AS18" s="12">
        <v>9.75</v>
      </c>
      <c r="AT18" s="12">
        <v>8.5</v>
      </c>
      <c r="AU18" s="12">
        <v>9.5</v>
      </c>
      <c r="AV18" s="12">
        <v>9.5</v>
      </c>
      <c r="AW18" s="12">
        <v>9</v>
      </c>
      <c r="AX18" s="13">
        <f t="shared" si="10"/>
        <v>9.1999999999999993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9.1999999999999993</v>
      </c>
      <c r="BL18" s="12">
        <v>8</v>
      </c>
      <c r="BM18" s="12">
        <v>9.5</v>
      </c>
      <c r="BN18" s="12">
        <v>8.8000000000000007</v>
      </c>
      <c r="BO18" s="12">
        <v>1</v>
      </c>
      <c r="BP18" s="12">
        <v>9</v>
      </c>
      <c r="BQ18" s="13">
        <f t="shared" si="15"/>
        <v>6.9</v>
      </c>
      <c r="BR18" s="12">
        <v>8</v>
      </c>
      <c r="BS18" s="12"/>
      <c r="BT18" s="12"/>
      <c r="BU18" s="12"/>
      <c r="BV18" s="12"/>
      <c r="BW18" s="13">
        <f t="shared" si="16"/>
        <v>0.4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7.3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19847856</v>
      </c>
      <c r="C19" s="2">
        <v>5145</v>
      </c>
      <c r="D19" s="2">
        <v>14372</v>
      </c>
      <c r="E19" s="2" t="s">
        <v>115</v>
      </c>
      <c r="F19" s="40" t="s">
        <v>43</v>
      </c>
      <c r="G19" s="31">
        <v>10</v>
      </c>
      <c r="H19" s="7">
        <v>8.5</v>
      </c>
      <c r="I19" s="7">
        <v>10</v>
      </c>
      <c r="J19" s="7">
        <v>10</v>
      </c>
      <c r="K19" s="7">
        <v>7</v>
      </c>
      <c r="L19" s="13">
        <f t="shared" si="0"/>
        <v>9.5500000000000007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9.6</v>
      </c>
      <c r="Z19" s="7">
        <v>6</v>
      </c>
      <c r="AA19" s="7">
        <v>8</v>
      </c>
      <c r="AB19" s="7">
        <v>9</v>
      </c>
      <c r="AC19" s="7">
        <v>1</v>
      </c>
      <c r="AD19" s="7">
        <v>8</v>
      </c>
      <c r="AE19" s="13">
        <f t="shared" si="5"/>
        <v>7.05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7.1</v>
      </c>
      <c r="AS19" s="7">
        <v>9</v>
      </c>
      <c r="AT19" s="7">
        <v>10</v>
      </c>
      <c r="AU19" s="7">
        <v>9.5</v>
      </c>
      <c r="AV19" s="7">
        <v>8</v>
      </c>
      <c r="AW19" s="7">
        <v>10</v>
      </c>
      <c r="AX19" s="13">
        <f t="shared" si="10"/>
        <v>9.4499999999999993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9.5</v>
      </c>
      <c r="BL19" s="7">
        <v>8.5</v>
      </c>
      <c r="BM19" s="7">
        <v>9.6</v>
      </c>
      <c r="BN19" s="7">
        <v>8.8000000000000007</v>
      </c>
      <c r="BO19" s="7">
        <v>10</v>
      </c>
      <c r="BP19" s="7">
        <v>9</v>
      </c>
      <c r="BQ19" s="13">
        <f t="shared" si="15"/>
        <v>8.76</v>
      </c>
      <c r="BR19" s="7">
        <v>9</v>
      </c>
      <c r="BS19" s="7"/>
      <c r="BT19" s="7"/>
      <c r="BU19" s="7"/>
      <c r="BV19" s="7"/>
      <c r="BW19" s="13">
        <f t="shared" si="16"/>
        <v>0.45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9.1999999999999993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5822351</v>
      </c>
      <c r="C20" s="3">
        <v>5050</v>
      </c>
      <c r="D20" s="3">
        <v>14142</v>
      </c>
      <c r="E20" s="3" t="s">
        <v>116</v>
      </c>
      <c r="F20" s="42" t="s">
        <v>45</v>
      </c>
      <c r="G20" s="32">
        <v>10</v>
      </c>
      <c r="H20" s="12">
        <v>9</v>
      </c>
      <c r="I20" s="12">
        <v>9</v>
      </c>
      <c r="J20" s="12">
        <v>10</v>
      </c>
      <c r="K20" s="12">
        <v>8</v>
      </c>
      <c r="L20" s="13">
        <f t="shared" si="0"/>
        <v>9.4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9.4</v>
      </c>
      <c r="Z20" s="12">
        <v>6</v>
      </c>
      <c r="AA20" s="12">
        <v>10</v>
      </c>
      <c r="AB20" s="12">
        <v>10</v>
      </c>
      <c r="AC20" s="12">
        <v>10</v>
      </c>
      <c r="AD20" s="12">
        <v>8</v>
      </c>
      <c r="AE20" s="13">
        <f t="shared" si="5"/>
        <v>8.8000000000000007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8.8000000000000007</v>
      </c>
      <c r="AS20" s="12">
        <v>1</v>
      </c>
      <c r="AT20" s="12">
        <v>8.5</v>
      </c>
      <c r="AU20" s="12">
        <v>8</v>
      </c>
      <c r="AV20" s="12">
        <v>8</v>
      </c>
      <c r="AW20" s="12">
        <v>9</v>
      </c>
      <c r="AX20" s="13">
        <f t="shared" si="10"/>
        <v>6.85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6.9</v>
      </c>
      <c r="BL20" s="12">
        <v>8.5</v>
      </c>
      <c r="BM20" s="12">
        <v>8.5</v>
      </c>
      <c r="BN20" s="12">
        <v>1</v>
      </c>
      <c r="BO20" s="12">
        <v>8.5</v>
      </c>
      <c r="BP20" s="12">
        <v>8</v>
      </c>
      <c r="BQ20" s="13">
        <f t="shared" si="15"/>
        <v>6.78</v>
      </c>
      <c r="BR20" s="12">
        <v>9</v>
      </c>
      <c r="BS20" s="12"/>
      <c r="BT20" s="12"/>
      <c r="BU20" s="12"/>
      <c r="BV20" s="12"/>
      <c r="BW20" s="13">
        <f t="shared" si="16"/>
        <v>0.45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7.2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5822246</v>
      </c>
      <c r="C21" s="2">
        <v>5049</v>
      </c>
      <c r="D21" s="2">
        <v>14138</v>
      </c>
      <c r="E21" s="2" t="s">
        <v>117</v>
      </c>
      <c r="F21" s="40" t="s">
        <v>45</v>
      </c>
      <c r="G21" s="31">
        <v>9</v>
      </c>
      <c r="H21" s="7">
        <v>8.5</v>
      </c>
      <c r="I21" s="7">
        <v>8.8000000000000007</v>
      </c>
      <c r="J21" s="7">
        <v>9.5</v>
      </c>
      <c r="K21" s="7">
        <v>8.5</v>
      </c>
      <c r="L21" s="13">
        <f t="shared" si="0"/>
        <v>8.9700000000000006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</v>
      </c>
      <c r="Z21" s="7">
        <v>5</v>
      </c>
      <c r="AA21" s="7">
        <v>5</v>
      </c>
      <c r="AB21" s="7">
        <v>8.8000000000000007</v>
      </c>
      <c r="AC21" s="7">
        <v>8</v>
      </c>
      <c r="AD21" s="7">
        <v>8</v>
      </c>
      <c r="AE21" s="13">
        <f t="shared" si="5"/>
        <v>6.55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6.6</v>
      </c>
      <c r="AS21" s="7">
        <v>7</v>
      </c>
      <c r="AT21" s="7">
        <v>9.5</v>
      </c>
      <c r="AU21" s="7">
        <v>8</v>
      </c>
      <c r="AV21" s="7">
        <v>8</v>
      </c>
      <c r="AW21" s="7">
        <v>8.5</v>
      </c>
      <c r="AX21" s="13">
        <f t="shared" si="10"/>
        <v>8.3000000000000007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8.3000000000000007</v>
      </c>
      <c r="BL21" s="7">
        <v>8.5</v>
      </c>
      <c r="BM21" s="7">
        <v>8</v>
      </c>
      <c r="BN21" s="7">
        <v>8</v>
      </c>
      <c r="BO21" s="7">
        <v>1</v>
      </c>
      <c r="BP21" s="7">
        <v>9.8000000000000007</v>
      </c>
      <c r="BQ21" s="13">
        <f t="shared" si="15"/>
        <v>6.88</v>
      </c>
      <c r="BR21" s="7">
        <v>9</v>
      </c>
      <c r="BS21" s="7"/>
      <c r="BT21" s="7"/>
      <c r="BU21" s="7"/>
      <c r="BV21" s="7"/>
      <c r="BW21" s="13">
        <f t="shared" si="16"/>
        <v>0.45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7.3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19843017</v>
      </c>
      <c r="C22" s="3">
        <v>5059</v>
      </c>
      <c r="D22" s="3">
        <v>14160</v>
      </c>
      <c r="E22" s="3" t="s">
        <v>118</v>
      </c>
      <c r="F22" s="42" t="s">
        <v>45</v>
      </c>
      <c r="G22" s="32">
        <v>8</v>
      </c>
      <c r="H22" s="12">
        <v>8</v>
      </c>
      <c r="I22" s="12">
        <v>8</v>
      </c>
      <c r="J22" s="12">
        <v>8</v>
      </c>
      <c r="K22" s="12">
        <v>8</v>
      </c>
      <c r="L22" s="13">
        <f t="shared" si="0"/>
        <v>8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</v>
      </c>
      <c r="Z22" s="12">
        <v>9.5</v>
      </c>
      <c r="AA22" s="12">
        <v>1</v>
      </c>
      <c r="AB22" s="12">
        <v>10</v>
      </c>
      <c r="AC22" s="12">
        <v>7.5</v>
      </c>
      <c r="AD22" s="12">
        <v>8.5</v>
      </c>
      <c r="AE22" s="13">
        <f t="shared" si="5"/>
        <v>6.78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6.8</v>
      </c>
      <c r="AS22" s="12">
        <v>8</v>
      </c>
      <c r="AT22" s="12">
        <v>1</v>
      </c>
      <c r="AU22" s="12">
        <v>10</v>
      </c>
      <c r="AV22" s="12">
        <v>1</v>
      </c>
      <c r="AW22" s="12">
        <v>9</v>
      </c>
      <c r="AX22" s="13">
        <f t="shared" si="10"/>
        <v>5.9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5.9</v>
      </c>
      <c r="BL22" s="12">
        <v>1</v>
      </c>
      <c r="BM22" s="12">
        <v>1</v>
      </c>
      <c r="BN22" s="12">
        <v>8.5</v>
      </c>
      <c r="BO22" s="12">
        <v>10</v>
      </c>
      <c r="BP22" s="12">
        <v>8.85</v>
      </c>
      <c r="BQ22" s="13">
        <f t="shared" si="15"/>
        <v>6.62</v>
      </c>
      <c r="BR22" s="12">
        <v>8</v>
      </c>
      <c r="BS22" s="12"/>
      <c r="BT22" s="12"/>
      <c r="BU22" s="12"/>
      <c r="BV22" s="12"/>
      <c r="BW22" s="13">
        <f t="shared" si="16"/>
        <v>0.4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7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20404346</v>
      </c>
      <c r="C23" s="2">
        <v>5105</v>
      </c>
      <c r="D23" s="2">
        <v>14273</v>
      </c>
      <c r="E23" s="2" t="s">
        <v>119</v>
      </c>
      <c r="F23" s="40" t="s">
        <v>43</v>
      </c>
      <c r="G23" s="31">
        <v>10</v>
      </c>
      <c r="H23" s="7">
        <v>10</v>
      </c>
      <c r="I23" s="7">
        <v>9</v>
      </c>
      <c r="J23" s="7">
        <v>10</v>
      </c>
      <c r="K23" s="7">
        <v>10</v>
      </c>
      <c r="L23" s="13">
        <f t="shared" si="0"/>
        <v>9.6999999999999993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9.6999999999999993</v>
      </c>
      <c r="Z23" s="7">
        <v>10</v>
      </c>
      <c r="AA23" s="7">
        <v>10</v>
      </c>
      <c r="AB23" s="7">
        <v>8</v>
      </c>
      <c r="AC23" s="7">
        <v>8.5</v>
      </c>
      <c r="AD23" s="7">
        <v>10</v>
      </c>
      <c r="AE23" s="13">
        <f t="shared" si="5"/>
        <v>9.35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9.4</v>
      </c>
      <c r="AS23" s="7">
        <v>9.5</v>
      </c>
      <c r="AT23" s="7">
        <v>9</v>
      </c>
      <c r="AU23" s="7">
        <v>9.5</v>
      </c>
      <c r="AV23" s="7">
        <v>9</v>
      </c>
      <c r="AW23" s="7">
        <v>10</v>
      </c>
      <c r="AX23" s="13">
        <f t="shared" si="10"/>
        <v>9.35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9.4</v>
      </c>
      <c r="BL23" s="7">
        <v>9</v>
      </c>
      <c r="BM23" s="7">
        <v>10</v>
      </c>
      <c r="BN23" s="7">
        <v>8.5</v>
      </c>
      <c r="BO23" s="7">
        <v>10</v>
      </c>
      <c r="BP23" s="7">
        <v>10</v>
      </c>
      <c r="BQ23" s="13">
        <f t="shared" si="15"/>
        <v>9.18</v>
      </c>
      <c r="BR23" s="7">
        <v>10</v>
      </c>
      <c r="BS23" s="7"/>
      <c r="BT23" s="7"/>
      <c r="BU23" s="7"/>
      <c r="BV23" s="7"/>
      <c r="BW23" s="13">
        <f t="shared" si="16"/>
        <v>0.5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9.6999999999999993</v>
      </c>
      <c r="CE23" s="28">
        <f t="shared" si="20"/>
        <v>10</v>
      </c>
      <c r="CF23" s="20"/>
      <c r="CG23" s="28">
        <f t="shared" si="21"/>
        <v>10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2575851</v>
      </c>
      <c r="C24" s="3">
        <v>5060</v>
      </c>
      <c r="D24" s="3">
        <v>14162</v>
      </c>
      <c r="E24" s="3" t="s">
        <v>120</v>
      </c>
      <c r="F24" s="42" t="s">
        <v>43</v>
      </c>
      <c r="G24" s="32">
        <v>9</v>
      </c>
      <c r="H24" s="12">
        <v>7</v>
      </c>
      <c r="I24" s="12">
        <v>8.9</v>
      </c>
      <c r="J24" s="12">
        <v>7</v>
      </c>
      <c r="K24" s="12">
        <v>8</v>
      </c>
      <c r="L24" s="13">
        <f t="shared" si="0"/>
        <v>7.92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7.9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4961173</v>
      </c>
      <c r="C25" s="2">
        <v>5055</v>
      </c>
      <c r="D25" s="2">
        <v>14152</v>
      </c>
      <c r="E25" s="2" t="s">
        <v>121</v>
      </c>
      <c r="F25" s="40" t="s">
        <v>45</v>
      </c>
      <c r="G25" s="31">
        <v>9.5</v>
      </c>
      <c r="H25" s="7">
        <v>9</v>
      </c>
      <c r="I25" s="7">
        <v>10</v>
      </c>
      <c r="J25" s="7">
        <v>8.5</v>
      </c>
      <c r="K25" s="7">
        <v>9.5</v>
      </c>
      <c r="L25" s="13">
        <f t="shared" si="0"/>
        <v>9.25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9.3000000000000007</v>
      </c>
      <c r="Z25" s="7">
        <v>10</v>
      </c>
      <c r="AA25" s="7">
        <v>9</v>
      </c>
      <c r="AB25" s="7">
        <v>10</v>
      </c>
      <c r="AC25" s="7">
        <v>7</v>
      </c>
      <c r="AD25" s="7">
        <v>10</v>
      </c>
      <c r="AE25" s="13">
        <f t="shared" si="5"/>
        <v>9.4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9.4</v>
      </c>
      <c r="AS25" s="7">
        <v>10</v>
      </c>
      <c r="AT25" s="7">
        <v>8.75</v>
      </c>
      <c r="AU25" s="7">
        <v>9.5</v>
      </c>
      <c r="AV25" s="7">
        <v>8.5</v>
      </c>
      <c r="AW25" s="7">
        <v>10</v>
      </c>
      <c r="AX25" s="13">
        <f t="shared" si="10"/>
        <v>9.33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9.3000000000000007</v>
      </c>
      <c r="BL25" s="7">
        <v>1</v>
      </c>
      <c r="BM25" s="7">
        <v>8.8000000000000007</v>
      </c>
      <c r="BN25" s="7">
        <v>9</v>
      </c>
      <c r="BO25" s="7">
        <v>8.5</v>
      </c>
      <c r="BP25" s="7">
        <v>9.8000000000000007</v>
      </c>
      <c r="BQ25" s="13">
        <f t="shared" si="15"/>
        <v>7.9</v>
      </c>
      <c r="BR25" s="7">
        <v>9</v>
      </c>
      <c r="BS25" s="7"/>
      <c r="BT25" s="7"/>
      <c r="BU25" s="7"/>
      <c r="BV25" s="7"/>
      <c r="BW25" s="13">
        <f t="shared" si="16"/>
        <v>0.45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8.4</v>
      </c>
      <c r="CE25" s="28">
        <f t="shared" si="20"/>
        <v>9</v>
      </c>
      <c r="CF25" s="20"/>
      <c r="CG25" s="28">
        <f t="shared" si="21"/>
        <v>9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19847934</v>
      </c>
      <c r="C26" s="3">
        <v>5143</v>
      </c>
      <c r="D26" s="3">
        <v>14368</v>
      </c>
      <c r="E26" s="3" t="s">
        <v>122</v>
      </c>
      <c r="F26" s="42" t="s">
        <v>45</v>
      </c>
      <c r="G26" s="32"/>
      <c r="H26" s="12"/>
      <c r="I26" s="12"/>
      <c r="J26" s="12"/>
      <c r="K26" s="12">
        <v>7.5</v>
      </c>
      <c r="L26" s="13">
        <f t="shared" si="0"/>
        <v>0.38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0.4</v>
      </c>
      <c r="Z26" s="12">
        <v>8</v>
      </c>
      <c r="AA26" s="12">
        <v>1</v>
      </c>
      <c r="AB26" s="12">
        <v>8</v>
      </c>
      <c r="AC26" s="12">
        <v>7</v>
      </c>
      <c r="AD26" s="12">
        <v>6</v>
      </c>
      <c r="AE26" s="13">
        <f t="shared" si="5"/>
        <v>5.6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5.6</v>
      </c>
      <c r="AS26" s="12">
        <v>8.5</v>
      </c>
      <c r="AT26" s="12">
        <v>8</v>
      </c>
      <c r="AU26" s="12">
        <v>8</v>
      </c>
      <c r="AV26" s="12">
        <v>1</v>
      </c>
      <c r="AW26" s="12">
        <v>8</v>
      </c>
      <c r="AX26" s="13">
        <f t="shared" si="10"/>
        <v>7.4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7.4</v>
      </c>
      <c r="BL26" s="12"/>
      <c r="BM26" s="12">
        <v>7</v>
      </c>
      <c r="BN26" s="12">
        <v>7</v>
      </c>
      <c r="BO26" s="12"/>
      <c r="BP26" s="12"/>
      <c r="BQ26" s="13">
        <f t="shared" si="15"/>
        <v>2.1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2.1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5822453</v>
      </c>
      <c r="C27" s="2">
        <v>5144</v>
      </c>
      <c r="D27" s="2">
        <v>14370</v>
      </c>
      <c r="E27" s="2" t="s">
        <v>123</v>
      </c>
      <c r="F27" s="40" t="s">
        <v>45</v>
      </c>
      <c r="G27" s="31">
        <v>10</v>
      </c>
      <c r="H27" s="7">
        <v>10</v>
      </c>
      <c r="I27" s="7">
        <v>8.5</v>
      </c>
      <c r="J27" s="7">
        <v>9</v>
      </c>
      <c r="K27" s="7">
        <v>9</v>
      </c>
      <c r="L27" s="13">
        <f t="shared" si="0"/>
        <v>9.1999999999999993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9.1999999999999993</v>
      </c>
      <c r="Z27" s="7">
        <v>9</v>
      </c>
      <c r="AA27" s="7">
        <v>10</v>
      </c>
      <c r="AB27" s="7">
        <v>10</v>
      </c>
      <c r="AC27" s="7">
        <v>7</v>
      </c>
      <c r="AD27" s="7">
        <v>9</v>
      </c>
      <c r="AE27" s="13">
        <f t="shared" si="5"/>
        <v>9.35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9.4</v>
      </c>
      <c r="AS27" s="7">
        <v>9</v>
      </c>
      <c r="AT27" s="7">
        <v>9.5</v>
      </c>
      <c r="AU27" s="7">
        <v>8</v>
      </c>
      <c r="AV27" s="7"/>
      <c r="AW27" s="7">
        <v>10</v>
      </c>
      <c r="AX27" s="13">
        <f t="shared" si="10"/>
        <v>8.0500000000000007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8.1</v>
      </c>
      <c r="BL27" s="7">
        <v>7</v>
      </c>
      <c r="BM27" s="7">
        <v>8.8000000000000007</v>
      </c>
      <c r="BN27" s="7">
        <v>1</v>
      </c>
      <c r="BO27" s="7">
        <v>8.5</v>
      </c>
      <c r="BP27" s="7">
        <v>8</v>
      </c>
      <c r="BQ27" s="13">
        <f t="shared" si="15"/>
        <v>6.67</v>
      </c>
      <c r="BR27" s="7">
        <v>9</v>
      </c>
      <c r="BS27" s="7"/>
      <c r="BT27" s="7"/>
      <c r="BU27" s="7"/>
      <c r="BV27" s="7"/>
      <c r="BW27" s="13">
        <f t="shared" si="16"/>
        <v>0.45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7.1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3485690</v>
      </c>
      <c r="C28" s="3">
        <v>5104</v>
      </c>
      <c r="D28" s="3">
        <v>14271</v>
      </c>
      <c r="E28" s="3" t="s">
        <v>124</v>
      </c>
      <c r="F28" s="42" t="s">
        <v>45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>
        <v>10</v>
      </c>
      <c r="AX28" s="13">
        <f t="shared" si="10"/>
        <v>1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1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5303444</v>
      </c>
      <c r="C29" s="2">
        <v>5058</v>
      </c>
      <c r="D29" s="2">
        <v>14158</v>
      </c>
      <c r="E29" s="2" t="s">
        <v>125</v>
      </c>
      <c r="F29" s="40" t="s">
        <v>43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9</v>
      </c>
      <c r="AB29" s="7">
        <v>10</v>
      </c>
      <c r="AC29" s="7">
        <v>8</v>
      </c>
      <c r="AD29" s="7">
        <v>10</v>
      </c>
      <c r="AE29" s="13">
        <f t="shared" si="5"/>
        <v>9.5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9.5</v>
      </c>
      <c r="AS29" s="7">
        <v>10</v>
      </c>
      <c r="AT29" s="7">
        <v>10</v>
      </c>
      <c r="AU29" s="7">
        <v>10</v>
      </c>
      <c r="AV29" s="7">
        <v>10</v>
      </c>
      <c r="AW29" s="7">
        <v>10</v>
      </c>
      <c r="AX29" s="13">
        <f t="shared" si="10"/>
        <v>10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10</v>
      </c>
      <c r="BL29" s="7">
        <v>8.8000000000000007</v>
      </c>
      <c r="BM29" s="7">
        <v>10</v>
      </c>
      <c r="BN29" s="7">
        <v>9</v>
      </c>
      <c r="BO29" s="7">
        <v>10</v>
      </c>
      <c r="BP29" s="7">
        <v>10</v>
      </c>
      <c r="BQ29" s="13">
        <f t="shared" si="15"/>
        <v>9.23</v>
      </c>
      <c r="BR29" s="7">
        <v>10</v>
      </c>
      <c r="BS29" s="7"/>
      <c r="BT29" s="7"/>
      <c r="BU29" s="7"/>
      <c r="BV29" s="7"/>
      <c r="BW29" s="13">
        <f t="shared" si="16"/>
        <v>0.5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9.6999999999999993</v>
      </c>
      <c r="CE29" s="28">
        <f t="shared" si="20"/>
        <v>10</v>
      </c>
      <c r="CF29" s="20"/>
      <c r="CG29" s="28">
        <f t="shared" si="21"/>
        <v>10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2563582</v>
      </c>
      <c r="C30" s="3">
        <v>5061</v>
      </c>
      <c r="D30" s="3">
        <v>14164</v>
      </c>
      <c r="E30" s="3" t="s">
        <v>126</v>
      </c>
      <c r="F30" s="42" t="s">
        <v>45</v>
      </c>
      <c r="G30" s="32">
        <v>9</v>
      </c>
      <c r="H30" s="12">
        <v>8</v>
      </c>
      <c r="I30" s="12">
        <v>9</v>
      </c>
      <c r="J30" s="12">
        <v>7</v>
      </c>
      <c r="K30" s="12">
        <v>10</v>
      </c>
      <c r="L30" s="13">
        <f t="shared" si="0"/>
        <v>8.25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8.3000000000000007</v>
      </c>
      <c r="Z30" s="12">
        <v>9</v>
      </c>
      <c r="AA30" s="12">
        <v>8.8000000000000007</v>
      </c>
      <c r="AB30" s="12">
        <v>10</v>
      </c>
      <c r="AC30" s="12">
        <v>8.5</v>
      </c>
      <c r="AD30" s="12">
        <v>8.9</v>
      </c>
      <c r="AE30" s="13">
        <f t="shared" si="5"/>
        <v>9.1300000000000008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9.1</v>
      </c>
      <c r="AS30" s="12">
        <v>7.5</v>
      </c>
      <c r="AT30" s="12">
        <v>9</v>
      </c>
      <c r="AU30" s="12">
        <v>9.5</v>
      </c>
      <c r="AV30" s="12">
        <v>8</v>
      </c>
      <c r="AW30" s="12">
        <v>10</v>
      </c>
      <c r="AX30" s="13">
        <f t="shared" si="10"/>
        <v>8.85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8.9</v>
      </c>
      <c r="BL30" s="12">
        <v>1</v>
      </c>
      <c r="BM30" s="12">
        <v>7.75</v>
      </c>
      <c r="BN30" s="12">
        <v>7.5</v>
      </c>
      <c r="BO30" s="12">
        <v>10</v>
      </c>
      <c r="BP30" s="12">
        <v>8.85</v>
      </c>
      <c r="BQ30" s="13">
        <f t="shared" si="15"/>
        <v>7.49</v>
      </c>
      <c r="BR30" s="12">
        <v>9</v>
      </c>
      <c r="BS30" s="12"/>
      <c r="BT30" s="12"/>
      <c r="BU30" s="12"/>
      <c r="BV30" s="12"/>
      <c r="BW30" s="13">
        <f t="shared" si="16"/>
        <v>0.45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7.9</v>
      </c>
      <c r="CE30" s="28">
        <f t="shared" si="20"/>
        <v>9</v>
      </c>
      <c r="CF30" s="21"/>
      <c r="CG30" s="28">
        <f t="shared" si="21"/>
        <v>9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5822359</v>
      </c>
      <c r="C31" s="2">
        <v>5052</v>
      </c>
      <c r="D31" s="2">
        <v>14146</v>
      </c>
      <c r="E31" s="2" t="s">
        <v>127</v>
      </c>
      <c r="F31" s="40" t="s">
        <v>45</v>
      </c>
      <c r="G31" s="31">
        <v>9</v>
      </c>
      <c r="H31" s="7">
        <v>9</v>
      </c>
      <c r="I31" s="7">
        <v>9.5</v>
      </c>
      <c r="J31" s="7">
        <v>3</v>
      </c>
      <c r="K31" s="7">
        <v>8</v>
      </c>
      <c r="L31" s="13">
        <f t="shared" si="0"/>
        <v>7.3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7.3</v>
      </c>
      <c r="Z31" s="7">
        <v>9</v>
      </c>
      <c r="AA31" s="7">
        <v>9</v>
      </c>
      <c r="AB31" s="7">
        <v>9.5</v>
      </c>
      <c r="AC31" s="7">
        <v>8</v>
      </c>
      <c r="AD31" s="7">
        <v>9</v>
      </c>
      <c r="AE31" s="13">
        <f t="shared" si="5"/>
        <v>9.0299999999999994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</v>
      </c>
      <c r="AS31" s="7">
        <v>8.75</v>
      </c>
      <c r="AT31" s="7">
        <v>8.5</v>
      </c>
      <c r="AU31" s="7">
        <v>8</v>
      </c>
      <c r="AV31" s="7">
        <v>8.5</v>
      </c>
      <c r="AW31" s="7">
        <v>9</v>
      </c>
      <c r="AX31" s="13">
        <f t="shared" si="10"/>
        <v>8.4499999999999993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8.5</v>
      </c>
      <c r="BL31" s="7">
        <v>8</v>
      </c>
      <c r="BM31" s="7">
        <v>10</v>
      </c>
      <c r="BN31" s="7">
        <v>7.5</v>
      </c>
      <c r="BO31" s="7">
        <v>10</v>
      </c>
      <c r="BP31" s="7">
        <v>9.5</v>
      </c>
      <c r="BQ31" s="13">
        <f t="shared" si="15"/>
        <v>8.75</v>
      </c>
      <c r="BR31" s="7">
        <v>8</v>
      </c>
      <c r="BS31" s="7"/>
      <c r="BT31" s="7"/>
      <c r="BU31" s="7"/>
      <c r="BV31" s="7"/>
      <c r="BW31" s="13">
        <f t="shared" si="16"/>
        <v>0.4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9.1999999999999993</v>
      </c>
      <c r="CE31" s="28">
        <f t="shared" si="20"/>
        <v>9</v>
      </c>
      <c r="CF31" s="20"/>
      <c r="CG31" s="28">
        <f t="shared" si="21"/>
        <v>9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20240284</v>
      </c>
      <c r="C32" s="3">
        <v>5051</v>
      </c>
      <c r="D32" s="3">
        <v>14144</v>
      </c>
      <c r="E32" s="3" t="s">
        <v>128</v>
      </c>
      <c r="F32" s="42" t="s">
        <v>43</v>
      </c>
      <c r="G32" s="32">
        <v>9</v>
      </c>
      <c r="H32" s="12">
        <v>9</v>
      </c>
      <c r="I32" s="12">
        <v>10</v>
      </c>
      <c r="J32" s="12">
        <v>10</v>
      </c>
      <c r="K32" s="12">
        <v>9</v>
      </c>
      <c r="L32" s="13">
        <f t="shared" si="0"/>
        <v>9.6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>
        <v>9.5</v>
      </c>
      <c r="AA32" s="12">
        <v>8.5</v>
      </c>
      <c r="AB32" s="12">
        <v>9</v>
      </c>
      <c r="AC32" s="12">
        <v>9</v>
      </c>
      <c r="AD32" s="12">
        <v>10</v>
      </c>
      <c r="AE32" s="13">
        <f t="shared" si="5"/>
        <v>9.08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9.1</v>
      </c>
      <c r="AS32" s="12">
        <v>9.5</v>
      </c>
      <c r="AT32" s="12">
        <v>8.5</v>
      </c>
      <c r="AU32" s="12">
        <v>9.5</v>
      </c>
      <c r="AV32" s="12">
        <v>9.5</v>
      </c>
      <c r="AW32" s="12">
        <v>9</v>
      </c>
      <c r="AX32" s="13">
        <f t="shared" si="10"/>
        <v>9.15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9.1999999999999993</v>
      </c>
      <c r="BL32" s="12">
        <v>9</v>
      </c>
      <c r="BM32" s="12">
        <v>7.75</v>
      </c>
      <c r="BN32" s="12">
        <v>8.5</v>
      </c>
      <c r="BO32" s="12">
        <v>10</v>
      </c>
      <c r="BP32" s="12">
        <v>10</v>
      </c>
      <c r="BQ32" s="13">
        <f t="shared" si="15"/>
        <v>8.84</v>
      </c>
      <c r="BR32" s="12">
        <v>10</v>
      </c>
      <c r="BS32" s="12"/>
      <c r="BT32" s="12"/>
      <c r="BU32" s="12"/>
      <c r="BV32" s="12"/>
      <c r="BW32" s="13">
        <f t="shared" si="16"/>
        <v>0.5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9.3000000000000007</v>
      </c>
      <c r="CE32" s="28">
        <f t="shared" si="20"/>
        <v>9</v>
      </c>
      <c r="CF32" s="21"/>
      <c r="CG32" s="28">
        <f t="shared" si="21"/>
        <v>9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19833430</v>
      </c>
      <c r="C33" s="2">
        <v>5041</v>
      </c>
      <c r="D33" s="2">
        <v>14360</v>
      </c>
      <c r="E33" s="2" t="s">
        <v>129</v>
      </c>
      <c r="F33" s="40" t="s">
        <v>45</v>
      </c>
      <c r="G33" s="31">
        <v>9.5</v>
      </c>
      <c r="H33" s="7">
        <v>9.5</v>
      </c>
      <c r="I33" s="7">
        <v>10</v>
      </c>
      <c r="J33" s="7">
        <v>9.8000000000000007</v>
      </c>
      <c r="K33" s="7">
        <v>8.5</v>
      </c>
      <c r="L33" s="13">
        <f t="shared" si="0"/>
        <v>9.69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9.6999999999999993</v>
      </c>
      <c r="Z33" s="7">
        <v>9</v>
      </c>
      <c r="AA33" s="7">
        <v>10</v>
      </c>
      <c r="AB33" s="7">
        <v>10</v>
      </c>
      <c r="AC33" s="7">
        <v>8.5</v>
      </c>
      <c r="AD33" s="7">
        <v>9</v>
      </c>
      <c r="AE33" s="13">
        <f t="shared" si="5"/>
        <v>9.5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9.5</v>
      </c>
      <c r="AS33" s="7">
        <v>10</v>
      </c>
      <c r="AT33" s="7">
        <v>10</v>
      </c>
      <c r="AU33" s="7">
        <v>8.5</v>
      </c>
      <c r="AV33" s="7"/>
      <c r="AW33" s="7">
        <v>9.5</v>
      </c>
      <c r="AX33" s="13">
        <f t="shared" si="10"/>
        <v>8.5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8.5</v>
      </c>
      <c r="BL33" s="7">
        <v>8.5</v>
      </c>
      <c r="BM33" s="7">
        <v>8.5</v>
      </c>
      <c r="BN33" s="7">
        <v>8</v>
      </c>
      <c r="BO33" s="7">
        <v>9.5</v>
      </c>
      <c r="BP33" s="7">
        <v>1</v>
      </c>
      <c r="BQ33" s="13">
        <f t="shared" si="15"/>
        <v>5.58</v>
      </c>
      <c r="BR33" s="7">
        <v>9</v>
      </c>
      <c r="BS33" s="7"/>
      <c r="BT33" s="7"/>
      <c r="BU33" s="7"/>
      <c r="BV33" s="7"/>
      <c r="BW33" s="13">
        <f t="shared" si="16"/>
        <v>0.45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6</v>
      </c>
      <c r="CE33" s="28">
        <f t="shared" si="20"/>
        <v>8</v>
      </c>
      <c r="CF33" s="20"/>
      <c r="CG33" s="28">
        <f t="shared" si="21"/>
        <v>8</v>
      </c>
      <c r="CH33" s="17" t="str">
        <f t="shared" si="22"/>
        <v>Aprobado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3" priority="12" operator="greaterThan">
      <formula>1.1</formula>
    </cfRule>
  </conditionalFormatting>
  <conditionalFormatting sqref="Y13:Y7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7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7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7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72">
    <cfRule type="cellIs" dxfId="67" priority="2" stopIfTrue="1" operator="between">
      <formula>0</formula>
      <formula>10</formula>
    </cfRule>
  </conditionalFormatting>
  <conditionalFormatting sqref="CG13:CG7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7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I13" activePane="bottomRight" state="frozen"/>
      <selection pane="topRight"/>
      <selection pane="bottomLeft"/>
      <selection pane="bottomRight" activeCell="BR21" sqref="BR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81</v>
      </c>
      <c r="E3" s="2" t="s">
        <v>82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130</v>
      </c>
      <c r="E5" s="2" t="s">
        <v>131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105</v>
      </c>
      <c r="E7" s="6" t="s">
        <v>106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0.35</v>
      </c>
      <c r="H11" s="11">
        <v>0.1</v>
      </c>
      <c r="I11" s="11">
        <v>0.35</v>
      </c>
      <c r="J11" s="11">
        <v>0.15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0.2</v>
      </c>
      <c r="AB11" s="11">
        <v>0.2</v>
      </c>
      <c r="AC11" s="11">
        <v>0.2</v>
      </c>
      <c r="AD11" s="11">
        <v>0.2</v>
      </c>
      <c r="AE11" s="25">
        <f>SUM(Z11:AD11)</f>
        <v>0.95</v>
      </c>
      <c r="AF11" s="10">
        <v>0.05</v>
      </c>
      <c r="AG11" s="11"/>
      <c r="AH11" s="11"/>
      <c r="AI11" s="11"/>
      <c r="AJ11" s="11"/>
      <c r="AK11" s="25">
        <f>SUM(AF11:AJ11)</f>
        <v>0.05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>
        <v>0.3</v>
      </c>
      <c r="AU11" s="11">
        <v>0.3</v>
      </c>
      <c r="AV11" s="11">
        <v>0.1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0.15</v>
      </c>
      <c r="BN11" s="11">
        <v>0.35</v>
      </c>
      <c r="BO11" s="11">
        <v>0.35</v>
      </c>
      <c r="BP11" s="11">
        <v>0.05</v>
      </c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22" t="s">
        <v>185</v>
      </c>
      <c r="I12" s="22" t="s">
        <v>186</v>
      </c>
      <c r="J12" s="22" t="s">
        <v>187</v>
      </c>
      <c r="K12" s="22" t="s">
        <v>188</v>
      </c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 t="s">
        <v>198</v>
      </c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209</v>
      </c>
      <c r="BM12" s="22" t="s">
        <v>185</v>
      </c>
      <c r="BN12" s="22" t="s">
        <v>186</v>
      </c>
      <c r="BO12" s="22" t="s">
        <v>187</v>
      </c>
      <c r="BP12" s="22" t="s">
        <v>188</v>
      </c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14052</v>
      </c>
      <c r="E13" s="2" t="s">
        <v>132</v>
      </c>
      <c r="F13" s="40" t="s">
        <v>43</v>
      </c>
      <c r="G13" s="31">
        <v>10</v>
      </c>
      <c r="H13" s="7">
        <v>10</v>
      </c>
      <c r="I13" s="7">
        <v>9.8000000000000007</v>
      </c>
      <c r="J13" s="7">
        <v>10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9.83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9.8000000000000007</v>
      </c>
      <c r="Z13" s="7">
        <v>10</v>
      </c>
      <c r="AA13" s="7">
        <v>9.4</v>
      </c>
      <c r="AB13" s="7">
        <v>10</v>
      </c>
      <c r="AC13" s="7">
        <v>10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9.18</v>
      </c>
      <c r="AF13" s="7">
        <v>10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9.6999999999999993</v>
      </c>
      <c r="AS13" s="7">
        <v>8.5</v>
      </c>
      <c r="AT13" s="7">
        <v>9</v>
      </c>
      <c r="AU13" s="7">
        <v>9</v>
      </c>
      <c r="AV13" s="7">
        <v>8</v>
      </c>
      <c r="AW13" s="7">
        <v>8.8000000000000007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8.7799999999999994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7">
        <v>10</v>
      </c>
      <c r="BM13" s="7">
        <v>9</v>
      </c>
      <c r="BN13" s="7">
        <v>8</v>
      </c>
      <c r="BO13" s="7">
        <v>10</v>
      </c>
      <c r="BP13" s="7">
        <v>8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9.0500000000000007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9.1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2557697</v>
      </c>
      <c r="C14" s="3">
        <v>4916</v>
      </c>
      <c r="D14" s="3">
        <v>14053</v>
      </c>
      <c r="E14" s="3" t="s">
        <v>133</v>
      </c>
      <c r="F14" s="42" t="s">
        <v>43</v>
      </c>
      <c r="G14" s="32">
        <v>10</v>
      </c>
      <c r="H14" s="12">
        <v>10</v>
      </c>
      <c r="I14" s="12">
        <v>10</v>
      </c>
      <c r="J14" s="12">
        <v>10</v>
      </c>
      <c r="K14" s="12">
        <v>9.5</v>
      </c>
      <c r="L14" s="13">
        <f t="shared" si="0"/>
        <v>9.98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10</v>
      </c>
      <c r="Z14" s="12">
        <v>10</v>
      </c>
      <c r="AA14" s="12">
        <v>7.7</v>
      </c>
      <c r="AB14" s="12">
        <v>9.5</v>
      </c>
      <c r="AC14" s="12">
        <v>10</v>
      </c>
      <c r="AD14" s="12">
        <v>9</v>
      </c>
      <c r="AE14" s="13">
        <f t="shared" si="5"/>
        <v>8.74</v>
      </c>
      <c r="AF14" s="12">
        <v>10</v>
      </c>
      <c r="AG14" s="12"/>
      <c r="AH14" s="12"/>
      <c r="AI14" s="12"/>
      <c r="AJ14" s="12"/>
      <c r="AK14" s="13">
        <f t="shared" si="6"/>
        <v>0.5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9.1999999999999993</v>
      </c>
      <c r="AS14" s="12">
        <v>8.5</v>
      </c>
      <c r="AT14" s="12">
        <v>8.5</v>
      </c>
      <c r="AU14" s="12">
        <v>8</v>
      </c>
      <c r="AV14" s="12">
        <v>8</v>
      </c>
      <c r="AW14" s="12">
        <v>9</v>
      </c>
      <c r="AX14" s="13">
        <f t="shared" si="10"/>
        <v>8.35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8.4</v>
      </c>
      <c r="BL14" s="12">
        <v>10</v>
      </c>
      <c r="BM14" s="12">
        <v>8</v>
      </c>
      <c r="BN14" s="12">
        <v>1</v>
      </c>
      <c r="BO14" s="12">
        <v>9</v>
      </c>
      <c r="BP14" s="12">
        <v>9</v>
      </c>
      <c r="BQ14" s="13">
        <f t="shared" si="15"/>
        <v>6.15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6.2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2562797</v>
      </c>
      <c r="C15" s="2">
        <v>4919</v>
      </c>
      <c r="D15" s="2">
        <v>14054</v>
      </c>
      <c r="E15" s="2" t="s">
        <v>134</v>
      </c>
      <c r="F15" s="40" t="s">
        <v>45</v>
      </c>
      <c r="G15" s="31">
        <v>8.5</v>
      </c>
      <c r="H15" s="7">
        <v>9</v>
      </c>
      <c r="I15" s="7">
        <v>9.5</v>
      </c>
      <c r="J15" s="7">
        <v>9</v>
      </c>
      <c r="K15" s="7">
        <v>8</v>
      </c>
      <c r="L15" s="13">
        <f t="shared" si="0"/>
        <v>8.9499999999999993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</v>
      </c>
      <c r="Z15" s="7">
        <v>8.5</v>
      </c>
      <c r="AA15" s="7">
        <v>7</v>
      </c>
      <c r="AB15" s="7">
        <v>10</v>
      </c>
      <c r="AC15" s="7">
        <v>8.5</v>
      </c>
      <c r="AD15" s="7">
        <v>9</v>
      </c>
      <c r="AE15" s="13">
        <f t="shared" si="5"/>
        <v>8.18</v>
      </c>
      <c r="AF15" s="7">
        <v>8.8000000000000007</v>
      </c>
      <c r="AG15" s="7"/>
      <c r="AH15" s="7"/>
      <c r="AI15" s="7"/>
      <c r="AJ15" s="7"/>
      <c r="AK15" s="13">
        <f t="shared" si="6"/>
        <v>0.44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8.6</v>
      </c>
      <c r="AS15" s="7">
        <v>8.75</v>
      </c>
      <c r="AT15" s="7">
        <v>9</v>
      </c>
      <c r="AU15" s="7">
        <v>8.8000000000000007</v>
      </c>
      <c r="AV15" s="7">
        <v>8</v>
      </c>
      <c r="AW15" s="7">
        <v>9</v>
      </c>
      <c r="AX15" s="13">
        <f t="shared" si="10"/>
        <v>8.7899999999999991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8.8000000000000007</v>
      </c>
      <c r="BL15" s="7">
        <v>1</v>
      </c>
      <c r="BM15" s="7">
        <v>1</v>
      </c>
      <c r="BN15" s="7">
        <v>1</v>
      </c>
      <c r="BO15" s="7">
        <v>6</v>
      </c>
      <c r="BP15" s="7">
        <v>7</v>
      </c>
      <c r="BQ15" s="13">
        <f t="shared" si="15"/>
        <v>3.05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3.1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2557672</v>
      </c>
      <c r="C16" s="3">
        <v>4922</v>
      </c>
      <c r="D16" s="3">
        <v>14055</v>
      </c>
      <c r="E16" s="3" t="s">
        <v>135</v>
      </c>
      <c r="F16" s="42" t="s">
        <v>45</v>
      </c>
      <c r="G16" s="32">
        <v>8.5</v>
      </c>
      <c r="H16" s="12">
        <v>10</v>
      </c>
      <c r="I16" s="12">
        <v>9.5</v>
      </c>
      <c r="J16" s="12">
        <v>9.5</v>
      </c>
      <c r="K16" s="12">
        <v>7</v>
      </c>
      <c r="L16" s="13">
        <f t="shared" si="0"/>
        <v>9.08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9.1</v>
      </c>
      <c r="Z16" s="12">
        <v>8.5</v>
      </c>
      <c r="AA16" s="12">
        <v>7</v>
      </c>
      <c r="AB16" s="12">
        <v>1</v>
      </c>
      <c r="AC16" s="12">
        <v>10</v>
      </c>
      <c r="AD16" s="12">
        <v>8.8000000000000007</v>
      </c>
      <c r="AE16" s="13">
        <f t="shared" si="5"/>
        <v>6.64</v>
      </c>
      <c r="AF16" s="12">
        <v>8</v>
      </c>
      <c r="AG16" s="12"/>
      <c r="AH16" s="12"/>
      <c r="AI16" s="12"/>
      <c r="AJ16" s="12"/>
      <c r="AK16" s="13">
        <f t="shared" si="6"/>
        <v>0.4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</v>
      </c>
      <c r="AS16" s="12">
        <v>7.5</v>
      </c>
      <c r="AT16" s="12">
        <v>8.5</v>
      </c>
      <c r="AU16" s="12">
        <v>2</v>
      </c>
      <c r="AV16" s="12">
        <v>8</v>
      </c>
      <c r="AW16" s="12">
        <v>7</v>
      </c>
      <c r="AX16" s="13">
        <f t="shared" si="10"/>
        <v>6.15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6.2</v>
      </c>
      <c r="BL16" s="12">
        <v>8.5</v>
      </c>
      <c r="BM16" s="12">
        <v>9</v>
      </c>
      <c r="BN16" s="12">
        <v>8</v>
      </c>
      <c r="BO16" s="12">
        <v>10</v>
      </c>
      <c r="BP16" s="12">
        <v>7</v>
      </c>
      <c r="BQ16" s="13">
        <f t="shared" si="15"/>
        <v>8.85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8.9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2564123</v>
      </c>
      <c r="C17" s="2">
        <v>4911</v>
      </c>
      <c r="D17" s="2">
        <v>14110</v>
      </c>
      <c r="E17" s="2" t="s">
        <v>136</v>
      </c>
      <c r="F17" s="40" t="s">
        <v>43</v>
      </c>
      <c r="G17" s="31">
        <v>9.9</v>
      </c>
      <c r="H17" s="7">
        <v>9.5</v>
      </c>
      <c r="I17" s="7">
        <v>8.5</v>
      </c>
      <c r="J17" s="7">
        <v>10</v>
      </c>
      <c r="K17" s="7">
        <v>8</v>
      </c>
      <c r="L17" s="13">
        <f t="shared" si="0"/>
        <v>9.2899999999999991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9.3000000000000007</v>
      </c>
      <c r="Z17" s="7">
        <v>9</v>
      </c>
      <c r="AA17" s="7">
        <v>7.6</v>
      </c>
      <c r="AB17" s="7">
        <v>1</v>
      </c>
      <c r="AC17" s="7">
        <v>9</v>
      </c>
      <c r="AD17" s="7">
        <v>8.8000000000000007</v>
      </c>
      <c r="AE17" s="13">
        <f t="shared" si="5"/>
        <v>6.63</v>
      </c>
      <c r="AF17" s="7">
        <v>8</v>
      </c>
      <c r="AG17" s="7"/>
      <c r="AH17" s="7"/>
      <c r="AI17" s="7"/>
      <c r="AJ17" s="7"/>
      <c r="AK17" s="13">
        <f t="shared" si="6"/>
        <v>0.4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>
        <v>9.5</v>
      </c>
      <c r="AT17" s="7">
        <v>9</v>
      </c>
      <c r="AU17" s="7">
        <v>9</v>
      </c>
      <c r="AV17" s="7">
        <v>8</v>
      </c>
      <c r="AW17" s="7">
        <v>9</v>
      </c>
      <c r="AX17" s="13">
        <f t="shared" si="10"/>
        <v>9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</v>
      </c>
      <c r="BL17" s="7">
        <v>9</v>
      </c>
      <c r="BM17" s="7">
        <v>10</v>
      </c>
      <c r="BN17" s="7">
        <v>8</v>
      </c>
      <c r="BO17" s="7">
        <v>10</v>
      </c>
      <c r="BP17" s="7">
        <v>8</v>
      </c>
      <c r="BQ17" s="13">
        <f t="shared" si="15"/>
        <v>9.1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9.1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5822387</v>
      </c>
      <c r="C18" s="3">
        <v>4909</v>
      </c>
      <c r="D18" s="3">
        <v>14056</v>
      </c>
      <c r="E18" s="3" t="s">
        <v>137</v>
      </c>
      <c r="F18" s="42" t="s">
        <v>43</v>
      </c>
      <c r="G18" s="32">
        <v>10</v>
      </c>
      <c r="H18" s="12">
        <v>9.9</v>
      </c>
      <c r="I18" s="12">
        <v>10</v>
      </c>
      <c r="J18" s="12">
        <v>10</v>
      </c>
      <c r="K18" s="12">
        <v>8.6</v>
      </c>
      <c r="L18" s="13">
        <f t="shared" si="0"/>
        <v>9.92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9.9</v>
      </c>
      <c r="Z18" s="12">
        <v>9</v>
      </c>
      <c r="AA18" s="12">
        <v>6.9</v>
      </c>
      <c r="AB18" s="12">
        <v>8.5</v>
      </c>
      <c r="AC18" s="12">
        <v>9</v>
      </c>
      <c r="AD18" s="12">
        <v>10</v>
      </c>
      <c r="AE18" s="13">
        <f t="shared" si="5"/>
        <v>8.23</v>
      </c>
      <c r="AF18" s="12">
        <v>9.5</v>
      </c>
      <c r="AG18" s="12"/>
      <c r="AH18" s="12"/>
      <c r="AI18" s="12"/>
      <c r="AJ18" s="12"/>
      <c r="AK18" s="13">
        <f t="shared" si="6"/>
        <v>0.48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8.6999999999999993</v>
      </c>
      <c r="AS18" s="12">
        <v>9</v>
      </c>
      <c r="AT18" s="12">
        <v>9.5</v>
      </c>
      <c r="AU18" s="12">
        <v>8.8000000000000007</v>
      </c>
      <c r="AV18" s="12">
        <v>8</v>
      </c>
      <c r="AW18" s="12">
        <v>9</v>
      </c>
      <c r="AX18" s="13">
        <f t="shared" si="10"/>
        <v>8.99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</v>
      </c>
      <c r="BL18" s="12">
        <v>10</v>
      </c>
      <c r="BM18" s="12">
        <v>9</v>
      </c>
      <c r="BN18" s="12">
        <v>1</v>
      </c>
      <c r="BO18" s="12">
        <v>10</v>
      </c>
      <c r="BP18" s="12">
        <v>9</v>
      </c>
      <c r="BQ18" s="13">
        <f t="shared" si="15"/>
        <v>6.65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6.7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2562800</v>
      </c>
      <c r="C19" s="2">
        <v>4921</v>
      </c>
      <c r="D19" s="2">
        <v>14057</v>
      </c>
      <c r="E19" s="2" t="s">
        <v>138</v>
      </c>
      <c r="F19" s="40" t="s">
        <v>45</v>
      </c>
      <c r="G19" s="31">
        <v>9.5</v>
      </c>
      <c r="H19" s="7">
        <v>10</v>
      </c>
      <c r="I19" s="7">
        <v>10</v>
      </c>
      <c r="J19" s="7">
        <v>10</v>
      </c>
      <c r="K19" s="7">
        <v>9</v>
      </c>
      <c r="L19" s="13">
        <f t="shared" si="0"/>
        <v>9.7799999999999994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9.8000000000000007</v>
      </c>
      <c r="Z19" s="7">
        <v>10</v>
      </c>
      <c r="AA19" s="7">
        <v>6.9</v>
      </c>
      <c r="AB19" s="7">
        <v>10</v>
      </c>
      <c r="AC19" s="7">
        <v>10</v>
      </c>
      <c r="AD19" s="7">
        <v>10</v>
      </c>
      <c r="AE19" s="13">
        <f t="shared" si="5"/>
        <v>8.8800000000000008</v>
      </c>
      <c r="AF19" s="7">
        <v>10</v>
      </c>
      <c r="AG19" s="7"/>
      <c r="AH19" s="7"/>
      <c r="AI19" s="7"/>
      <c r="AJ19" s="7"/>
      <c r="AK19" s="13">
        <f t="shared" si="6"/>
        <v>0.5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9.4</v>
      </c>
      <c r="AS19" s="7">
        <v>9</v>
      </c>
      <c r="AT19" s="7">
        <v>9.5</v>
      </c>
      <c r="AU19" s="7">
        <v>9</v>
      </c>
      <c r="AV19" s="7">
        <v>7</v>
      </c>
      <c r="AW19" s="7">
        <v>9.5</v>
      </c>
      <c r="AX19" s="13">
        <f t="shared" si="10"/>
        <v>9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</v>
      </c>
      <c r="BL19" s="7">
        <v>10</v>
      </c>
      <c r="BM19" s="7">
        <v>8</v>
      </c>
      <c r="BN19" s="7">
        <v>1</v>
      </c>
      <c r="BO19" s="7">
        <v>10</v>
      </c>
      <c r="BP19" s="7">
        <v>7</v>
      </c>
      <c r="BQ19" s="13">
        <f t="shared" si="15"/>
        <v>6.4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6.4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2562783</v>
      </c>
      <c r="C20" s="3">
        <v>4908</v>
      </c>
      <c r="D20" s="3">
        <v>14058</v>
      </c>
      <c r="E20" s="3" t="s">
        <v>139</v>
      </c>
      <c r="F20" s="42" t="s">
        <v>43</v>
      </c>
      <c r="G20" s="32">
        <v>8.5</v>
      </c>
      <c r="H20" s="12">
        <v>10</v>
      </c>
      <c r="I20" s="12">
        <v>8.5</v>
      </c>
      <c r="J20" s="12">
        <v>9</v>
      </c>
      <c r="K20" s="12">
        <v>8.5</v>
      </c>
      <c r="L20" s="13">
        <f t="shared" si="0"/>
        <v>8.73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8.6999999999999993</v>
      </c>
      <c r="Z20" s="12">
        <v>9.5</v>
      </c>
      <c r="AA20" s="12">
        <v>5.4</v>
      </c>
      <c r="AB20" s="12">
        <v>1</v>
      </c>
      <c r="AC20" s="12">
        <v>9</v>
      </c>
      <c r="AD20" s="12">
        <v>1</v>
      </c>
      <c r="AE20" s="13">
        <f t="shared" si="5"/>
        <v>4.71</v>
      </c>
      <c r="AF20" s="12">
        <v>8</v>
      </c>
      <c r="AG20" s="12"/>
      <c r="AH20" s="12"/>
      <c r="AI20" s="12"/>
      <c r="AJ20" s="12"/>
      <c r="AK20" s="13">
        <f t="shared" si="6"/>
        <v>0.4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5.0999999999999996</v>
      </c>
      <c r="AS20" s="12">
        <v>8.5</v>
      </c>
      <c r="AT20" s="12">
        <v>7</v>
      </c>
      <c r="AU20" s="12">
        <v>8</v>
      </c>
      <c r="AV20" s="12">
        <v>8.5</v>
      </c>
      <c r="AW20" s="12">
        <v>8</v>
      </c>
      <c r="AX20" s="13">
        <f t="shared" si="10"/>
        <v>7.85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7.9</v>
      </c>
      <c r="BL20" s="12">
        <v>10</v>
      </c>
      <c r="BM20" s="12">
        <v>9</v>
      </c>
      <c r="BN20" s="12">
        <v>1</v>
      </c>
      <c r="BO20" s="12">
        <v>10</v>
      </c>
      <c r="BP20" s="12">
        <v>8</v>
      </c>
      <c r="BQ20" s="13">
        <f t="shared" si="15"/>
        <v>6.6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6.6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3876466</v>
      </c>
      <c r="C21" s="2">
        <v>4913</v>
      </c>
      <c r="D21" s="2">
        <v>14363</v>
      </c>
      <c r="E21" s="2" t="s">
        <v>140</v>
      </c>
      <c r="F21" s="40" t="s">
        <v>43</v>
      </c>
      <c r="G21" s="31">
        <v>10</v>
      </c>
      <c r="H21" s="7">
        <v>10</v>
      </c>
      <c r="I21" s="7">
        <v>10</v>
      </c>
      <c r="J21" s="7">
        <v>10</v>
      </c>
      <c r="K21" s="7">
        <v>9</v>
      </c>
      <c r="L21" s="13">
        <f t="shared" si="0"/>
        <v>9.9499999999999993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10</v>
      </c>
      <c r="Z21" s="7">
        <v>10</v>
      </c>
      <c r="AA21" s="7">
        <v>7.8</v>
      </c>
      <c r="AB21" s="7">
        <v>10</v>
      </c>
      <c r="AC21" s="7">
        <v>9.5</v>
      </c>
      <c r="AD21" s="7">
        <v>8</v>
      </c>
      <c r="AE21" s="13">
        <f t="shared" si="5"/>
        <v>8.56</v>
      </c>
      <c r="AF21" s="7">
        <v>10</v>
      </c>
      <c r="AG21" s="7"/>
      <c r="AH21" s="7"/>
      <c r="AI21" s="7"/>
      <c r="AJ21" s="7"/>
      <c r="AK21" s="13">
        <f t="shared" si="6"/>
        <v>0.5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9.1</v>
      </c>
      <c r="AS21" s="7">
        <v>10</v>
      </c>
      <c r="AT21" s="7">
        <v>9.5</v>
      </c>
      <c r="AU21" s="7">
        <v>9.5</v>
      </c>
      <c r="AV21" s="7">
        <v>9</v>
      </c>
      <c r="AW21" s="7">
        <v>10</v>
      </c>
      <c r="AX21" s="13">
        <f t="shared" si="10"/>
        <v>9.6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9.6</v>
      </c>
      <c r="BL21" s="7">
        <v>10</v>
      </c>
      <c r="BM21" s="7">
        <v>7</v>
      </c>
      <c r="BN21" s="7">
        <v>9</v>
      </c>
      <c r="BO21" s="7">
        <v>8.8000000000000007</v>
      </c>
      <c r="BP21" s="7">
        <v>9</v>
      </c>
      <c r="BQ21" s="13">
        <f t="shared" si="15"/>
        <v>8.73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8.6999999999999993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2562798</v>
      </c>
      <c r="C22" s="3">
        <v>4920</v>
      </c>
      <c r="D22" s="3">
        <v>14059</v>
      </c>
      <c r="E22" s="3" t="s">
        <v>141</v>
      </c>
      <c r="F22" s="42" t="s">
        <v>45</v>
      </c>
      <c r="G22" s="32">
        <v>9.5</v>
      </c>
      <c r="H22" s="12">
        <v>9</v>
      </c>
      <c r="I22" s="12">
        <v>9.5</v>
      </c>
      <c r="J22" s="12">
        <v>9.5</v>
      </c>
      <c r="K22" s="12">
        <v>8</v>
      </c>
      <c r="L22" s="13">
        <f t="shared" si="0"/>
        <v>9.3800000000000008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9.4</v>
      </c>
      <c r="Z22" s="12">
        <v>10</v>
      </c>
      <c r="AA22" s="12">
        <v>7</v>
      </c>
      <c r="AB22" s="12">
        <v>10</v>
      </c>
      <c r="AC22" s="12">
        <v>10</v>
      </c>
      <c r="AD22" s="12">
        <v>10</v>
      </c>
      <c r="AE22" s="13">
        <f t="shared" si="5"/>
        <v>8.9</v>
      </c>
      <c r="AF22" s="12">
        <v>9.5</v>
      </c>
      <c r="AG22" s="12"/>
      <c r="AH22" s="12"/>
      <c r="AI22" s="12"/>
      <c r="AJ22" s="12"/>
      <c r="AK22" s="13">
        <f t="shared" si="6"/>
        <v>0.48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9.4</v>
      </c>
      <c r="AS22" s="12">
        <v>8.8000000000000007</v>
      </c>
      <c r="AT22" s="12">
        <v>9</v>
      </c>
      <c r="AU22" s="12">
        <v>8.8000000000000007</v>
      </c>
      <c r="AV22" s="12">
        <v>10</v>
      </c>
      <c r="AW22" s="12">
        <v>9</v>
      </c>
      <c r="AX22" s="13">
        <f t="shared" si="10"/>
        <v>9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2564915</v>
      </c>
      <c r="C23" s="2">
        <v>4902</v>
      </c>
      <c r="D23" s="2">
        <v>14060</v>
      </c>
      <c r="E23" s="2" t="s">
        <v>142</v>
      </c>
      <c r="F23" s="40" t="s">
        <v>43</v>
      </c>
      <c r="G23" s="31">
        <v>9</v>
      </c>
      <c r="H23" s="7">
        <v>10</v>
      </c>
      <c r="I23" s="7">
        <v>9</v>
      </c>
      <c r="J23" s="7">
        <v>10</v>
      </c>
      <c r="K23" s="7">
        <v>9.5</v>
      </c>
      <c r="L23" s="13">
        <f t="shared" si="0"/>
        <v>9.2799999999999994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9.3000000000000007</v>
      </c>
      <c r="Z23" s="7">
        <v>10</v>
      </c>
      <c r="AA23" s="7">
        <v>7.7</v>
      </c>
      <c r="AB23" s="7">
        <v>10</v>
      </c>
      <c r="AC23" s="7">
        <v>10</v>
      </c>
      <c r="AD23" s="7">
        <v>9</v>
      </c>
      <c r="AE23" s="13">
        <f t="shared" si="5"/>
        <v>8.84</v>
      </c>
      <c r="AF23" s="7">
        <v>10</v>
      </c>
      <c r="AG23" s="7"/>
      <c r="AH23" s="7"/>
      <c r="AI23" s="7"/>
      <c r="AJ23" s="7"/>
      <c r="AK23" s="13">
        <f t="shared" si="6"/>
        <v>0.5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9.3000000000000007</v>
      </c>
      <c r="AS23" s="7">
        <v>8.5</v>
      </c>
      <c r="AT23" s="7">
        <v>8.8000000000000007</v>
      </c>
      <c r="AU23" s="7">
        <v>8.8000000000000007</v>
      </c>
      <c r="AV23" s="7">
        <v>9</v>
      </c>
      <c r="AW23" s="7">
        <v>9</v>
      </c>
      <c r="AX23" s="13">
        <f t="shared" si="10"/>
        <v>8.7799999999999994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8.8000000000000007</v>
      </c>
      <c r="BL23" s="7">
        <v>9.9</v>
      </c>
      <c r="BM23" s="7">
        <v>9.5</v>
      </c>
      <c r="BN23" s="7">
        <v>1</v>
      </c>
      <c r="BO23" s="7">
        <v>10</v>
      </c>
      <c r="BP23" s="7">
        <v>10</v>
      </c>
      <c r="BQ23" s="13">
        <f t="shared" si="15"/>
        <v>6.77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6.8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3551119</v>
      </c>
      <c r="C24" s="3">
        <v>4983</v>
      </c>
      <c r="D24" s="3">
        <v>14061</v>
      </c>
      <c r="E24" s="3" t="s">
        <v>143</v>
      </c>
      <c r="F24" s="42" t="s">
        <v>45</v>
      </c>
      <c r="G24" s="32">
        <v>10</v>
      </c>
      <c r="H24" s="12">
        <v>9.5</v>
      </c>
      <c r="I24" s="12">
        <v>10</v>
      </c>
      <c r="J24" s="12">
        <v>10</v>
      </c>
      <c r="K24" s="12">
        <v>8</v>
      </c>
      <c r="L24" s="13">
        <f t="shared" si="0"/>
        <v>9.85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9.9</v>
      </c>
      <c r="Z24" s="12">
        <v>10</v>
      </c>
      <c r="AA24" s="12">
        <v>7.6</v>
      </c>
      <c r="AB24" s="12">
        <v>10</v>
      </c>
      <c r="AC24" s="12">
        <v>10</v>
      </c>
      <c r="AD24" s="12">
        <v>10</v>
      </c>
      <c r="AE24" s="13">
        <f t="shared" si="5"/>
        <v>9.02</v>
      </c>
      <c r="AF24" s="12">
        <v>10</v>
      </c>
      <c r="AG24" s="12"/>
      <c r="AH24" s="12"/>
      <c r="AI24" s="12"/>
      <c r="AJ24" s="12"/>
      <c r="AK24" s="13">
        <f t="shared" si="6"/>
        <v>0.5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9.5</v>
      </c>
      <c r="AS24" s="12">
        <v>9.8000000000000007</v>
      </c>
      <c r="AT24" s="12">
        <v>10</v>
      </c>
      <c r="AU24" s="12">
        <v>9</v>
      </c>
      <c r="AV24" s="12">
        <v>8.5</v>
      </c>
      <c r="AW24" s="12">
        <v>10</v>
      </c>
      <c r="AX24" s="13">
        <f t="shared" si="10"/>
        <v>9.51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9.5</v>
      </c>
      <c r="BL24" s="12">
        <v>9.5</v>
      </c>
      <c r="BM24" s="12">
        <v>1</v>
      </c>
      <c r="BN24" s="12">
        <v>9</v>
      </c>
      <c r="BO24" s="12">
        <v>10</v>
      </c>
      <c r="BP24" s="12">
        <v>7</v>
      </c>
      <c r="BQ24" s="13">
        <f t="shared" si="15"/>
        <v>8.1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8.1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2279258</v>
      </c>
      <c r="C25" s="2">
        <v>4904</v>
      </c>
      <c r="D25" s="2">
        <v>14062</v>
      </c>
      <c r="E25" s="2" t="s">
        <v>144</v>
      </c>
      <c r="F25" s="40" t="s">
        <v>43</v>
      </c>
      <c r="G25" s="31">
        <v>10</v>
      </c>
      <c r="H25" s="7">
        <v>10</v>
      </c>
      <c r="I25" s="7">
        <v>10</v>
      </c>
      <c r="J25" s="7">
        <v>10</v>
      </c>
      <c r="K25" s="7">
        <v>9</v>
      </c>
      <c r="L25" s="13">
        <f t="shared" si="0"/>
        <v>9.9499999999999993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10</v>
      </c>
      <c r="Z25" s="7">
        <v>10</v>
      </c>
      <c r="AA25" s="7">
        <v>9.4</v>
      </c>
      <c r="AB25" s="7">
        <v>10</v>
      </c>
      <c r="AC25" s="7">
        <v>10</v>
      </c>
      <c r="AD25" s="7">
        <v>9</v>
      </c>
      <c r="AE25" s="13">
        <f t="shared" si="5"/>
        <v>9.18</v>
      </c>
      <c r="AF25" s="7">
        <v>10</v>
      </c>
      <c r="AG25" s="7"/>
      <c r="AH25" s="7"/>
      <c r="AI25" s="7"/>
      <c r="AJ25" s="7"/>
      <c r="AK25" s="13">
        <f t="shared" si="6"/>
        <v>0.5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9.6999999999999993</v>
      </c>
      <c r="AS25" s="7">
        <v>9.5</v>
      </c>
      <c r="AT25" s="7">
        <v>10</v>
      </c>
      <c r="AU25" s="7">
        <v>9.8000000000000007</v>
      </c>
      <c r="AV25" s="7">
        <v>8</v>
      </c>
      <c r="AW25" s="7">
        <v>10</v>
      </c>
      <c r="AX25" s="13">
        <f t="shared" si="10"/>
        <v>9.64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9.6</v>
      </c>
      <c r="BL25" s="7">
        <v>10</v>
      </c>
      <c r="BM25" s="7">
        <v>10</v>
      </c>
      <c r="BN25" s="7">
        <v>8</v>
      </c>
      <c r="BO25" s="7">
        <v>10</v>
      </c>
      <c r="BP25" s="7">
        <v>8</v>
      </c>
      <c r="BQ25" s="13">
        <f t="shared" si="15"/>
        <v>9.1999999999999993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9.1999999999999993</v>
      </c>
      <c r="CE25" s="28">
        <f t="shared" si="20"/>
        <v>10</v>
      </c>
      <c r="CF25" s="20"/>
      <c r="CG25" s="28">
        <f t="shared" si="21"/>
        <v>10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7296560</v>
      </c>
      <c r="C26" s="3">
        <v>4917</v>
      </c>
      <c r="D26" s="3">
        <v>14063</v>
      </c>
      <c r="E26" s="3" t="s">
        <v>145</v>
      </c>
      <c r="F26" s="42" t="s">
        <v>43</v>
      </c>
      <c r="G26" s="32">
        <v>10</v>
      </c>
      <c r="H26" s="12">
        <v>10</v>
      </c>
      <c r="I26" s="12">
        <v>10</v>
      </c>
      <c r="J26" s="12">
        <v>10</v>
      </c>
      <c r="K26" s="12">
        <v>9</v>
      </c>
      <c r="L26" s="13">
        <f t="shared" si="0"/>
        <v>9.9499999999999993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10</v>
      </c>
      <c r="Z26" s="12">
        <v>10</v>
      </c>
      <c r="AA26" s="12">
        <v>7.8</v>
      </c>
      <c r="AB26" s="12">
        <v>10</v>
      </c>
      <c r="AC26" s="12">
        <v>9.5</v>
      </c>
      <c r="AD26" s="12">
        <v>10</v>
      </c>
      <c r="AE26" s="13">
        <f t="shared" si="5"/>
        <v>8.9600000000000009</v>
      </c>
      <c r="AF26" s="12">
        <v>10</v>
      </c>
      <c r="AG26" s="12"/>
      <c r="AH26" s="12"/>
      <c r="AI26" s="12"/>
      <c r="AJ26" s="12"/>
      <c r="AK26" s="13">
        <f t="shared" si="6"/>
        <v>0.5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9.5</v>
      </c>
      <c r="AS26" s="12">
        <v>10</v>
      </c>
      <c r="AT26" s="12">
        <v>10</v>
      </c>
      <c r="AU26" s="12">
        <v>9</v>
      </c>
      <c r="AV26" s="12">
        <v>9</v>
      </c>
      <c r="AW26" s="12">
        <v>10</v>
      </c>
      <c r="AX26" s="13">
        <f t="shared" si="10"/>
        <v>9.6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9.6</v>
      </c>
      <c r="BL26" s="12">
        <v>9.5</v>
      </c>
      <c r="BM26" s="12">
        <v>9.5</v>
      </c>
      <c r="BN26" s="12">
        <v>10</v>
      </c>
      <c r="BO26" s="12">
        <v>9.5</v>
      </c>
      <c r="BP26" s="12">
        <v>9</v>
      </c>
      <c r="BQ26" s="13">
        <f t="shared" si="15"/>
        <v>9.65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9.6999999999999993</v>
      </c>
      <c r="CE26" s="28">
        <f t="shared" si="20"/>
        <v>10</v>
      </c>
      <c r="CF26" s="21"/>
      <c r="CG26" s="28">
        <f t="shared" si="21"/>
        <v>10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2562204</v>
      </c>
      <c r="C27" s="2">
        <v>4910</v>
      </c>
      <c r="D27" s="2">
        <v>14064</v>
      </c>
      <c r="E27" s="2" t="s">
        <v>146</v>
      </c>
      <c r="F27" s="40" t="s">
        <v>43</v>
      </c>
      <c r="G27" s="31">
        <v>10</v>
      </c>
      <c r="H27" s="7">
        <v>10</v>
      </c>
      <c r="I27" s="7">
        <v>8.5</v>
      </c>
      <c r="J27" s="7">
        <v>10</v>
      </c>
      <c r="K27" s="7">
        <v>8</v>
      </c>
      <c r="L27" s="13">
        <f t="shared" si="0"/>
        <v>9.3800000000000008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9.4</v>
      </c>
      <c r="Z27" s="7">
        <v>9.5</v>
      </c>
      <c r="AA27" s="7">
        <v>5.4</v>
      </c>
      <c r="AB27" s="7">
        <v>9.5</v>
      </c>
      <c r="AC27" s="7">
        <v>9</v>
      </c>
      <c r="AD27" s="7">
        <v>10</v>
      </c>
      <c r="AE27" s="13">
        <f t="shared" si="5"/>
        <v>8.2100000000000009</v>
      </c>
      <c r="AF27" s="7">
        <v>10</v>
      </c>
      <c r="AG27" s="7"/>
      <c r="AH27" s="7"/>
      <c r="AI27" s="7"/>
      <c r="AJ27" s="7"/>
      <c r="AK27" s="13">
        <f t="shared" si="6"/>
        <v>0.5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8.6999999999999993</v>
      </c>
      <c r="AS27" s="7">
        <v>10</v>
      </c>
      <c r="AT27" s="7">
        <v>10</v>
      </c>
      <c r="AU27" s="7">
        <v>10</v>
      </c>
      <c r="AV27" s="7">
        <v>8</v>
      </c>
      <c r="AW27" s="7">
        <v>10</v>
      </c>
      <c r="AX27" s="13">
        <f t="shared" si="10"/>
        <v>9.8000000000000007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9.8000000000000007</v>
      </c>
      <c r="BL27" s="7">
        <v>10</v>
      </c>
      <c r="BM27" s="7">
        <v>9.5</v>
      </c>
      <c r="BN27" s="7">
        <v>9.5</v>
      </c>
      <c r="BO27" s="7">
        <v>10</v>
      </c>
      <c r="BP27" s="7">
        <v>8</v>
      </c>
      <c r="BQ27" s="13">
        <f t="shared" si="15"/>
        <v>9.65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9.6999999999999993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7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7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7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7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25" activePane="bottomRight" state="frozen"/>
      <selection pane="topRight"/>
      <selection pane="bottomLeft"/>
      <selection pane="bottomRight" activeCell="BP29" sqref="BP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81</v>
      </c>
      <c r="E3" s="2" t="s">
        <v>82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130</v>
      </c>
      <c r="E5" s="2" t="s">
        <v>131</v>
      </c>
    </row>
    <row r="6" spans="1:86" x14ac:dyDescent="0.2">
      <c r="B6" t="s">
        <v>13</v>
      </c>
      <c r="D6" t="s">
        <v>107</v>
      </c>
      <c r="E6" s="2" t="s">
        <v>108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105</v>
      </c>
      <c r="E7" s="6" t="s">
        <v>106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0.35</v>
      </c>
      <c r="H11" s="11">
        <v>0.1</v>
      </c>
      <c r="I11" s="11">
        <v>0.35</v>
      </c>
      <c r="J11" s="11">
        <v>0.15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0.15</v>
      </c>
      <c r="AA11" s="11">
        <v>0.2</v>
      </c>
      <c r="AB11" s="11">
        <v>0.2</v>
      </c>
      <c r="AC11" s="11">
        <v>0.2</v>
      </c>
      <c r="AD11" s="11">
        <v>0.2</v>
      </c>
      <c r="AE11" s="25">
        <f>SUM(Z11:AD11)</f>
        <v>0.95</v>
      </c>
      <c r="AF11" s="10">
        <v>0.05</v>
      </c>
      <c r="AG11" s="11"/>
      <c r="AH11" s="11"/>
      <c r="AI11" s="11"/>
      <c r="AJ11" s="11"/>
      <c r="AK11" s="25">
        <f>SUM(AF11:AJ11)</f>
        <v>0.05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>
        <v>0.3</v>
      </c>
      <c r="AU11" s="11">
        <v>0.3</v>
      </c>
      <c r="AV11" s="11">
        <v>0.1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0.15</v>
      </c>
      <c r="BN11" s="11">
        <v>0.35</v>
      </c>
      <c r="BO11" s="11">
        <v>0.35</v>
      </c>
      <c r="BP11" s="11">
        <v>0.05</v>
      </c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190</v>
      </c>
      <c r="H12" s="30" t="s">
        <v>191</v>
      </c>
      <c r="I12" s="30" t="s">
        <v>194</v>
      </c>
      <c r="J12" s="30" t="s">
        <v>195</v>
      </c>
      <c r="K12" s="30" t="s">
        <v>192</v>
      </c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 t="s">
        <v>198</v>
      </c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204</v>
      </c>
      <c r="AT12" s="22" t="s">
        <v>205</v>
      </c>
      <c r="AU12" s="22" t="s">
        <v>206</v>
      </c>
      <c r="AV12" s="22" t="s">
        <v>207</v>
      </c>
      <c r="AW12" s="22" t="s">
        <v>208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209</v>
      </c>
      <c r="BM12" s="22" t="s">
        <v>217</v>
      </c>
      <c r="BN12" s="22" t="s">
        <v>186</v>
      </c>
      <c r="BO12" s="22" t="s">
        <v>218</v>
      </c>
      <c r="BP12" s="22" t="s">
        <v>219</v>
      </c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2563185</v>
      </c>
      <c r="C13" s="2">
        <v>4937</v>
      </c>
      <c r="D13" s="2">
        <v>14065</v>
      </c>
      <c r="E13" s="2" t="s">
        <v>147</v>
      </c>
      <c r="F13" s="40" t="s">
        <v>43</v>
      </c>
      <c r="G13" s="31">
        <v>10</v>
      </c>
      <c r="H13" s="7">
        <v>9.8000000000000007</v>
      </c>
      <c r="I13" s="7">
        <v>10</v>
      </c>
      <c r="J13" s="7">
        <v>10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9.93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9.9</v>
      </c>
      <c r="Z13" s="7">
        <v>10</v>
      </c>
      <c r="AA13" s="7">
        <v>7</v>
      </c>
      <c r="AB13" s="7">
        <v>10</v>
      </c>
      <c r="AC13" s="7">
        <v>10</v>
      </c>
      <c r="AD13" s="7">
        <v>9.8000000000000007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8.86</v>
      </c>
      <c r="AF13" s="7">
        <v>10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9.4</v>
      </c>
      <c r="AS13" s="7">
        <v>9.8000000000000007</v>
      </c>
      <c r="AT13" s="7">
        <v>9.25</v>
      </c>
      <c r="AU13" s="7">
        <v>10</v>
      </c>
      <c r="AV13" s="7">
        <v>8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9.5399999999999991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9.5</v>
      </c>
      <c r="BL13" s="7">
        <v>10</v>
      </c>
      <c r="BM13" s="7">
        <v>9.8000000000000007</v>
      </c>
      <c r="BN13" s="7">
        <v>10</v>
      </c>
      <c r="BO13" s="7">
        <v>10</v>
      </c>
      <c r="BP13" s="7">
        <v>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9.92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9.9</v>
      </c>
      <c r="CE13" s="28">
        <f t="shared" ref="CE13:CE44" si="20">IF($G$4 = "MEDIA",ROUND(((Y13+AR13+BK13+CD13)/4),0),ROUND(((Y13+AR13+BK13)/3),0))</f>
        <v>10</v>
      </c>
      <c r="CF13" s="18"/>
      <c r="CG13" s="28">
        <f t="shared" ref="CG13:CG44" si="21">IF(AND(CE13&lt;5,$G$4="BASICA"),ROUND((CE13+CF13)/2,0),IF(AND(CE13&lt;6,$G$4="MEDIA"),ROUND((CE13+CF13)/2,0),CE13))</f>
        <v>10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3551107</v>
      </c>
      <c r="C14" s="3">
        <v>4946</v>
      </c>
      <c r="D14" s="3">
        <v>14066</v>
      </c>
      <c r="E14" s="3" t="s">
        <v>148</v>
      </c>
      <c r="F14" s="42" t="s">
        <v>45</v>
      </c>
      <c r="G14" s="32">
        <v>10</v>
      </c>
      <c r="H14" s="12">
        <v>9.5</v>
      </c>
      <c r="I14" s="12">
        <v>8.5</v>
      </c>
      <c r="J14" s="12">
        <v>9.5</v>
      </c>
      <c r="K14" s="12">
        <v>8</v>
      </c>
      <c r="L14" s="13">
        <f t="shared" si="0"/>
        <v>9.25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9.3000000000000007</v>
      </c>
      <c r="Z14" s="12">
        <v>9</v>
      </c>
      <c r="AA14" s="12">
        <v>6</v>
      </c>
      <c r="AB14" s="12">
        <v>9</v>
      </c>
      <c r="AC14" s="12">
        <v>9.5</v>
      </c>
      <c r="AD14" s="12">
        <v>9.9</v>
      </c>
      <c r="AE14" s="13">
        <f t="shared" si="5"/>
        <v>8.23</v>
      </c>
      <c r="AF14" s="12">
        <v>9</v>
      </c>
      <c r="AG14" s="12"/>
      <c r="AH14" s="12"/>
      <c r="AI14" s="12"/>
      <c r="AJ14" s="12"/>
      <c r="AK14" s="13">
        <f t="shared" si="6"/>
        <v>0.45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8.6999999999999993</v>
      </c>
      <c r="AS14" s="12">
        <v>7</v>
      </c>
      <c r="AT14" s="12">
        <v>8.8000000000000007</v>
      </c>
      <c r="AU14" s="12">
        <v>7</v>
      </c>
      <c r="AV14" s="12">
        <v>8</v>
      </c>
      <c r="AW14" s="12">
        <v>8</v>
      </c>
      <c r="AX14" s="13">
        <f t="shared" si="10"/>
        <v>7.74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7.7</v>
      </c>
      <c r="BL14" s="12">
        <v>9</v>
      </c>
      <c r="BM14" s="12">
        <v>7</v>
      </c>
      <c r="BN14" s="12">
        <v>1</v>
      </c>
      <c r="BO14" s="12">
        <v>10</v>
      </c>
      <c r="BP14" s="12">
        <v>9</v>
      </c>
      <c r="BQ14" s="13">
        <f t="shared" si="15"/>
        <v>6.25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6.3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2559602</v>
      </c>
      <c r="C15" s="2">
        <v>4931</v>
      </c>
      <c r="D15" s="2">
        <v>14067</v>
      </c>
      <c r="E15" s="2" t="s">
        <v>149</v>
      </c>
      <c r="F15" s="40" t="s">
        <v>43</v>
      </c>
      <c r="G15" s="31">
        <v>9</v>
      </c>
      <c r="H15" s="7">
        <v>8.5</v>
      </c>
      <c r="I15" s="7">
        <v>9</v>
      </c>
      <c r="J15" s="7">
        <v>8.5</v>
      </c>
      <c r="K15" s="7">
        <v>8</v>
      </c>
      <c r="L15" s="13">
        <f t="shared" si="0"/>
        <v>8.83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8.8000000000000007</v>
      </c>
      <c r="Z15" s="7">
        <v>1</v>
      </c>
      <c r="AA15" s="7">
        <v>7.4</v>
      </c>
      <c r="AB15" s="7">
        <v>1</v>
      </c>
      <c r="AC15" s="7">
        <v>8</v>
      </c>
      <c r="AD15" s="7">
        <v>9</v>
      </c>
      <c r="AE15" s="13">
        <f t="shared" si="5"/>
        <v>5.23</v>
      </c>
      <c r="AF15" s="7">
        <v>7</v>
      </c>
      <c r="AG15" s="7"/>
      <c r="AH15" s="7"/>
      <c r="AI15" s="7"/>
      <c r="AJ15" s="7"/>
      <c r="AK15" s="13">
        <f t="shared" si="6"/>
        <v>0.35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5.6</v>
      </c>
      <c r="AS15" s="7">
        <v>8</v>
      </c>
      <c r="AT15" s="7">
        <v>8.5</v>
      </c>
      <c r="AU15" s="7">
        <v>9.5</v>
      </c>
      <c r="AV15" s="7">
        <v>8</v>
      </c>
      <c r="AW15" s="7">
        <v>9</v>
      </c>
      <c r="AX15" s="13">
        <f t="shared" si="10"/>
        <v>8.6999999999999993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8.6999999999999993</v>
      </c>
      <c r="BL15" s="7">
        <v>9</v>
      </c>
      <c r="BM15" s="7">
        <v>1</v>
      </c>
      <c r="BN15" s="7">
        <v>10</v>
      </c>
      <c r="BO15" s="7">
        <v>10</v>
      </c>
      <c r="BP15" s="7">
        <v>10</v>
      </c>
      <c r="BQ15" s="13">
        <f t="shared" si="15"/>
        <v>8.5500000000000007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8.6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19840558</v>
      </c>
      <c r="C16" s="3">
        <v>4926</v>
      </c>
      <c r="D16" s="3">
        <v>14068</v>
      </c>
      <c r="E16" s="3" t="s">
        <v>150</v>
      </c>
      <c r="F16" s="42" t="s">
        <v>43</v>
      </c>
      <c r="G16" s="32">
        <v>10</v>
      </c>
      <c r="H16" s="12">
        <v>10</v>
      </c>
      <c r="I16" s="12">
        <v>10</v>
      </c>
      <c r="J16" s="12">
        <v>10</v>
      </c>
      <c r="K16" s="12">
        <v>9</v>
      </c>
      <c r="L16" s="13">
        <f t="shared" si="0"/>
        <v>9.9499999999999993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>
        <v>10</v>
      </c>
      <c r="AA16" s="12">
        <v>7.4</v>
      </c>
      <c r="AB16" s="12">
        <v>10</v>
      </c>
      <c r="AC16" s="12">
        <v>9</v>
      </c>
      <c r="AD16" s="12">
        <v>9</v>
      </c>
      <c r="AE16" s="13">
        <f t="shared" si="5"/>
        <v>8.58</v>
      </c>
      <c r="AF16" s="12">
        <v>10</v>
      </c>
      <c r="AG16" s="12"/>
      <c r="AH16" s="12"/>
      <c r="AI16" s="12"/>
      <c r="AJ16" s="12"/>
      <c r="AK16" s="13">
        <f t="shared" si="6"/>
        <v>0.5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9.1</v>
      </c>
      <c r="AS16" s="12">
        <v>10</v>
      </c>
      <c r="AT16" s="12">
        <v>8.75</v>
      </c>
      <c r="AU16" s="12">
        <v>8.5</v>
      </c>
      <c r="AV16" s="12">
        <v>8</v>
      </c>
      <c r="AW16" s="12">
        <v>9</v>
      </c>
      <c r="AX16" s="13">
        <f t="shared" si="10"/>
        <v>8.8800000000000008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8.9</v>
      </c>
      <c r="BL16" s="12">
        <v>10</v>
      </c>
      <c r="BM16" s="12">
        <v>8.5</v>
      </c>
      <c r="BN16" s="12">
        <v>10</v>
      </c>
      <c r="BO16" s="12">
        <v>10</v>
      </c>
      <c r="BP16" s="12">
        <v>10</v>
      </c>
      <c r="BQ16" s="13">
        <f t="shared" si="15"/>
        <v>9.7799999999999994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9.8000000000000007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2564023</v>
      </c>
      <c r="C17" s="2">
        <v>4795</v>
      </c>
      <c r="D17" s="2">
        <v>14069</v>
      </c>
      <c r="E17" s="2" t="s">
        <v>151</v>
      </c>
      <c r="F17" s="40" t="s">
        <v>45</v>
      </c>
      <c r="G17" s="31">
        <v>10</v>
      </c>
      <c r="H17" s="7">
        <v>9.5</v>
      </c>
      <c r="I17" s="7">
        <v>8.5</v>
      </c>
      <c r="J17" s="7">
        <v>10</v>
      </c>
      <c r="K17" s="7">
        <v>8</v>
      </c>
      <c r="L17" s="13">
        <f t="shared" si="0"/>
        <v>9.33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9.3000000000000007</v>
      </c>
      <c r="Z17" s="7">
        <v>10</v>
      </c>
      <c r="AA17" s="7">
        <v>5.0999999999999996</v>
      </c>
      <c r="AB17" s="7">
        <v>9</v>
      </c>
      <c r="AC17" s="7">
        <v>9.75</v>
      </c>
      <c r="AD17" s="7">
        <v>9.5</v>
      </c>
      <c r="AE17" s="13">
        <f t="shared" si="5"/>
        <v>8.17</v>
      </c>
      <c r="AF17" s="7">
        <v>10</v>
      </c>
      <c r="AG17" s="7"/>
      <c r="AH17" s="7"/>
      <c r="AI17" s="7"/>
      <c r="AJ17" s="7"/>
      <c r="AK17" s="13">
        <f t="shared" si="6"/>
        <v>0.5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8.6999999999999993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2568230</v>
      </c>
      <c r="C18" s="3">
        <v>4930</v>
      </c>
      <c r="D18" s="3">
        <v>14139</v>
      </c>
      <c r="E18" s="3" t="s">
        <v>152</v>
      </c>
      <c r="F18" s="42" t="s">
        <v>43</v>
      </c>
      <c r="G18" s="32">
        <v>10</v>
      </c>
      <c r="H18" s="12">
        <v>10</v>
      </c>
      <c r="I18" s="12">
        <v>10</v>
      </c>
      <c r="J18" s="12">
        <v>10</v>
      </c>
      <c r="K18" s="12">
        <v>9</v>
      </c>
      <c r="L18" s="13">
        <f t="shared" si="0"/>
        <v>9.9499999999999993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10</v>
      </c>
      <c r="Z18" s="12">
        <v>10</v>
      </c>
      <c r="AA18" s="12">
        <v>5.55</v>
      </c>
      <c r="AB18" s="12">
        <v>10</v>
      </c>
      <c r="AC18" s="12">
        <v>10</v>
      </c>
      <c r="AD18" s="12">
        <v>10</v>
      </c>
      <c r="AE18" s="13">
        <f t="shared" si="5"/>
        <v>8.61</v>
      </c>
      <c r="AF18" s="12">
        <v>10</v>
      </c>
      <c r="AG18" s="12"/>
      <c r="AH18" s="12"/>
      <c r="AI18" s="12"/>
      <c r="AJ18" s="12"/>
      <c r="AK18" s="13">
        <f t="shared" si="6"/>
        <v>0.5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</v>
      </c>
      <c r="AS18" s="12">
        <v>7</v>
      </c>
      <c r="AT18" s="12">
        <v>9</v>
      </c>
      <c r="AU18" s="12">
        <v>7</v>
      </c>
      <c r="AV18" s="12">
        <v>8</v>
      </c>
      <c r="AW18" s="12">
        <v>8</v>
      </c>
      <c r="AX18" s="13">
        <f t="shared" si="10"/>
        <v>7.8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7.8</v>
      </c>
      <c r="BL18" s="12">
        <v>10</v>
      </c>
      <c r="BM18" s="12">
        <v>9</v>
      </c>
      <c r="BN18" s="12">
        <v>10</v>
      </c>
      <c r="BO18" s="12">
        <v>10</v>
      </c>
      <c r="BP18" s="12">
        <v>9</v>
      </c>
      <c r="BQ18" s="13">
        <f t="shared" si="15"/>
        <v>9.8000000000000007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9.8000000000000007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7196035</v>
      </c>
      <c r="C19" s="2">
        <v>4944</v>
      </c>
      <c r="D19" s="2">
        <v>14070</v>
      </c>
      <c r="E19" s="2" t="s">
        <v>153</v>
      </c>
      <c r="F19" s="40" t="s">
        <v>45</v>
      </c>
      <c r="G19" s="31">
        <v>10</v>
      </c>
      <c r="H19" s="7">
        <v>10</v>
      </c>
      <c r="I19" s="7">
        <v>10</v>
      </c>
      <c r="J19" s="7">
        <v>10</v>
      </c>
      <c r="K19" s="7">
        <v>9</v>
      </c>
      <c r="L19" s="13">
        <f t="shared" si="0"/>
        <v>9.9499999999999993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10</v>
      </c>
      <c r="Z19" s="7">
        <v>9.5</v>
      </c>
      <c r="AA19" s="7">
        <v>7.9</v>
      </c>
      <c r="AB19" s="7">
        <v>9</v>
      </c>
      <c r="AC19" s="7">
        <v>9.8000000000000007</v>
      </c>
      <c r="AD19" s="7">
        <v>10</v>
      </c>
      <c r="AE19" s="13">
        <f t="shared" si="5"/>
        <v>8.77</v>
      </c>
      <c r="AF19" s="7">
        <v>10</v>
      </c>
      <c r="AG19" s="7"/>
      <c r="AH19" s="7"/>
      <c r="AI19" s="7"/>
      <c r="AJ19" s="7"/>
      <c r="AK19" s="13">
        <f t="shared" si="6"/>
        <v>0.5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9.3000000000000007</v>
      </c>
      <c r="AS19" s="7">
        <v>8</v>
      </c>
      <c r="AT19" s="7">
        <v>10</v>
      </c>
      <c r="AU19" s="7">
        <v>9</v>
      </c>
      <c r="AV19" s="7">
        <v>9</v>
      </c>
      <c r="AW19" s="7">
        <v>10</v>
      </c>
      <c r="AX19" s="13">
        <f t="shared" si="10"/>
        <v>9.1999999999999993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9.1999999999999993</v>
      </c>
      <c r="BL19" s="7">
        <v>10</v>
      </c>
      <c r="BM19" s="7">
        <v>8.8000000000000007</v>
      </c>
      <c r="BN19" s="7">
        <v>8</v>
      </c>
      <c r="BO19" s="7">
        <v>10</v>
      </c>
      <c r="BP19" s="7">
        <v>9</v>
      </c>
      <c r="BQ19" s="13">
        <f t="shared" si="15"/>
        <v>9.07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9.1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3777016</v>
      </c>
      <c r="C20" s="3">
        <v>4935</v>
      </c>
      <c r="D20" s="3">
        <v>14071</v>
      </c>
      <c r="E20" s="3" t="s">
        <v>154</v>
      </c>
      <c r="F20" s="42" t="s">
        <v>43</v>
      </c>
      <c r="G20" s="32">
        <v>10</v>
      </c>
      <c r="H20" s="12">
        <v>8.5</v>
      </c>
      <c r="I20" s="12">
        <v>10</v>
      </c>
      <c r="J20" s="12">
        <v>10</v>
      </c>
      <c r="K20" s="12">
        <v>9</v>
      </c>
      <c r="L20" s="13">
        <f t="shared" si="0"/>
        <v>9.8000000000000007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9.8000000000000007</v>
      </c>
      <c r="Z20" s="12">
        <v>10</v>
      </c>
      <c r="AA20" s="12">
        <v>5.55</v>
      </c>
      <c r="AB20" s="12">
        <v>9.8000000000000007</v>
      </c>
      <c r="AC20" s="12">
        <v>10</v>
      </c>
      <c r="AD20" s="12">
        <v>8</v>
      </c>
      <c r="AE20" s="13">
        <f t="shared" si="5"/>
        <v>8.17</v>
      </c>
      <c r="AF20" s="12">
        <v>10</v>
      </c>
      <c r="AG20" s="12"/>
      <c r="AH20" s="12"/>
      <c r="AI20" s="12"/>
      <c r="AJ20" s="12"/>
      <c r="AK20" s="13">
        <f t="shared" si="6"/>
        <v>0.5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8.6999999999999993</v>
      </c>
      <c r="AS20" s="12">
        <v>10</v>
      </c>
      <c r="AT20" s="12">
        <v>8</v>
      </c>
      <c r="AU20" s="12">
        <v>8.5</v>
      </c>
      <c r="AV20" s="12">
        <v>9</v>
      </c>
      <c r="AW20" s="12">
        <v>8.8000000000000007</v>
      </c>
      <c r="AX20" s="13">
        <f t="shared" si="10"/>
        <v>8.73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8.6999999999999993</v>
      </c>
      <c r="BL20" s="12">
        <v>9.8000000000000007</v>
      </c>
      <c r="BM20" s="12">
        <v>9</v>
      </c>
      <c r="BN20" s="12">
        <v>10</v>
      </c>
      <c r="BO20" s="12">
        <v>10</v>
      </c>
      <c r="BP20" s="12">
        <v>9</v>
      </c>
      <c r="BQ20" s="13">
        <f t="shared" si="15"/>
        <v>9.7799999999999994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9.8000000000000007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2161170</v>
      </c>
      <c r="C21" s="2">
        <v>4842</v>
      </c>
      <c r="D21" s="2">
        <v>14359</v>
      </c>
      <c r="E21" s="2" t="s">
        <v>155</v>
      </c>
      <c r="F21" s="40" t="s">
        <v>45</v>
      </c>
      <c r="G21" s="31">
        <v>10</v>
      </c>
      <c r="H21" s="7">
        <v>10</v>
      </c>
      <c r="I21" s="7">
        <v>9.5</v>
      </c>
      <c r="J21" s="7">
        <v>10</v>
      </c>
      <c r="K21" s="7">
        <v>1</v>
      </c>
      <c r="L21" s="13">
        <f t="shared" si="0"/>
        <v>9.3800000000000008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9.4</v>
      </c>
      <c r="Z21" s="7">
        <v>8.8000000000000007</v>
      </c>
      <c r="AA21" s="7">
        <v>5.0999999999999996</v>
      </c>
      <c r="AB21" s="7">
        <v>1</v>
      </c>
      <c r="AC21" s="7">
        <v>9</v>
      </c>
      <c r="AD21" s="7">
        <v>1</v>
      </c>
      <c r="AE21" s="13">
        <f t="shared" si="5"/>
        <v>4.54</v>
      </c>
      <c r="AF21" s="7">
        <v>8.5</v>
      </c>
      <c r="AG21" s="7"/>
      <c r="AH21" s="7"/>
      <c r="AI21" s="7"/>
      <c r="AJ21" s="7"/>
      <c r="AK21" s="13">
        <f t="shared" si="6"/>
        <v>0.43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5</v>
      </c>
      <c r="AS21" s="7">
        <v>8.5</v>
      </c>
      <c r="AT21" s="7">
        <v>9.5</v>
      </c>
      <c r="AU21" s="7">
        <v>8.75</v>
      </c>
      <c r="AV21" s="7">
        <v>8</v>
      </c>
      <c r="AW21" s="7">
        <v>9</v>
      </c>
      <c r="AX21" s="13">
        <f t="shared" si="10"/>
        <v>8.8800000000000008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8.9</v>
      </c>
      <c r="BL21" s="7">
        <v>10</v>
      </c>
      <c r="BM21" s="7">
        <v>7</v>
      </c>
      <c r="BN21" s="7">
        <v>9</v>
      </c>
      <c r="BO21" s="7">
        <v>10</v>
      </c>
      <c r="BP21" s="7">
        <v>9</v>
      </c>
      <c r="BQ21" s="13">
        <f t="shared" si="15"/>
        <v>9.15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9.1999999999999993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2556245</v>
      </c>
      <c r="C22" s="3">
        <v>4942</v>
      </c>
      <c r="D22" s="3">
        <v>14072</v>
      </c>
      <c r="E22" s="3" t="s">
        <v>156</v>
      </c>
      <c r="F22" s="42" t="s">
        <v>45</v>
      </c>
      <c r="G22" s="32">
        <v>10</v>
      </c>
      <c r="H22" s="12">
        <v>10</v>
      </c>
      <c r="I22" s="12">
        <v>10</v>
      </c>
      <c r="J22" s="12">
        <v>9</v>
      </c>
      <c r="K22" s="12">
        <v>9</v>
      </c>
      <c r="L22" s="13">
        <f t="shared" si="0"/>
        <v>9.8000000000000007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9.8000000000000007</v>
      </c>
      <c r="Z22" s="12">
        <v>9.5</v>
      </c>
      <c r="AA22" s="12">
        <v>7.9</v>
      </c>
      <c r="AB22" s="12">
        <v>9.8000000000000007</v>
      </c>
      <c r="AC22" s="12">
        <v>9.8000000000000007</v>
      </c>
      <c r="AD22" s="12">
        <v>9</v>
      </c>
      <c r="AE22" s="13">
        <f t="shared" si="5"/>
        <v>8.73</v>
      </c>
      <c r="AF22" s="12">
        <v>9</v>
      </c>
      <c r="AG22" s="12"/>
      <c r="AH22" s="12"/>
      <c r="AI22" s="12"/>
      <c r="AJ22" s="12"/>
      <c r="AK22" s="13">
        <f t="shared" si="6"/>
        <v>0.45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9.1999999999999993</v>
      </c>
      <c r="AS22" s="12">
        <v>7.5</v>
      </c>
      <c r="AT22" s="12">
        <v>9.5</v>
      </c>
      <c r="AU22" s="12">
        <v>8.8000000000000007</v>
      </c>
      <c r="AV22" s="12">
        <v>9</v>
      </c>
      <c r="AW22" s="12">
        <v>9.5</v>
      </c>
      <c r="AX22" s="13">
        <f t="shared" si="10"/>
        <v>8.84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8.8000000000000007</v>
      </c>
      <c r="BL22" s="12">
        <v>10</v>
      </c>
      <c r="BM22" s="12">
        <v>8.5</v>
      </c>
      <c r="BN22" s="12">
        <v>10</v>
      </c>
      <c r="BO22" s="12">
        <v>10</v>
      </c>
      <c r="BP22" s="12">
        <v>10</v>
      </c>
      <c r="BQ22" s="13">
        <f t="shared" si="15"/>
        <v>9.7799999999999994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9.8000000000000007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2561709</v>
      </c>
      <c r="C23" s="2">
        <v>4927</v>
      </c>
      <c r="D23" s="2">
        <v>14073</v>
      </c>
      <c r="E23" s="2" t="s">
        <v>157</v>
      </c>
      <c r="F23" s="40" t="s">
        <v>43</v>
      </c>
      <c r="G23" s="31">
        <v>10</v>
      </c>
      <c r="H23" s="7">
        <v>10</v>
      </c>
      <c r="I23" s="7">
        <v>10</v>
      </c>
      <c r="J23" s="7">
        <v>10</v>
      </c>
      <c r="K23" s="7">
        <v>9</v>
      </c>
      <c r="L23" s="13">
        <f t="shared" si="0"/>
        <v>9.9499999999999993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10</v>
      </c>
      <c r="Z23" s="7">
        <v>10</v>
      </c>
      <c r="AA23" s="7">
        <v>8.1</v>
      </c>
      <c r="AB23" s="7">
        <v>10</v>
      </c>
      <c r="AC23" s="7">
        <v>9</v>
      </c>
      <c r="AD23" s="7">
        <v>9</v>
      </c>
      <c r="AE23" s="13">
        <f t="shared" si="5"/>
        <v>8.7200000000000006</v>
      </c>
      <c r="AF23" s="7">
        <v>10</v>
      </c>
      <c r="AG23" s="7"/>
      <c r="AH23" s="7"/>
      <c r="AI23" s="7"/>
      <c r="AJ23" s="7"/>
      <c r="AK23" s="13">
        <f t="shared" si="6"/>
        <v>0.5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9.1999999999999993</v>
      </c>
      <c r="AS23" s="7">
        <v>8.5</v>
      </c>
      <c r="AT23" s="7">
        <v>9</v>
      </c>
      <c r="AU23" s="7">
        <v>10</v>
      </c>
      <c r="AV23" s="7">
        <v>10</v>
      </c>
      <c r="AW23" s="7">
        <v>9.8000000000000007</v>
      </c>
      <c r="AX23" s="13">
        <f t="shared" si="10"/>
        <v>9.3800000000000008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9.4</v>
      </c>
      <c r="BL23" s="7">
        <v>10</v>
      </c>
      <c r="BM23" s="7">
        <v>9.8000000000000007</v>
      </c>
      <c r="BN23" s="7">
        <v>9.8000000000000007</v>
      </c>
      <c r="BO23" s="7">
        <v>10</v>
      </c>
      <c r="BP23" s="7">
        <v>10</v>
      </c>
      <c r="BQ23" s="13">
        <f t="shared" si="15"/>
        <v>9.9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9.9</v>
      </c>
      <c r="CE23" s="28">
        <f t="shared" si="20"/>
        <v>10</v>
      </c>
      <c r="CF23" s="20"/>
      <c r="CG23" s="28">
        <f t="shared" si="21"/>
        <v>10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3984081</v>
      </c>
      <c r="C24" s="3">
        <v>4929</v>
      </c>
      <c r="D24" s="3">
        <v>14074</v>
      </c>
      <c r="E24" s="3" t="s">
        <v>158</v>
      </c>
      <c r="F24" s="42" t="s">
        <v>43</v>
      </c>
      <c r="G24" s="32">
        <v>10</v>
      </c>
      <c r="H24" s="12">
        <v>9</v>
      </c>
      <c r="I24" s="12">
        <v>10</v>
      </c>
      <c r="J24" s="12">
        <v>10</v>
      </c>
      <c r="K24" s="12">
        <v>9</v>
      </c>
      <c r="L24" s="13">
        <f t="shared" si="0"/>
        <v>9.85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9.9</v>
      </c>
      <c r="Z24" s="12">
        <v>10</v>
      </c>
      <c r="AA24" s="12">
        <v>8.1</v>
      </c>
      <c r="AB24" s="12">
        <v>9</v>
      </c>
      <c r="AC24" s="12">
        <v>8</v>
      </c>
      <c r="AD24" s="12">
        <v>10</v>
      </c>
      <c r="AE24" s="13">
        <f t="shared" si="5"/>
        <v>8.52</v>
      </c>
      <c r="AF24" s="12">
        <v>10</v>
      </c>
      <c r="AG24" s="12"/>
      <c r="AH24" s="12"/>
      <c r="AI24" s="12"/>
      <c r="AJ24" s="12"/>
      <c r="AK24" s="13">
        <f t="shared" si="6"/>
        <v>0.5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</v>
      </c>
      <c r="AS24" s="12">
        <v>9</v>
      </c>
      <c r="AT24" s="12">
        <v>8.5</v>
      </c>
      <c r="AU24" s="12">
        <v>9</v>
      </c>
      <c r="AV24" s="12">
        <v>9</v>
      </c>
      <c r="AW24" s="12">
        <v>9</v>
      </c>
      <c r="AX24" s="13">
        <f t="shared" si="10"/>
        <v>8.85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8.9</v>
      </c>
      <c r="BL24" s="12">
        <v>9</v>
      </c>
      <c r="BM24" s="12">
        <v>9.8000000000000007</v>
      </c>
      <c r="BN24" s="12">
        <v>10</v>
      </c>
      <c r="BO24" s="12">
        <v>10</v>
      </c>
      <c r="BP24" s="12">
        <v>9</v>
      </c>
      <c r="BQ24" s="13">
        <f t="shared" si="15"/>
        <v>9.82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9.8000000000000007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2557691</v>
      </c>
      <c r="C25" s="2">
        <v>4901</v>
      </c>
      <c r="D25" s="2">
        <v>14075</v>
      </c>
      <c r="E25" s="2" t="s">
        <v>159</v>
      </c>
      <c r="F25" s="40" t="s">
        <v>43</v>
      </c>
      <c r="G25" s="31">
        <v>10</v>
      </c>
      <c r="H25" s="7">
        <v>9</v>
      </c>
      <c r="I25" s="7">
        <v>9.5</v>
      </c>
      <c r="J25" s="7">
        <v>9.5</v>
      </c>
      <c r="K25" s="7">
        <v>9</v>
      </c>
      <c r="L25" s="13">
        <f t="shared" si="0"/>
        <v>9.6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9.6</v>
      </c>
      <c r="Z25" s="7">
        <v>10</v>
      </c>
      <c r="AA25" s="7">
        <v>7</v>
      </c>
      <c r="AB25" s="7">
        <v>9.8000000000000007</v>
      </c>
      <c r="AC25" s="7">
        <v>10</v>
      </c>
      <c r="AD25" s="7">
        <v>10</v>
      </c>
      <c r="AE25" s="13">
        <f t="shared" si="5"/>
        <v>8.86</v>
      </c>
      <c r="AF25" s="7">
        <v>10</v>
      </c>
      <c r="AG25" s="7"/>
      <c r="AH25" s="7"/>
      <c r="AI25" s="7"/>
      <c r="AJ25" s="7"/>
      <c r="AK25" s="13">
        <f t="shared" si="6"/>
        <v>0.5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9.4</v>
      </c>
      <c r="AS25" s="7">
        <v>8.5</v>
      </c>
      <c r="AT25" s="7">
        <v>9</v>
      </c>
      <c r="AU25" s="7">
        <v>9</v>
      </c>
      <c r="AV25" s="7">
        <v>9</v>
      </c>
      <c r="AW25" s="7">
        <v>9.5</v>
      </c>
      <c r="AX25" s="13">
        <f t="shared" si="10"/>
        <v>8.9499999999999993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</v>
      </c>
      <c r="BL25" s="7">
        <v>10</v>
      </c>
      <c r="BM25" s="7">
        <v>9</v>
      </c>
      <c r="BN25" s="7">
        <v>9</v>
      </c>
      <c r="BO25" s="7">
        <v>10</v>
      </c>
      <c r="BP25" s="7">
        <v>9</v>
      </c>
      <c r="BQ25" s="13">
        <f t="shared" si="15"/>
        <v>9.4499999999999993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9.5</v>
      </c>
      <c r="CE25" s="28">
        <f t="shared" si="20"/>
        <v>9</v>
      </c>
      <c r="CF25" s="20"/>
      <c r="CG25" s="28">
        <f t="shared" si="21"/>
        <v>9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2556248</v>
      </c>
      <c r="C26" s="3">
        <v>5027</v>
      </c>
      <c r="D26" s="3">
        <v>14076</v>
      </c>
      <c r="E26" s="3" t="s">
        <v>160</v>
      </c>
      <c r="F26" s="42" t="s">
        <v>45</v>
      </c>
      <c r="G26" s="32">
        <v>10</v>
      </c>
      <c r="H26" s="12">
        <v>10</v>
      </c>
      <c r="I26" s="12">
        <v>10</v>
      </c>
      <c r="J26" s="12">
        <v>10</v>
      </c>
      <c r="K26" s="12">
        <v>9</v>
      </c>
      <c r="L26" s="13">
        <f t="shared" si="0"/>
        <v>9.9499999999999993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10</v>
      </c>
      <c r="Z26" s="12">
        <v>10</v>
      </c>
      <c r="AA26" s="12">
        <v>8.8000000000000007</v>
      </c>
      <c r="AB26" s="12">
        <v>10</v>
      </c>
      <c r="AC26" s="12">
        <v>10</v>
      </c>
      <c r="AD26" s="12">
        <v>9.9</v>
      </c>
      <c r="AE26" s="13">
        <f t="shared" si="5"/>
        <v>9.24</v>
      </c>
      <c r="AF26" s="12">
        <v>10</v>
      </c>
      <c r="AG26" s="12"/>
      <c r="AH26" s="12"/>
      <c r="AI26" s="12"/>
      <c r="AJ26" s="12"/>
      <c r="AK26" s="13">
        <f t="shared" si="6"/>
        <v>0.5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9.6999999999999993</v>
      </c>
      <c r="AS26" s="12">
        <v>8.5</v>
      </c>
      <c r="AT26" s="12">
        <v>10</v>
      </c>
      <c r="AU26" s="12">
        <v>9.8000000000000007</v>
      </c>
      <c r="AV26" s="12">
        <v>10</v>
      </c>
      <c r="AW26" s="12">
        <v>10</v>
      </c>
      <c r="AX26" s="13">
        <f t="shared" si="10"/>
        <v>9.64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9.6</v>
      </c>
      <c r="BL26" s="12">
        <v>10</v>
      </c>
      <c r="BM26" s="12">
        <v>7.5</v>
      </c>
      <c r="BN26" s="12">
        <v>10</v>
      </c>
      <c r="BO26" s="12">
        <v>10</v>
      </c>
      <c r="BP26" s="12">
        <v>10</v>
      </c>
      <c r="BQ26" s="13">
        <f t="shared" si="15"/>
        <v>9.6300000000000008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9.6</v>
      </c>
      <c r="CE26" s="28">
        <f t="shared" si="20"/>
        <v>10</v>
      </c>
      <c r="CF26" s="21"/>
      <c r="CG26" s="28">
        <f t="shared" si="21"/>
        <v>10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3102315</v>
      </c>
      <c r="C27" s="2">
        <v>4936</v>
      </c>
      <c r="D27" s="2">
        <v>14077</v>
      </c>
      <c r="E27" s="2" t="s">
        <v>161</v>
      </c>
      <c r="F27" s="40" t="s">
        <v>43</v>
      </c>
      <c r="G27" s="31">
        <v>8</v>
      </c>
      <c r="H27" s="7">
        <v>8.5</v>
      </c>
      <c r="I27" s="7">
        <v>8.5</v>
      </c>
      <c r="J27" s="7">
        <v>8</v>
      </c>
      <c r="K27" s="7">
        <v>9</v>
      </c>
      <c r="L27" s="13">
        <f t="shared" si="0"/>
        <v>8.2799999999999994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8.3000000000000007</v>
      </c>
      <c r="Z27" s="7">
        <v>10</v>
      </c>
      <c r="AA27" s="7">
        <v>5.6</v>
      </c>
      <c r="AB27" s="7">
        <v>9</v>
      </c>
      <c r="AC27" s="7">
        <v>8</v>
      </c>
      <c r="AD27" s="7">
        <v>7.5</v>
      </c>
      <c r="AE27" s="13">
        <f t="shared" si="5"/>
        <v>7.52</v>
      </c>
      <c r="AF27" s="7">
        <v>8</v>
      </c>
      <c r="AG27" s="7"/>
      <c r="AH27" s="7"/>
      <c r="AI27" s="7"/>
      <c r="AJ27" s="7"/>
      <c r="AK27" s="13">
        <f t="shared" si="6"/>
        <v>0.4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7.9</v>
      </c>
      <c r="AS27" s="7">
        <v>7.5</v>
      </c>
      <c r="AT27" s="7">
        <v>8</v>
      </c>
      <c r="AU27" s="7">
        <v>8.8000000000000007</v>
      </c>
      <c r="AV27" s="7">
        <v>9</v>
      </c>
      <c r="AW27" s="7">
        <v>9</v>
      </c>
      <c r="AX27" s="13">
        <f t="shared" si="10"/>
        <v>8.34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8.3000000000000007</v>
      </c>
      <c r="BL27" s="7">
        <v>10</v>
      </c>
      <c r="BM27" s="7">
        <v>8.8000000000000007</v>
      </c>
      <c r="BN27" s="7">
        <v>10</v>
      </c>
      <c r="BO27" s="7">
        <v>10</v>
      </c>
      <c r="BP27" s="7">
        <v>10</v>
      </c>
      <c r="BQ27" s="13">
        <f t="shared" si="15"/>
        <v>9.82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9.8000000000000007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2207563</v>
      </c>
      <c r="C28" s="3">
        <v>4943</v>
      </c>
      <c r="D28" s="3">
        <v>14136</v>
      </c>
      <c r="E28" s="3" t="s">
        <v>162</v>
      </c>
      <c r="F28" s="42" t="s">
        <v>45</v>
      </c>
      <c r="G28" s="32">
        <v>10</v>
      </c>
      <c r="H28" s="12">
        <v>10</v>
      </c>
      <c r="I28" s="12">
        <v>10</v>
      </c>
      <c r="J28" s="12">
        <v>9.8000000000000007</v>
      </c>
      <c r="K28" s="12">
        <v>9.1</v>
      </c>
      <c r="L28" s="13">
        <f t="shared" si="0"/>
        <v>9.93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9.9</v>
      </c>
      <c r="Z28" s="12">
        <v>10</v>
      </c>
      <c r="AA28" s="12">
        <v>8.8000000000000007</v>
      </c>
      <c r="AB28" s="12">
        <v>10</v>
      </c>
      <c r="AC28" s="12">
        <v>10</v>
      </c>
      <c r="AD28" s="12">
        <v>9</v>
      </c>
      <c r="AE28" s="13">
        <f t="shared" si="5"/>
        <v>9.06</v>
      </c>
      <c r="AF28" s="12">
        <v>10</v>
      </c>
      <c r="AG28" s="12"/>
      <c r="AH28" s="12"/>
      <c r="AI28" s="12"/>
      <c r="AJ28" s="12"/>
      <c r="AK28" s="13">
        <f t="shared" si="6"/>
        <v>0.5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</v>
      </c>
      <c r="AS28" s="12">
        <v>8.5</v>
      </c>
      <c r="AT28" s="12">
        <v>10</v>
      </c>
      <c r="AU28" s="12">
        <v>10</v>
      </c>
      <c r="AV28" s="12">
        <v>9</v>
      </c>
      <c r="AW28" s="12">
        <v>9.8000000000000007</v>
      </c>
      <c r="AX28" s="13">
        <f t="shared" si="10"/>
        <v>9.58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9.6</v>
      </c>
      <c r="BL28" s="12">
        <v>10</v>
      </c>
      <c r="BM28" s="12">
        <v>9</v>
      </c>
      <c r="BN28" s="12">
        <v>10</v>
      </c>
      <c r="BO28" s="12">
        <v>10</v>
      </c>
      <c r="BP28" s="12">
        <v>9</v>
      </c>
      <c r="BQ28" s="13">
        <f t="shared" si="15"/>
        <v>9.8000000000000007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9.8000000000000007</v>
      </c>
      <c r="CE28" s="28">
        <f t="shared" si="20"/>
        <v>10</v>
      </c>
      <c r="CF28" s="21"/>
      <c r="CG28" s="28">
        <f t="shared" si="21"/>
        <v>10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2557684</v>
      </c>
      <c r="C29" s="2">
        <v>4934</v>
      </c>
      <c r="D29" s="2">
        <v>14078</v>
      </c>
      <c r="E29" s="2" t="s">
        <v>163</v>
      </c>
      <c r="F29" s="40" t="s">
        <v>43</v>
      </c>
      <c r="G29" s="31">
        <v>9</v>
      </c>
      <c r="H29" s="7">
        <v>8</v>
      </c>
      <c r="I29" s="7">
        <v>9.5</v>
      </c>
      <c r="J29" s="7">
        <v>8</v>
      </c>
      <c r="K29" s="7">
        <v>7</v>
      </c>
      <c r="L29" s="13">
        <f t="shared" si="0"/>
        <v>8.83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8.8000000000000007</v>
      </c>
      <c r="Z29" s="7">
        <v>8.5</v>
      </c>
      <c r="AA29" s="7">
        <v>6</v>
      </c>
      <c r="AB29" s="7">
        <v>9</v>
      </c>
      <c r="AC29" s="7">
        <v>1</v>
      </c>
      <c r="AD29" s="7">
        <v>9</v>
      </c>
      <c r="AE29" s="13">
        <f t="shared" si="5"/>
        <v>6.28</v>
      </c>
      <c r="AF29" s="7">
        <v>8.75</v>
      </c>
      <c r="AG29" s="7"/>
      <c r="AH29" s="7"/>
      <c r="AI29" s="7"/>
      <c r="AJ29" s="7"/>
      <c r="AK29" s="13">
        <f t="shared" si="6"/>
        <v>0.44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6.7</v>
      </c>
      <c r="AS29" s="7">
        <v>8.8000000000000007</v>
      </c>
      <c r="AT29" s="7">
        <v>8.8000000000000007</v>
      </c>
      <c r="AU29" s="7">
        <v>7</v>
      </c>
      <c r="AV29" s="7">
        <v>7</v>
      </c>
      <c r="AW29" s="7">
        <v>8</v>
      </c>
      <c r="AX29" s="13">
        <f t="shared" si="10"/>
        <v>8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8</v>
      </c>
      <c r="BL29" s="7">
        <v>10</v>
      </c>
      <c r="BM29" s="7">
        <v>9</v>
      </c>
      <c r="BN29" s="7">
        <v>9.5</v>
      </c>
      <c r="BO29" s="7">
        <v>9.75</v>
      </c>
      <c r="BP29" s="7">
        <v>7</v>
      </c>
      <c r="BQ29" s="13">
        <f t="shared" si="15"/>
        <v>9.44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9.4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2561697</v>
      </c>
      <c r="C30" s="3">
        <v>4924</v>
      </c>
      <c r="D30" s="3">
        <v>14079</v>
      </c>
      <c r="E30" s="3" t="s">
        <v>164</v>
      </c>
      <c r="F30" s="42" t="s">
        <v>43</v>
      </c>
      <c r="G30" s="32">
        <v>9</v>
      </c>
      <c r="H30" s="12">
        <v>8</v>
      </c>
      <c r="I30" s="12">
        <v>8.5</v>
      </c>
      <c r="J30" s="12">
        <v>8.5</v>
      </c>
      <c r="K30" s="12">
        <v>1</v>
      </c>
      <c r="L30" s="13">
        <f t="shared" si="0"/>
        <v>8.25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8.3000000000000007</v>
      </c>
      <c r="Z30" s="12">
        <v>10</v>
      </c>
      <c r="AA30" s="12">
        <v>7.4</v>
      </c>
      <c r="AB30" s="12">
        <v>10</v>
      </c>
      <c r="AC30" s="12">
        <v>9</v>
      </c>
      <c r="AD30" s="12">
        <v>7.5</v>
      </c>
      <c r="AE30" s="13">
        <f t="shared" si="5"/>
        <v>8.2799999999999994</v>
      </c>
      <c r="AF30" s="12">
        <v>10</v>
      </c>
      <c r="AG30" s="12"/>
      <c r="AH30" s="12"/>
      <c r="AI30" s="12"/>
      <c r="AJ30" s="12"/>
      <c r="AK30" s="13">
        <f t="shared" si="6"/>
        <v>0.5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8.8000000000000007</v>
      </c>
      <c r="AS30" s="12">
        <v>1</v>
      </c>
      <c r="AT30" s="12">
        <v>8.5</v>
      </c>
      <c r="AU30" s="12">
        <v>8.8000000000000007</v>
      </c>
      <c r="AV30" s="12">
        <v>9</v>
      </c>
      <c r="AW30" s="12">
        <v>8.5</v>
      </c>
      <c r="AX30" s="13">
        <f t="shared" si="10"/>
        <v>7.14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7.1</v>
      </c>
      <c r="BL30" s="12">
        <v>9.5</v>
      </c>
      <c r="BM30" s="12">
        <v>9</v>
      </c>
      <c r="BN30" s="12">
        <v>10</v>
      </c>
      <c r="BO30" s="12">
        <v>10</v>
      </c>
      <c r="BP30" s="12">
        <v>10</v>
      </c>
      <c r="BQ30" s="13">
        <f t="shared" si="15"/>
        <v>9.8000000000000007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9.8000000000000007</v>
      </c>
      <c r="CE30" s="28">
        <f t="shared" si="20"/>
        <v>9</v>
      </c>
      <c r="CF30" s="21"/>
      <c r="CG30" s="28">
        <f t="shared" si="21"/>
        <v>9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2561718</v>
      </c>
      <c r="C31" s="2">
        <v>4925</v>
      </c>
      <c r="D31" s="2">
        <v>14080</v>
      </c>
      <c r="E31" s="2" t="s">
        <v>165</v>
      </c>
      <c r="F31" s="40" t="s">
        <v>43</v>
      </c>
      <c r="G31" s="31">
        <v>9.5</v>
      </c>
      <c r="H31" s="7">
        <v>8.5</v>
      </c>
      <c r="I31" s="7">
        <v>8.5</v>
      </c>
      <c r="J31" s="7">
        <v>8</v>
      </c>
      <c r="K31" s="7">
        <v>7</v>
      </c>
      <c r="L31" s="13">
        <f t="shared" si="0"/>
        <v>8.6999999999999993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8.6999999999999993</v>
      </c>
      <c r="Z31" s="7">
        <v>9</v>
      </c>
      <c r="AA31" s="7">
        <v>5.6</v>
      </c>
      <c r="AB31" s="7">
        <v>9</v>
      </c>
      <c r="AC31" s="7">
        <v>10</v>
      </c>
      <c r="AD31" s="7">
        <v>8.5</v>
      </c>
      <c r="AE31" s="13">
        <f t="shared" si="5"/>
        <v>7.97</v>
      </c>
      <c r="AF31" s="7">
        <v>1</v>
      </c>
      <c r="AG31" s="7"/>
      <c r="AH31" s="7"/>
      <c r="AI31" s="7"/>
      <c r="AJ31" s="7"/>
      <c r="AK31" s="13">
        <f t="shared" si="6"/>
        <v>0.05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zoomScale="85" zoomScaleNormal="85" workbookViewId="0">
      <pane xSplit="6" ySplit="12" topLeftCell="BK22" activePane="bottomRight" state="frozen"/>
      <selection pane="topRight"/>
      <selection pane="bottomLeft"/>
      <selection pane="bottomRight" activeCell="BR24" sqref="BR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166</v>
      </c>
      <c r="E3" s="2" t="s">
        <v>167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6" t="s">
        <v>9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168</v>
      </c>
      <c r="E5" s="2" t="s">
        <v>169</v>
      </c>
    </row>
    <row r="6" spans="1:86" x14ac:dyDescent="0.2">
      <c r="B6" t="s">
        <v>13</v>
      </c>
      <c r="D6" t="s">
        <v>14</v>
      </c>
      <c r="E6" s="2" t="s">
        <v>15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16</v>
      </c>
      <c r="D7" t="s">
        <v>170</v>
      </c>
      <c r="E7" s="6" t="s">
        <v>171</v>
      </c>
      <c r="G7" s="77" t="s">
        <v>19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19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19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19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20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21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21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21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21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22</v>
      </c>
      <c r="H10" s="72"/>
      <c r="I10" s="72"/>
      <c r="J10" s="72"/>
      <c r="K10" s="72"/>
      <c r="L10" s="73"/>
      <c r="M10" s="71" t="s">
        <v>23</v>
      </c>
      <c r="N10" s="72"/>
      <c r="O10" s="72"/>
      <c r="P10" s="72"/>
      <c r="Q10" s="72"/>
      <c r="R10" s="73"/>
      <c r="S10" s="71" t="s">
        <v>24</v>
      </c>
      <c r="T10" s="72"/>
      <c r="U10" s="72"/>
      <c r="V10" s="73"/>
      <c r="W10" s="71" t="s">
        <v>25</v>
      </c>
      <c r="X10" s="73"/>
      <c r="Y10" s="23" t="s">
        <v>26</v>
      </c>
      <c r="Z10" s="71" t="s">
        <v>22</v>
      </c>
      <c r="AA10" s="72"/>
      <c r="AB10" s="72"/>
      <c r="AC10" s="72"/>
      <c r="AD10" s="72"/>
      <c r="AE10" s="73"/>
      <c r="AF10" s="71" t="s">
        <v>23</v>
      </c>
      <c r="AG10" s="72"/>
      <c r="AH10" s="72"/>
      <c r="AI10" s="72"/>
      <c r="AJ10" s="72"/>
      <c r="AK10" s="73"/>
      <c r="AL10" s="71" t="s">
        <v>24</v>
      </c>
      <c r="AM10" s="72"/>
      <c r="AN10" s="72"/>
      <c r="AO10" s="73"/>
      <c r="AP10" s="71" t="s">
        <v>25</v>
      </c>
      <c r="AQ10" s="73"/>
      <c r="AR10" s="23" t="s">
        <v>26</v>
      </c>
      <c r="AS10" s="71" t="s">
        <v>22</v>
      </c>
      <c r="AT10" s="72"/>
      <c r="AU10" s="72"/>
      <c r="AV10" s="72"/>
      <c r="AW10" s="72"/>
      <c r="AX10" s="73"/>
      <c r="AY10" s="71" t="s">
        <v>23</v>
      </c>
      <c r="AZ10" s="72"/>
      <c r="BA10" s="72"/>
      <c r="BB10" s="72"/>
      <c r="BC10" s="72"/>
      <c r="BD10" s="73"/>
      <c r="BE10" s="71" t="s">
        <v>24</v>
      </c>
      <c r="BF10" s="72"/>
      <c r="BG10" s="72"/>
      <c r="BH10" s="73"/>
      <c r="BI10" s="71" t="s">
        <v>25</v>
      </c>
      <c r="BJ10" s="73"/>
      <c r="BK10" s="23" t="s">
        <v>26</v>
      </c>
      <c r="BL10" s="65" t="s">
        <v>22</v>
      </c>
      <c r="BM10" s="66"/>
      <c r="BN10" s="66"/>
      <c r="BO10" s="66"/>
      <c r="BP10" s="66"/>
      <c r="BQ10" s="67"/>
      <c r="BR10" s="65" t="s">
        <v>23</v>
      </c>
      <c r="BS10" s="66"/>
      <c r="BT10" s="66"/>
      <c r="BU10" s="66"/>
      <c r="BV10" s="66"/>
      <c r="BW10" s="67"/>
      <c r="BX10" s="65" t="s">
        <v>24</v>
      </c>
      <c r="BY10" s="66"/>
      <c r="BZ10" s="66"/>
      <c r="CA10" s="67"/>
      <c r="CB10" s="65" t="s">
        <v>25</v>
      </c>
      <c r="CC10" s="67"/>
      <c r="CD10" s="29" t="s">
        <v>26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27</v>
      </c>
      <c r="G11" s="10">
        <v>0.4</v>
      </c>
      <c r="H11" s="11">
        <v>0.15</v>
      </c>
      <c r="I11" s="11">
        <v>0.15</v>
      </c>
      <c r="J11" s="11">
        <v>0.15</v>
      </c>
      <c r="K11" s="11">
        <v>0.05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0.25</v>
      </c>
      <c r="AA11" s="11">
        <v>0.25</v>
      </c>
      <c r="AB11" s="11">
        <v>0.25</v>
      </c>
      <c r="AC11" s="11">
        <v>0.1</v>
      </c>
      <c r="AD11" s="11">
        <v>0.1</v>
      </c>
      <c r="AE11" s="25">
        <f>SUM(Z11:AD11)</f>
        <v>0.95</v>
      </c>
      <c r="AF11" s="10">
        <v>0.05</v>
      </c>
      <c r="AG11" s="11"/>
      <c r="AH11" s="11"/>
      <c r="AI11" s="11"/>
      <c r="AJ11" s="11"/>
      <c r="AK11" s="25">
        <f>SUM(AF11:AJ11)</f>
        <v>0.05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>
        <v>0.15</v>
      </c>
      <c r="AU11" s="11">
        <v>0.15</v>
      </c>
      <c r="AV11" s="11">
        <v>0.1</v>
      </c>
      <c r="AW11" s="11">
        <v>0.4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0.15</v>
      </c>
      <c r="BN11" s="11">
        <v>0.3</v>
      </c>
      <c r="BO11" s="11">
        <v>0.3</v>
      </c>
      <c r="BP11" s="11">
        <v>0.05</v>
      </c>
      <c r="BQ11" s="8">
        <f>SUM(BL11:BP11)</f>
        <v>0.95</v>
      </c>
      <c r="BR11" s="10">
        <v>0.05</v>
      </c>
      <c r="BS11" s="11"/>
      <c r="BT11" s="11"/>
      <c r="BU11" s="11"/>
      <c r="BV11" s="11"/>
      <c r="BW11" s="8">
        <f>SUM(BR11:BV11)</f>
        <v>0.05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3"/>
      <c r="CF11" s="54"/>
      <c r="CG11" s="54"/>
      <c r="CH11" s="55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184</v>
      </c>
      <c r="H12" s="30" t="s">
        <v>193</v>
      </c>
      <c r="I12" s="30" t="s">
        <v>186</v>
      </c>
      <c r="J12" s="30" t="s">
        <v>187</v>
      </c>
      <c r="K12" s="30" t="s">
        <v>188</v>
      </c>
      <c r="L12" s="26" t="s">
        <v>34</v>
      </c>
      <c r="M12" s="30" t="s">
        <v>189</v>
      </c>
      <c r="N12" s="30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196</v>
      </c>
      <c r="AA12" s="22" t="s">
        <v>193</v>
      </c>
      <c r="AB12" s="22" t="s">
        <v>194</v>
      </c>
      <c r="AC12" s="22" t="s">
        <v>195</v>
      </c>
      <c r="AD12" s="22" t="s">
        <v>197</v>
      </c>
      <c r="AE12" s="26" t="s">
        <v>34</v>
      </c>
      <c r="AF12" s="22" t="s">
        <v>198</v>
      </c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 t="s">
        <v>184</v>
      </c>
      <c r="AT12" s="22" t="s">
        <v>185</v>
      </c>
      <c r="AU12" s="22" t="s">
        <v>186</v>
      </c>
      <c r="AV12" s="22" t="s">
        <v>187</v>
      </c>
      <c r="AW12" s="22" t="s">
        <v>188</v>
      </c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 t="s">
        <v>184</v>
      </c>
      <c r="BM12" s="22" t="s">
        <v>217</v>
      </c>
      <c r="BN12" s="22" t="s">
        <v>220</v>
      </c>
      <c r="BO12" s="22" t="s">
        <v>218</v>
      </c>
      <c r="BP12" s="22" t="s">
        <v>219</v>
      </c>
      <c r="BQ12" s="26" t="s">
        <v>34</v>
      </c>
      <c r="BR12" s="22" t="s">
        <v>189</v>
      </c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5018913</v>
      </c>
      <c r="C13" s="2">
        <v>4788</v>
      </c>
      <c r="D13" s="2">
        <v>14081</v>
      </c>
      <c r="E13" s="2" t="s">
        <v>172</v>
      </c>
      <c r="F13" s="40" t="s">
        <v>43</v>
      </c>
      <c r="G13" s="31">
        <v>10</v>
      </c>
      <c r="H13" s="7">
        <v>9.8000000000000007</v>
      </c>
      <c r="I13" s="7">
        <v>10</v>
      </c>
      <c r="J13" s="7">
        <v>10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8.92</v>
      </c>
      <c r="M13" s="7">
        <v>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9.8000000000000007</v>
      </c>
      <c r="Z13" s="7">
        <v>10</v>
      </c>
      <c r="AA13" s="7">
        <v>10</v>
      </c>
      <c r="AB13" s="7">
        <v>9.75</v>
      </c>
      <c r="AC13" s="7">
        <v>10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9.34</v>
      </c>
      <c r="AF13" s="7">
        <v>10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7">
        <v>10</v>
      </c>
      <c r="AT13" s="7">
        <v>10</v>
      </c>
      <c r="AU13" s="7">
        <v>10</v>
      </c>
      <c r="AV13" s="7">
        <v>9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9.5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9.5</v>
      </c>
      <c r="BL13" s="7">
        <v>10</v>
      </c>
      <c r="BM13" s="7">
        <v>9</v>
      </c>
      <c r="BN13" s="7">
        <v>9.75</v>
      </c>
      <c r="BO13" s="7">
        <v>10</v>
      </c>
      <c r="BP13" s="7">
        <v>10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9.2799999999999994</v>
      </c>
      <c r="BR13" s="7">
        <v>9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0.45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9.6999999999999993</v>
      </c>
      <c r="CE13" s="28">
        <f t="shared" ref="CE13:CE44" si="20">IF($G$4 = "MEDIA",ROUND(((Y13+AR13+BK13+CD13)/4),0),ROUND(((Y13+AR13+BK13)/3),0))</f>
        <v>10</v>
      </c>
      <c r="CF13" s="18"/>
      <c r="CG13" s="28">
        <f t="shared" ref="CG13:CG44" si="21">IF(AND(CE13&lt;5,$G$4="BASICA"),ROUND((CE13+CF13)/2,0),IF(AND(CE13&lt;6,$G$4="MEDIA"),ROUND((CE13+CF13)/2,0),CE13))</f>
        <v>10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2557744</v>
      </c>
      <c r="C14" s="3">
        <v>4784</v>
      </c>
      <c r="D14" s="3">
        <v>14082</v>
      </c>
      <c r="E14" s="3" t="s">
        <v>173</v>
      </c>
      <c r="F14" s="42" t="s">
        <v>43</v>
      </c>
      <c r="G14" s="32">
        <v>10</v>
      </c>
      <c r="H14" s="12">
        <v>9.5</v>
      </c>
      <c r="I14" s="12">
        <v>8.5</v>
      </c>
      <c r="J14" s="12">
        <v>9.5</v>
      </c>
      <c r="K14" s="12">
        <v>8</v>
      </c>
      <c r="L14" s="13">
        <f t="shared" si="0"/>
        <v>8.5299999999999994</v>
      </c>
      <c r="M14" s="12">
        <v>9</v>
      </c>
      <c r="N14" s="12"/>
      <c r="O14" s="12"/>
      <c r="P14" s="12"/>
      <c r="Q14" s="12"/>
      <c r="R14" s="13">
        <f t="shared" si="1"/>
        <v>0.9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10</v>
      </c>
      <c r="AA14" s="12">
        <v>10</v>
      </c>
      <c r="AB14" s="12">
        <v>9.75</v>
      </c>
      <c r="AC14" s="12">
        <v>10</v>
      </c>
      <c r="AD14" s="12">
        <v>9</v>
      </c>
      <c r="AE14" s="13">
        <f t="shared" si="5"/>
        <v>9.34</v>
      </c>
      <c r="AF14" s="12">
        <v>10</v>
      </c>
      <c r="AG14" s="12"/>
      <c r="AH14" s="12"/>
      <c r="AI14" s="12"/>
      <c r="AJ14" s="12"/>
      <c r="AK14" s="13">
        <f t="shared" si="6"/>
        <v>0.5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9.8000000000000007</v>
      </c>
      <c r="AS14" s="12">
        <v>10</v>
      </c>
      <c r="AT14" s="12">
        <v>10</v>
      </c>
      <c r="AU14" s="12">
        <v>10</v>
      </c>
      <c r="AV14" s="12">
        <v>9</v>
      </c>
      <c r="AW14" s="12">
        <v>9</v>
      </c>
      <c r="AX14" s="13">
        <f t="shared" si="10"/>
        <v>9.5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9.5</v>
      </c>
      <c r="BL14" s="12">
        <v>10</v>
      </c>
      <c r="BM14" s="12">
        <v>9</v>
      </c>
      <c r="BN14" s="12">
        <v>9.75</v>
      </c>
      <c r="BO14" s="12">
        <v>9.8000000000000007</v>
      </c>
      <c r="BP14" s="12">
        <v>10</v>
      </c>
      <c r="BQ14" s="13">
        <f t="shared" si="15"/>
        <v>9.2200000000000006</v>
      </c>
      <c r="BR14" s="12">
        <v>9</v>
      </c>
      <c r="BS14" s="12"/>
      <c r="BT14" s="12"/>
      <c r="BU14" s="12"/>
      <c r="BV14" s="12"/>
      <c r="BW14" s="13">
        <f t="shared" si="16"/>
        <v>0.45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9.6999999999999993</v>
      </c>
      <c r="CE14" s="28">
        <f t="shared" si="20"/>
        <v>10</v>
      </c>
      <c r="CF14" s="19"/>
      <c r="CG14" s="28">
        <f t="shared" si="21"/>
        <v>10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5305371</v>
      </c>
      <c r="C15" s="2">
        <v>4782</v>
      </c>
      <c r="D15" s="2">
        <v>14083</v>
      </c>
      <c r="E15" s="2" t="s">
        <v>174</v>
      </c>
      <c r="F15" s="40" t="s">
        <v>43</v>
      </c>
      <c r="G15" s="31">
        <v>9.8000000000000007</v>
      </c>
      <c r="H15" s="7">
        <v>10</v>
      </c>
      <c r="I15" s="7">
        <v>10</v>
      </c>
      <c r="J15" s="7">
        <v>10</v>
      </c>
      <c r="K15" s="7">
        <v>9</v>
      </c>
      <c r="L15" s="13">
        <f t="shared" si="0"/>
        <v>8.8699999999999992</v>
      </c>
      <c r="M15" s="7">
        <v>9</v>
      </c>
      <c r="N15" s="7"/>
      <c r="O15" s="7"/>
      <c r="P15" s="7"/>
      <c r="Q15" s="7"/>
      <c r="R15" s="13">
        <f t="shared" si="1"/>
        <v>0.9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9.8000000000000007</v>
      </c>
      <c r="Z15" s="7">
        <v>10</v>
      </c>
      <c r="AA15" s="7">
        <v>10</v>
      </c>
      <c r="AB15" s="7">
        <v>7.75</v>
      </c>
      <c r="AC15" s="7">
        <v>9</v>
      </c>
      <c r="AD15" s="7">
        <v>9</v>
      </c>
      <c r="AE15" s="13">
        <f t="shared" si="5"/>
        <v>8.74</v>
      </c>
      <c r="AF15" s="7">
        <v>10</v>
      </c>
      <c r="AG15" s="7"/>
      <c r="AH15" s="7"/>
      <c r="AI15" s="7"/>
      <c r="AJ15" s="7"/>
      <c r="AK15" s="13">
        <f t="shared" si="6"/>
        <v>0.5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9.1999999999999993</v>
      </c>
      <c r="AS15" s="7">
        <v>8.75</v>
      </c>
      <c r="AT15" s="7">
        <v>9</v>
      </c>
      <c r="AU15" s="7">
        <v>10</v>
      </c>
      <c r="AV15" s="7">
        <v>9.5</v>
      </c>
      <c r="AW15" s="7">
        <v>9.5</v>
      </c>
      <c r="AX15" s="13">
        <f t="shared" si="10"/>
        <v>9.35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9.4</v>
      </c>
      <c r="BL15" s="7">
        <v>9.5</v>
      </c>
      <c r="BM15" s="7">
        <v>9</v>
      </c>
      <c r="BN15" s="7">
        <v>8.5</v>
      </c>
      <c r="BO15" s="7">
        <v>8.8000000000000007</v>
      </c>
      <c r="BP15" s="7">
        <v>9</v>
      </c>
      <c r="BQ15" s="13">
        <f t="shared" si="15"/>
        <v>8.42</v>
      </c>
      <c r="BR15" s="7">
        <v>9</v>
      </c>
      <c r="BS15" s="7"/>
      <c r="BT15" s="7"/>
      <c r="BU15" s="7"/>
      <c r="BV15" s="7"/>
      <c r="BW15" s="13">
        <f t="shared" si="16"/>
        <v>0.45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8.9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5135264</v>
      </c>
      <c r="C16" s="3">
        <v>4783</v>
      </c>
      <c r="D16" s="3">
        <v>14084</v>
      </c>
      <c r="E16" s="3" t="s">
        <v>175</v>
      </c>
      <c r="F16" s="42" t="s">
        <v>43</v>
      </c>
      <c r="G16" s="32">
        <v>10</v>
      </c>
      <c r="H16" s="12">
        <v>10</v>
      </c>
      <c r="I16" s="12">
        <v>10</v>
      </c>
      <c r="J16" s="12">
        <v>10</v>
      </c>
      <c r="K16" s="12">
        <v>9</v>
      </c>
      <c r="L16" s="13">
        <f t="shared" si="0"/>
        <v>8.9499999999999993</v>
      </c>
      <c r="M16" s="12">
        <v>9</v>
      </c>
      <c r="N16" s="12"/>
      <c r="O16" s="12"/>
      <c r="P16" s="12"/>
      <c r="Q16" s="12"/>
      <c r="R16" s="13">
        <f t="shared" si="1"/>
        <v>0.9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9.9</v>
      </c>
      <c r="Z16" s="12">
        <v>10</v>
      </c>
      <c r="AA16" s="12">
        <v>10</v>
      </c>
      <c r="AB16" s="12">
        <v>10</v>
      </c>
      <c r="AC16" s="12">
        <v>10</v>
      </c>
      <c r="AD16" s="12">
        <v>9</v>
      </c>
      <c r="AE16" s="13">
        <f t="shared" si="5"/>
        <v>9.4</v>
      </c>
      <c r="AF16" s="12">
        <v>10</v>
      </c>
      <c r="AG16" s="12"/>
      <c r="AH16" s="12"/>
      <c r="AI16" s="12"/>
      <c r="AJ16" s="12"/>
      <c r="AK16" s="13">
        <f t="shared" si="6"/>
        <v>0.5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9.9</v>
      </c>
      <c r="AS16" s="12">
        <v>10</v>
      </c>
      <c r="AT16" s="12">
        <v>10</v>
      </c>
      <c r="AU16" s="12">
        <v>10</v>
      </c>
      <c r="AV16" s="12">
        <v>10</v>
      </c>
      <c r="AW16" s="12">
        <v>10</v>
      </c>
      <c r="AX16" s="13">
        <f t="shared" si="10"/>
        <v>10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10</v>
      </c>
      <c r="BL16" s="12">
        <v>10</v>
      </c>
      <c r="BM16" s="12">
        <v>9</v>
      </c>
      <c r="BN16" s="12">
        <v>9.5</v>
      </c>
      <c r="BO16" s="12">
        <v>10</v>
      </c>
      <c r="BP16" s="12">
        <v>10</v>
      </c>
      <c r="BQ16" s="13">
        <f t="shared" si="15"/>
        <v>9.1999999999999993</v>
      </c>
      <c r="BR16" s="12">
        <v>9.5</v>
      </c>
      <c r="BS16" s="12"/>
      <c r="BT16" s="12"/>
      <c r="BU16" s="12"/>
      <c r="BV16" s="12"/>
      <c r="BW16" s="13">
        <f t="shared" si="16"/>
        <v>0.48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9.6999999999999993</v>
      </c>
      <c r="CE16" s="28">
        <f t="shared" si="20"/>
        <v>10</v>
      </c>
      <c r="CF16" s="21"/>
      <c r="CG16" s="28">
        <f t="shared" si="21"/>
        <v>10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2562198</v>
      </c>
      <c r="C17" s="2">
        <v>4793</v>
      </c>
      <c r="D17" s="2">
        <v>14085</v>
      </c>
      <c r="E17" s="2" t="s">
        <v>176</v>
      </c>
      <c r="F17" s="40" t="s">
        <v>43</v>
      </c>
      <c r="G17" s="31">
        <v>10</v>
      </c>
      <c r="H17" s="7">
        <v>10</v>
      </c>
      <c r="I17" s="7">
        <v>10</v>
      </c>
      <c r="J17" s="7">
        <v>10</v>
      </c>
      <c r="K17" s="7">
        <v>9</v>
      </c>
      <c r="L17" s="13">
        <f t="shared" si="0"/>
        <v>8.9499999999999993</v>
      </c>
      <c r="M17" s="7">
        <v>9</v>
      </c>
      <c r="N17" s="7"/>
      <c r="O17" s="7"/>
      <c r="P17" s="7"/>
      <c r="Q17" s="7"/>
      <c r="R17" s="13">
        <f t="shared" si="1"/>
        <v>0.9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9.9</v>
      </c>
      <c r="Z17" s="7">
        <v>10</v>
      </c>
      <c r="AA17" s="7">
        <v>10</v>
      </c>
      <c r="AB17" s="7">
        <v>10</v>
      </c>
      <c r="AC17" s="7">
        <v>10</v>
      </c>
      <c r="AD17" s="7">
        <v>10</v>
      </c>
      <c r="AE17" s="13">
        <f t="shared" si="5"/>
        <v>9.5</v>
      </c>
      <c r="AF17" s="7">
        <v>9</v>
      </c>
      <c r="AG17" s="7"/>
      <c r="AH17" s="7"/>
      <c r="AI17" s="7"/>
      <c r="AJ17" s="7"/>
      <c r="AK17" s="13">
        <f t="shared" si="6"/>
        <v>0.45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10</v>
      </c>
      <c r="AS17" s="7">
        <v>9.5</v>
      </c>
      <c r="AT17" s="7">
        <v>10</v>
      </c>
      <c r="AU17" s="7">
        <v>10</v>
      </c>
      <c r="AV17" s="7">
        <v>8</v>
      </c>
      <c r="AW17" s="7">
        <v>8</v>
      </c>
      <c r="AX17" s="13">
        <f t="shared" si="10"/>
        <v>8.9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8.9</v>
      </c>
      <c r="BL17" s="7">
        <v>9.8000000000000007</v>
      </c>
      <c r="BM17" s="7">
        <v>10</v>
      </c>
      <c r="BN17" s="7">
        <v>9.8000000000000007</v>
      </c>
      <c r="BO17" s="7">
        <v>10</v>
      </c>
      <c r="BP17" s="7">
        <v>10</v>
      </c>
      <c r="BQ17" s="13">
        <f t="shared" si="15"/>
        <v>9.41</v>
      </c>
      <c r="BR17" s="7">
        <v>10</v>
      </c>
      <c r="BS17" s="7"/>
      <c r="BT17" s="7"/>
      <c r="BU17" s="7"/>
      <c r="BV17" s="7"/>
      <c r="BW17" s="13">
        <f t="shared" si="16"/>
        <v>0.5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9.9</v>
      </c>
      <c r="CE17" s="28">
        <f t="shared" si="20"/>
        <v>10</v>
      </c>
      <c r="CF17" s="20"/>
      <c r="CG17" s="28">
        <f t="shared" si="21"/>
        <v>10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2557731</v>
      </c>
      <c r="C18" s="3">
        <v>4787</v>
      </c>
      <c r="D18" s="3">
        <v>14086</v>
      </c>
      <c r="E18" s="3" t="s">
        <v>177</v>
      </c>
      <c r="F18" s="42" t="s">
        <v>43</v>
      </c>
      <c r="G18" s="32">
        <v>10</v>
      </c>
      <c r="H18" s="12">
        <v>10</v>
      </c>
      <c r="I18" s="12">
        <v>10</v>
      </c>
      <c r="J18" s="12">
        <v>10</v>
      </c>
      <c r="K18" s="12">
        <v>9</v>
      </c>
      <c r="L18" s="13">
        <f t="shared" si="0"/>
        <v>8.9499999999999993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9.9</v>
      </c>
      <c r="Z18" s="12">
        <v>10</v>
      </c>
      <c r="AA18" s="12">
        <v>10</v>
      </c>
      <c r="AB18" s="12">
        <v>8.75</v>
      </c>
      <c r="AC18" s="12">
        <v>10</v>
      </c>
      <c r="AD18" s="12">
        <v>9</v>
      </c>
      <c r="AE18" s="13">
        <f t="shared" si="5"/>
        <v>9.09</v>
      </c>
      <c r="AF18" s="12">
        <v>10</v>
      </c>
      <c r="AG18" s="12"/>
      <c r="AH18" s="12"/>
      <c r="AI18" s="12"/>
      <c r="AJ18" s="12"/>
      <c r="AK18" s="13">
        <f t="shared" si="6"/>
        <v>0.5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9.6</v>
      </c>
      <c r="AS18" s="12">
        <v>8.9</v>
      </c>
      <c r="AT18" s="12">
        <v>10</v>
      </c>
      <c r="AU18" s="12">
        <v>10</v>
      </c>
      <c r="AV18" s="12">
        <v>8</v>
      </c>
      <c r="AW18" s="12">
        <v>8</v>
      </c>
      <c r="AX18" s="13">
        <f t="shared" si="10"/>
        <v>8.7799999999999994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8.8000000000000007</v>
      </c>
      <c r="BL18" s="12">
        <v>8</v>
      </c>
      <c r="BM18" s="12">
        <v>9</v>
      </c>
      <c r="BN18" s="12">
        <v>9</v>
      </c>
      <c r="BO18" s="12">
        <v>9</v>
      </c>
      <c r="BP18" s="12">
        <v>9.5</v>
      </c>
      <c r="BQ18" s="13">
        <f t="shared" si="15"/>
        <v>8.43</v>
      </c>
      <c r="BR18" s="12">
        <v>9</v>
      </c>
      <c r="BS18" s="12"/>
      <c r="BT18" s="12"/>
      <c r="BU18" s="12"/>
      <c r="BV18" s="12"/>
      <c r="BW18" s="13">
        <f t="shared" si="16"/>
        <v>0.45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8.9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2201260</v>
      </c>
      <c r="C19" s="2">
        <v>4785</v>
      </c>
      <c r="D19" s="2">
        <v>14087</v>
      </c>
      <c r="E19" s="2" t="s">
        <v>178</v>
      </c>
      <c r="F19" s="40" t="s">
        <v>43</v>
      </c>
      <c r="G19" s="31">
        <v>10</v>
      </c>
      <c r="H19" s="7">
        <v>10</v>
      </c>
      <c r="I19" s="7">
        <v>10</v>
      </c>
      <c r="J19" s="7">
        <v>10</v>
      </c>
      <c r="K19" s="7">
        <v>9</v>
      </c>
      <c r="L19" s="13">
        <f t="shared" si="0"/>
        <v>8.9499999999999993</v>
      </c>
      <c r="M19" s="7">
        <v>9</v>
      </c>
      <c r="N19" s="7"/>
      <c r="O19" s="7"/>
      <c r="P19" s="7"/>
      <c r="Q19" s="7"/>
      <c r="R19" s="13">
        <f t="shared" si="1"/>
        <v>0.9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9.9</v>
      </c>
      <c r="Z19" s="7">
        <v>10</v>
      </c>
      <c r="AA19" s="7">
        <v>10</v>
      </c>
      <c r="AB19" s="7">
        <v>10</v>
      </c>
      <c r="AC19" s="7">
        <v>10</v>
      </c>
      <c r="AD19" s="7">
        <v>9.5</v>
      </c>
      <c r="AE19" s="13">
        <f t="shared" si="5"/>
        <v>9.4499999999999993</v>
      </c>
      <c r="AF19" s="7">
        <v>10</v>
      </c>
      <c r="AG19" s="7"/>
      <c r="AH19" s="7"/>
      <c r="AI19" s="7"/>
      <c r="AJ19" s="7"/>
      <c r="AK19" s="13">
        <f t="shared" si="6"/>
        <v>0.5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10</v>
      </c>
      <c r="AS19" s="7">
        <v>10</v>
      </c>
      <c r="AT19" s="7">
        <v>10</v>
      </c>
      <c r="AU19" s="7">
        <v>10</v>
      </c>
      <c r="AV19" s="7">
        <v>10</v>
      </c>
      <c r="AW19" s="7">
        <v>10</v>
      </c>
      <c r="AX19" s="13">
        <f t="shared" si="10"/>
        <v>10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10</v>
      </c>
      <c r="BL19" s="7">
        <v>10</v>
      </c>
      <c r="BM19" s="7">
        <v>9</v>
      </c>
      <c r="BN19" s="7">
        <v>9.5</v>
      </c>
      <c r="BO19" s="7">
        <v>10</v>
      </c>
      <c r="BP19" s="7">
        <v>10</v>
      </c>
      <c r="BQ19" s="13">
        <f t="shared" si="15"/>
        <v>9.1999999999999993</v>
      </c>
      <c r="BR19" s="7">
        <v>10</v>
      </c>
      <c r="BS19" s="7"/>
      <c r="BT19" s="7"/>
      <c r="BU19" s="7"/>
      <c r="BV19" s="7"/>
      <c r="BW19" s="13">
        <f t="shared" si="16"/>
        <v>0.5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9.6999999999999993</v>
      </c>
      <c r="CE19" s="28">
        <f t="shared" si="20"/>
        <v>10</v>
      </c>
      <c r="CF19" s="20"/>
      <c r="CG19" s="28">
        <f t="shared" si="21"/>
        <v>10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4955576</v>
      </c>
      <c r="C20" s="3">
        <v>4790</v>
      </c>
      <c r="D20" s="3">
        <v>14088</v>
      </c>
      <c r="E20" s="3" t="s">
        <v>179</v>
      </c>
      <c r="F20" s="42" t="s">
        <v>45</v>
      </c>
      <c r="G20" s="32">
        <v>8</v>
      </c>
      <c r="H20" s="12">
        <v>1</v>
      </c>
      <c r="I20" s="12">
        <v>10</v>
      </c>
      <c r="J20" s="12">
        <v>7</v>
      </c>
      <c r="K20" s="12">
        <v>9</v>
      </c>
      <c r="L20" s="13">
        <f t="shared" si="0"/>
        <v>6.35</v>
      </c>
      <c r="M20" s="12">
        <v>9</v>
      </c>
      <c r="N20" s="12"/>
      <c r="O20" s="12"/>
      <c r="P20" s="12"/>
      <c r="Q20" s="12"/>
      <c r="R20" s="13">
        <f t="shared" si="1"/>
        <v>0.9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7.3</v>
      </c>
      <c r="Z20" s="12">
        <v>10</v>
      </c>
      <c r="AA20" s="12">
        <v>10</v>
      </c>
      <c r="AB20" s="12">
        <v>8.5</v>
      </c>
      <c r="AC20" s="12">
        <v>9.5</v>
      </c>
      <c r="AD20" s="12">
        <v>9.5</v>
      </c>
      <c r="AE20" s="13">
        <f t="shared" si="5"/>
        <v>9.0299999999999994</v>
      </c>
      <c r="AF20" s="12">
        <v>10</v>
      </c>
      <c r="AG20" s="12"/>
      <c r="AH20" s="12"/>
      <c r="AI20" s="12"/>
      <c r="AJ20" s="12"/>
      <c r="AK20" s="13">
        <f t="shared" si="6"/>
        <v>0.5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9.5</v>
      </c>
      <c r="AS20" s="12">
        <v>9</v>
      </c>
      <c r="AT20" s="12">
        <v>10</v>
      </c>
      <c r="AU20" s="12">
        <v>10</v>
      </c>
      <c r="AV20" s="12">
        <v>10</v>
      </c>
      <c r="AW20" s="12">
        <v>10</v>
      </c>
      <c r="AX20" s="13">
        <f t="shared" si="10"/>
        <v>9.8000000000000007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9.8000000000000007</v>
      </c>
      <c r="BL20" s="12">
        <v>9.5</v>
      </c>
      <c r="BM20" s="12">
        <v>8.75</v>
      </c>
      <c r="BN20" s="12">
        <v>9.5</v>
      </c>
      <c r="BO20" s="12">
        <v>9.5</v>
      </c>
      <c r="BP20" s="12">
        <v>9</v>
      </c>
      <c r="BQ20" s="13">
        <f t="shared" si="15"/>
        <v>8.89</v>
      </c>
      <c r="BR20" s="12">
        <v>9.5</v>
      </c>
      <c r="BS20" s="12"/>
      <c r="BT20" s="12"/>
      <c r="BU20" s="12"/>
      <c r="BV20" s="12"/>
      <c r="BW20" s="13">
        <f t="shared" si="16"/>
        <v>0.48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9.4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2562787</v>
      </c>
      <c r="C21" s="2">
        <v>4791</v>
      </c>
      <c r="D21" s="2">
        <v>14089</v>
      </c>
      <c r="E21" s="2" t="s">
        <v>180</v>
      </c>
      <c r="F21" s="40" t="s">
        <v>45</v>
      </c>
      <c r="G21" s="31">
        <v>10</v>
      </c>
      <c r="H21" s="7">
        <v>7</v>
      </c>
      <c r="I21" s="7">
        <v>10</v>
      </c>
      <c r="J21" s="7">
        <v>8</v>
      </c>
      <c r="K21" s="7">
        <v>8</v>
      </c>
      <c r="L21" s="13">
        <f t="shared" si="0"/>
        <v>8.15</v>
      </c>
      <c r="M21" s="7">
        <v>8.5</v>
      </c>
      <c r="N21" s="7"/>
      <c r="O21" s="7"/>
      <c r="P21" s="7"/>
      <c r="Q21" s="7"/>
      <c r="R21" s="13">
        <f t="shared" si="1"/>
        <v>0.85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</v>
      </c>
      <c r="Z21" s="7">
        <v>10</v>
      </c>
      <c r="AA21" s="7">
        <v>10</v>
      </c>
      <c r="AB21" s="7">
        <v>8.75</v>
      </c>
      <c r="AC21" s="7">
        <v>9.8000000000000007</v>
      </c>
      <c r="AD21" s="7">
        <v>9</v>
      </c>
      <c r="AE21" s="13">
        <f t="shared" si="5"/>
        <v>9.07</v>
      </c>
      <c r="AF21" s="7">
        <v>10</v>
      </c>
      <c r="AG21" s="7"/>
      <c r="AH21" s="7"/>
      <c r="AI21" s="7"/>
      <c r="AJ21" s="7"/>
      <c r="AK21" s="13">
        <f t="shared" si="6"/>
        <v>0.5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9.6</v>
      </c>
      <c r="AS21" s="7">
        <v>10</v>
      </c>
      <c r="AT21" s="7">
        <v>10</v>
      </c>
      <c r="AU21" s="7">
        <v>10</v>
      </c>
      <c r="AV21" s="7">
        <v>9.5</v>
      </c>
      <c r="AW21" s="7">
        <v>9.5</v>
      </c>
      <c r="AX21" s="13">
        <f t="shared" si="10"/>
        <v>9.75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9.8000000000000007</v>
      </c>
      <c r="BL21" s="7">
        <v>9</v>
      </c>
      <c r="BM21" s="7">
        <v>9</v>
      </c>
      <c r="BN21" s="7">
        <v>9</v>
      </c>
      <c r="BO21" s="7">
        <v>9.5</v>
      </c>
      <c r="BP21" s="7">
        <v>9</v>
      </c>
      <c r="BQ21" s="13">
        <f t="shared" si="15"/>
        <v>8.6999999999999993</v>
      </c>
      <c r="BR21" s="7">
        <v>10</v>
      </c>
      <c r="BS21" s="7"/>
      <c r="BT21" s="7"/>
      <c r="BU21" s="7"/>
      <c r="BV21" s="7"/>
      <c r="BW21" s="13">
        <f t="shared" si="16"/>
        <v>0.5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9.1999999999999993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2203969</v>
      </c>
      <c r="C22" s="3">
        <v>4895</v>
      </c>
      <c r="D22" s="3">
        <v>14090</v>
      </c>
      <c r="E22" s="3" t="s">
        <v>181</v>
      </c>
      <c r="F22" s="42" t="s">
        <v>43</v>
      </c>
      <c r="G22" s="32">
        <v>10</v>
      </c>
      <c r="H22" s="12">
        <v>10</v>
      </c>
      <c r="I22" s="12">
        <v>10</v>
      </c>
      <c r="J22" s="12">
        <v>10</v>
      </c>
      <c r="K22" s="12">
        <v>9</v>
      </c>
      <c r="L22" s="13">
        <f t="shared" si="0"/>
        <v>8.9499999999999993</v>
      </c>
      <c r="M22" s="12">
        <v>9</v>
      </c>
      <c r="N22" s="12"/>
      <c r="O22" s="12"/>
      <c r="P22" s="12"/>
      <c r="Q22" s="12"/>
      <c r="R22" s="13">
        <f t="shared" si="1"/>
        <v>0.9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9.9</v>
      </c>
      <c r="Z22" s="12">
        <v>10</v>
      </c>
      <c r="AA22" s="12">
        <v>10</v>
      </c>
      <c r="AB22" s="12">
        <v>7.75</v>
      </c>
      <c r="AC22" s="12">
        <v>9.8000000000000007</v>
      </c>
      <c r="AD22" s="12">
        <v>9</v>
      </c>
      <c r="AE22" s="13">
        <f t="shared" si="5"/>
        <v>8.82</v>
      </c>
      <c r="AF22" s="12">
        <v>10</v>
      </c>
      <c r="AG22" s="12"/>
      <c r="AH22" s="12"/>
      <c r="AI22" s="12"/>
      <c r="AJ22" s="12"/>
      <c r="AK22" s="13">
        <f t="shared" si="6"/>
        <v>0.5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9.3000000000000007</v>
      </c>
      <c r="AS22" s="12">
        <v>8.5</v>
      </c>
      <c r="AT22" s="12">
        <v>9</v>
      </c>
      <c r="AU22" s="12">
        <v>10</v>
      </c>
      <c r="AV22" s="12">
        <v>9.5</v>
      </c>
      <c r="AW22" s="12">
        <v>9.5</v>
      </c>
      <c r="AX22" s="13">
        <f t="shared" si="10"/>
        <v>9.3000000000000007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9.3000000000000007</v>
      </c>
      <c r="BL22" s="12">
        <v>9</v>
      </c>
      <c r="BM22" s="12">
        <v>9.5</v>
      </c>
      <c r="BN22" s="12">
        <v>9</v>
      </c>
      <c r="BO22" s="12">
        <v>9.8000000000000007</v>
      </c>
      <c r="BP22" s="12">
        <v>10</v>
      </c>
      <c r="BQ22" s="13">
        <f t="shared" si="15"/>
        <v>8.92</v>
      </c>
      <c r="BR22" s="12">
        <v>9</v>
      </c>
      <c r="BS22" s="12"/>
      <c r="BT22" s="12"/>
      <c r="BU22" s="12"/>
      <c r="BV22" s="12"/>
      <c r="BW22" s="13">
        <f t="shared" si="16"/>
        <v>0.45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9.4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422718</v>
      </c>
      <c r="C23" s="2">
        <v>4779</v>
      </c>
      <c r="D23" s="2">
        <v>14091</v>
      </c>
      <c r="E23" s="2" t="s">
        <v>182</v>
      </c>
      <c r="F23" s="40" t="s">
        <v>45</v>
      </c>
      <c r="G23" s="31">
        <v>10</v>
      </c>
      <c r="H23" s="7">
        <v>10</v>
      </c>
      <c r="I23" s="7">
        <v>10</v>
      </c>
      <c r="J23" s="7">
        <v>10</v>
      </c>
      <c r="K23" s="7">
        <v>9</v>
      </c>
      <c r="L23" s="13">
        <f t="shared" si="0"/>
        <v>8.9499999999999993</v>
      </c>
      <c r="M23" s="7">
        <v>9</v>
      </c>
      <c r="N23" s="7"/>
      <c r="O23" s="7"/>
      <c r="P23" s="7"/>
      <c r="Q23" s="7"/>
      <c r="R23" s="13">
        <f t="shared" si="1"/>
        <v>0.9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9.9</v>
      </c>
      <c r="Z23" s="7">
        <v>10</v>
      </c>
      <c r="AA23" s="7">
        <v>10</v>
      </c>
      <c r="AB23" s="7">
        <v>9.75</v>
      </c>
      <c r="AC23" s="7">
        <v>10</v>
      </c>
      <c r="AD23" s="7">
        <v>9</v>
      </c>
      <c r="AE23" s="13">
        <f t="shared" si="5"/>
        <v>9.34</v>
      </c>
      <c r="AF23" s="7">
        <v>10</v>
      </c>
      <c r="AG23" s="7"/>
      <c r="AH23" s="7"/>
      <c r="AI23" s="7"/>
      <c r="AJ23" s="7"/>
      <c r="AK23" s="13">
        <f t="shared" si="6"/>
        <v>0.5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9.8000000000000007</v>
      </c>
      <c r="AS23" s="7">
        <v>8.75</v>
      </c>
      <c r="AT23" s="7">
        <v>10</v>
      </c>
      <c r="AU23" s="7">
        <v>10</v>
      </c>
      <c r="AV23" s="7">
        <v>9.5</v>
      </c>
      <c r="AW23" s="7">
        <v>9.5</v>
      </c>
      <c r="AX23" s="13">
        <f t="shared" si="10"/>
        <v>9.5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9.5</v>
      </c>
      <c r="BL23" s="7">
        <v>9</v>
      </c>
      <c r="BM23" s="7">
        <v>8.5</v>
      </c>
      <c r="BN23" s="7">
        <v>8.5</v>
      </c>
      <c r="BO23" s="7">
        <v>9.5</v>
      </c>
      <c r="BP23" s="7">
        <v>9</v>
      </c>
      <c r="BQ23" s="13">
        <f t="shared" si="15"/>
        <v>8.48</v>
      </c>
      <c r="BR23" s="7">
        <v>9</v>
      </c>
      <c r="BS23" s="7"/>
      <c r="BT23" s="7"/>
      <c r="BU23" s="7"/>
      <c r="BV23" s="7"/>
      <c r="BW23" s="13">
        <f t="shared" si="16"/>
        <v>0.45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8.9</v>
      </c>
      <c r="CE23" s="28">
        <f t="shared" si="20"/>
        <v>10</v>
      </c>
      <c r="CF23" s="20"/>
      <c r="CG23" s="28">
        <f t="shared" si="21"/>
        <v>10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2562790</v>
      </c>
      <c r="C24" s="3">
        <v>4780</v>
      </c>
      <c r="D24" s="3">
        <v>14092</v>
      </c>
      <c r="E24" s="3" t="s">
        <v>183</v>
      </c>
      <c r="F24" s="42" t="s">
        <v>45</v>
      </c>
      <c r="G24" s="32">
        <v>10</v>
      </c>
      <c r="H24" s="12">
        <v>1</v>
      </c>
      <c r="I24" s="12">
        <v>10</v>
      </c>
      <c r="J24" s="12">
        <v>5</v>
      </c>
      <c r="K24" s="12">
        <v>8</v>
      </c>
      <c r="L24" s="13">
        <f t="shared" si="0"/>
        <v>6.8</v>
      </c>
      <c r="M24" s="12">
        <v>8.5</v>
      </c>
      <c r="N24" s="12"/>
      <c r="O24" s="12"/>
      <c r="P24" s="12"/>
      <c r="Q24" s="12"/>
      <c r="R24" s="13">
        <f t="shared" si="1"/>
        <v>0.85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7.7</v>
      </c>
      <c r="Z24" s="12">
        <v>10</v>
      </c>
      <c r="AA24" s="12">
        <v>10</v>
      </c>
      <c r="AB24" s="12">
        <v>6</v>
      </c>
      <c r="AC24" s="12">
        <v>8.5</v>
      </c>
      <c r="AD24" s="12">
        <v>8</v>
      </c>
      <c r="AE24" s="13">
        <f t="shared" si="5"/>
        <v>8.15</v>
      </c>
      <c r="AF24" s="12">
        <v>7</v>
      </c>
      <c r="AG24" s="12"/>
      <c r="AH24" s="12"/>
      <c r="AI24" s="12"/>
      <c r="AJ24" s="12"/>
      <c r="AK24" s="13">
        <f t="shared" si="6"/>
        <v>0.35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8.5</v>
      </c>
      <c r="AS24" s="12">
        <v>8.5</v>
      </c>
      <c r="AT24" s="12">
        <v>10</v>
      </c>
      <c r="AU24" s="12">
        <v>10</v>
      </c>
      <c r="AV24" s="12">
        <v>9</v>
      </c>
      <c r="AW24" s="12">
        <v>9</v>
      </c>
      <c r="AX24" s="13">
        <f t="shared" si="10"/>
        <v>9.1999999999999993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9.1999999999999993</v>
      </c>
      <c r="BL24" s="12">
        <v>7.5</v>
      </c>
      <c r="BM24" s="12">
        <v>9</v>
      </c>
      <c r="BN24" s="12">
        <v>8.5</v>
      </c>
      <c r="BO24" s="12">
        <v>1</v>
      </c>
      <c r="BP24" s="12">
        <v>7</v>
      </c>
      <c r="BQ24" s="13">
        <f t="shared" si="15"/>
        <v>5.68</v>
      </c>
      <c r="BR24" s="12">
        <v>9</v>
      </c>
      <c r="BS24" s="12"/>
      <c r="BT24" s="12"/>
      <c r="BU24" s="12"/>
      <c r="BV24" s="12"/>
      <c r="BW24" s="13">
        <f t="shared" si="16"/>
        <v>0.45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6.1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/>
      <c r="B25" s="2"/>
      <c r="C25" s="2"/>
      <c r="D25" s="2"/>
      <c r="E25" s="2"/>
      <c r="F25" s="40"/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/>
      <c r="B26" s="3"/>
      <c r="C26" s="3"/>
      <c r="D26" s="3"/>
      <c r="E26" s="3"/>
      <c r="F26" s="42"/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0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0</v>
      </c>
      <c r="CF26" s="21"/>
      <c r="CG26" s="28">
        <f t="shared" si="21"/>
        <v>0</v>
      </c>
      <c r="CH26" s="16" t="str">
        <f t="shared" si="22"/>
        <v>Reprobado</v>
      </c>
    </row>
    <row r="27" spans="1:86" ht="20.25" customHeight="1" x14ac:dyDescent="0.4">
      <c r="A27" s="39"/>
      <c r="B27" s="2"/>
      <c r="C27" s="2"/>
      <c r="D27" s="2"/>
      <c r="E27" s="2"/>
      <c r="F27" s="40"/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0</v>
      </c>
      <c r="CF27" s="20"/>
      <c r="CG27" s="28">
        <f t="shared" si="21"/>
        <v>0</v>
      </c>
      <c r="CH27" s="17" t="str">
        <f t="shared" si="22"/>
        <v>Reprobado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0.º-A Orientacio</vt:lpstr>
      <vt:lpstr>0.º-A Orientacio 1</vt:lpstr>
      <vt:lpstr>0.º-A Laboratori</vt:lpstr>
      <vt:lpstr>0.º-B Laboratori</vt:lpstr>
      <vt:lpstr>1.º-A Laboratori</vt:lpstr>
      <vt:lpstr>1.º-B Laboratori</vt:lpstr>
      <vt:lpstr>2.º-A Laboratori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2023-11-07T20:48:25Z</dcterms:modified>
  <cp:category/>
</cp:coreProperties>
</file>