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390" yWindow="555" windowWidth="10215" windowHeight="9150"/>
  </bookViews>
  <sheets>
    <sheet name="ORIGINAL" sheetId="1" r:id="rId1"/>
  </sheets>
  <calcPr calcId="145621"/>
</workbook>
</file>

<file path=xl/calcChain.xml><?xml version="1.0" encoding="utf-8"?>
<calcChain xmlns="http://schemas.openxmlformats.org/spreadsheetml/2006/main">
  <c r="F133" i="1" l="1"/>
  <c r="F132" i="1"/>
  <c r="F131" i="1"/>
  <c r="E131" i="1"/>
  <c r="D131" i="1"/>
  <c r="C131" i="1"/>
  <c r="B131" i="1"/>
  <c r="A131" i="1"/>
  <c r="F130" i="1"/>
  <c r="E130" i="1"/>
  <c r="D130" i="1"/>
  <c r="C130" i="1"/>
  <c r="B130" i="1"/>
  <c r="A130" i="1"/>
  <c r="F129" i="1"/>
  <c r="E129" i="1"/>
  <c r="D129" i="1"/>
  <c r="C129" i="1"/>
  <c r="B129" i="1"/>
  <c r="A129" i="1"/>
  <c r="F128" i="1"/>
  <c r="E128" i="1"/>
  <c r="D128" i="1"/>
  <c r="C128" i="1"/>
  <c r="B128" i="1"/>
  <c r="A128" i="1"/>
  <c r="F127" i="1"/>
  <c r="E127" i="1"/>
  <c r="D127" i="1"/>
  <c r="C127" i="1"/>
  <c r="B127" i="1"/>
  <c r="A127" i="1"/>
  <c r="F126" i="1"/>
  <c r="E126" i="1"/>
  <c r="D126" i="1"/>
  <c r="C126" i="1"/>
  <c r="B126" i="1"/>
  <c r="A126" i="1"/>
  <c r="F125" i="1"/>
  <c r="E125" i="1"/>
  <c r="D125" i="1"/>
  <c r="C125" i="1"/>
  <c r="B125" i="1"/>
  <c r="A125" i="1"/>
  <c r="F124" i="1"/>
  <c r="E124" i="1"/>
  <c r="D124" i="1"/>
  <c r="C124" i="1"/>
  <c r="B124" i="1"/>
  <c r="A124" i="1"/>
  <c r="F123" i="1"/>
  <c r="E123" i="1"/>
  <c r="D123" i="1"/>
  <c r="C123" i="1"/>
  <c r="B123" i="1"/>
  <c r="A123" i="1"/>
  <c r="F122" i="1"/>
  <c r="E122" i="1"/>
  <c r="D122" i="1"/>
  <c r="C122" i="1"/>
  <c r="B122" i="1"/>
  <c r="A122" i="1"/>
  <c r="F121" i="1"/>
  <c r="E121" i="1"/>
  <c r="D121" i="1"/>
  <c r="C121" i="1"/>
  <c r="B121" i="1"/>
  <c r="A121" i="1"/>
  <c r="F120" i="1"/>
  <c r="E120" i="1"/>
  <c r="D120" i="1"/>
  <c r="C120" i="1"/>
  <c r="B120" i="1"/>
  <c r="A120" i="1"/>
  <c r="F119" i="1"/>
  <c r="E119" i="1"/>
  <c r="D119" i="1"/>
  <c r="C119" i="1"/>
  <c r="B119" i="1"/>
  <c r="A119" i="1"/>
  <c r="F118" i="1"/>
  <c r="E118" i="1"/>
  <c r="D118" i="1"/>
  <c r="C118" i="1"/>
  <c r="B118" i="1"/>
  <c r="A118" i="1"/>
  <c r="F117" i="1"/>
  <c r="E117" i="1"/>
  <c r="D117" i="1"/>
  <c r="C117" i="1"/>
  <c r="B117" i="1"/>
  <c r="A117" i="1"/>
  <c r="F116" i="1"/>
  <c r="E116" i="1"/>
  <c r="D116" i="1"/>
  <c r="C116" i="1"/>
  <c r="B116" i="1"/>
  <c r="A116" i="1"/>
  <c r="F115" i="1"/>
  <c r="E115" i="1"/>
  <c r="D115" i="1"/>
  <c r="C115" i="1"/>
  <c r="B115" i="1"/>
  <c r="A115" i="1"/>
  <c r="F114" i="1"/>
  <c r="E114" i="1"/>
  <c r="D114" i="1"/>
  <c r="C114" i="1"/>
  <c r="B114" i="1"/>
  <c r="A114" i="1"/>
  <c r="F113" i="1"/>
  <c r="E113" i="1"/>
  <c r="D113" i="1"/>
  <c r="C113" i="1"/>
  <c r="B113" i="1"/>
  <c r="A113" i="1"/>
  <c r="F112" i="1"/>
  <c r="E112" i="1"/>
  <c r="D112" i="1"/>
  <c r="C112" i="1"/>
  <c r="B112" i="1"/>
  <c r="A112" i="1"/>
  <c r="F111" i="1"/>
  <c r="E111" i="1"/>
  <c r="D111" i="1"/>
  <c r="C111" i="1"/>
  <c r="B111" i="1"/>
  <c r="A111" i="1"/>
  <c r="F110" i="1"/>
  <c r="E110" i="1"/>
  <c r="D110" i="1"/>
  <c r="C110" i="1"/>
  <c r="B110" i="1"/>
  <c r="A110" i="1"/>
  <c r="F109" i="1"/>
  <c r="E109" i="1"/>
  <c r="D109" i="1"/>
  <c r="C109" i="1"/>
  <c r="B109" i="1"/>
  <c r="A104" i="1"/>
  <c r="A103" i="1"/>
  <c r="E101" i="1"/>
  <c r="F82" i="1"/>
  <c r="F80" i="1"/>
  <c r="E80" i="1"/>
  <c r="D80" i="1"/>
  <c r="C80" i="1"/>
  <c r="B80" i="1"/>
  <c r="A80" i="1"/>
  <c r="F79" i="1"/>
  <c r="E79" i="1"/>
  <c r="D79" i="1"/>
  <c r="C79" i="1"/>
  <c r="B79" i="1"/>
  <c r="A79" i="1"/>
  <c r="F78" i="1"/>
  <c r="E78" i="1"/>
  <c r="D78" i="1"/>
  <c r="C78" i="1"/>
  <c r="B78" i="1"/>
  <c r="A78" i="1"/>
  <c r="F77" i="1"/>
  <c r="E77" i="1"/>
  <c r="D77" i="1"/>
  <c r="C77" i="1"/>
  <c r="B77" i="1"/>
  <c r="A77" i="1"/>
  <c r="F76" i="1"/>
  <c r="E76" i="1"/>
  <c r="D76" i="1"/>
  <c r="C76" i="1"/>
  <c r="B76" i="1"/>
  <c r="A76" i="1"/>
  <c r="F75" i="1"/>
  <c r="E75" i="1"/>
  <c r="D75" i="1"/>
  <c r="C75" i="1"/>
  <c r="B75" i="1"/>
  <c r="A75" i="1"/>
  <c r="F74" i="1"/>
  <c r="E74" i="1"/>
  <c r="D74" i="1"/>
  <c r="C74" i="1"/>
  <c r="B74" i="1"/>
  <c r="A74" i="1"/>
  <c r="F73" i="1"/>
  <c r="E73" i="1"/>
  <c r="D73" i="1"/>
  <c r="C73" i="1"/>
  <c r="B73" i="1"/>
  <c r="A73" i="1"/>
  <c r="F72" i="1"/>
  <c r="E72" i="1"/>
  <c r="D72" i="1"/>
  <c r="C72" i="1"/>
  <c r="B72" i="1"/>
  <c r="A72" i="1"/>
  <c r="F71" i="1"/>
  <c r="E71" i="1"/>
  <c r="D71" i="1"/>
  <c r="C71" i="1"/>
  <c r="B71" i="1"/>
  <c r="A71" i="1"/>
  <c r="F70" i="1"/>
  <c r="E70" i="1"/>
  <c r="D70" i="1"/>
  <c r="C70" i="1"/>
  <c r="B70" i="1"/>
  <c r="A70" i="1"/>
  <c r="F69" i="1"/>
  <c r="E69" i="1"/>
  <c r="D69" i="1"/>
  <c r="C69" i="1"/>
  <c r="B69" i="1"/>
  <c r="A69" i="1"/>
  <c r="F68" i="1"/>
  <c r="E68" i="1"/>
  <c r="D68" i="1"/>
  <c r="C68" i="1"/>
  <c r="B68" i="1"/>
  <c r="A68" i="1"/>
  <c r="F67" i="1"/>
  <c r="E67" i="1"/>
  <c r="D67" i="1"/>
  <c r="C67" i="1"/>
  <c r="B67" i="1"/>
  <c r="A67" i="1"/>
  <c r="F66" i="1"/>
  <c r="E66" i="1"/>
  <c r="D66" i="1"/>
  <c r="C66" i="1"/>
  <c r="B66" i="1"/>
  <c r="A66" i="1"/>
  <c r="F65" i="1"/>
  <c r="E65" i="1"/>
  <c r="D65" i="1"/>
  <c r="C65" i="1"/>
  <c r="B65" i="1"/>
  <c r="A65" i="1"/>
  <c r="F64" i="1"/>
  <c r="E64" i="1"/>
  <c r="D64" i="1"/>
  <c r="C64" i="1"/>
  <c r="B64" i="1"/>
  <c r="A64" i="1"/>
  <c r="F63" i="1"/>
  <c r="E63" i="1"/>
  <c r="D63" i="1"/>
  <c r="C63" i="1"/>
  <c r="B63" i="1"/>
  <c r="A63" i="1"/>
  <c r="F62" i="1"/>
  <c r="E62" i="1"/>
  <c r="D62" i="1"/>
  <c r="C62" i="1"/>
  <c r="B62" i="1"/>
  <c r="A62" i="1"/>
  <c r="F61" i="1"/>
  <c r="E61" i="1"/>
  <c r="D61" i="1"/>
  <c r="C61" i="1"/>
  <c r="B61" i="1"/>
  <c r="A61" i="1"/>
  <c r="F60" i="1"/>
  <c r="E60" i="1"/>
  <c r="D60" i="1"/>
  <c r="C60" i="1"/>
  <c r="B60" i="1"/>
  <c r="A60" i="1"/>
  <c r="F59" i="1"/>
  <c r="E59" i="1"/>
  <c r="D59" i="1"/>
  <c r="C59" i="1"/>
  <c r="B59" i="1"/>
  <c r="A59" i="1"/>
  <c r="F58" i="1"/>
  <c r="E58" i="1"/>
  <c r="D58" i="1"/>
  <c r="C58" i="1"/>
  <c r="B58" i="1"/>
  <c r="A58" i="1"/>
  <c r="A54" i="1"/>
  <c r="E51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</calcChain>
</file>

<file path=xl/sharedStrings.xml><?xml version="1.0" encoding="utf-8"?>
<sst xmlns="http://schemas.openxmlformats.org/spreadsheetml/2006/main" count="89" uniqueCount="66">
  <si>
    <t>LIBRERÍA Y PAPELERIA PRIMAVERA</t>
  </si>
  <si>
    <t>CALLE LIBERTAD PONIENTE , #19, SANTA ANA, SANTA ANA.</t>
  </si>
  <si>
    <t xml:space="preserve">                                                                     </t>
  </si>
  <si>
    <t xml:space="preserve">SOLICITUD DE COTIZACION                                                          </t>
  </si>
  <si>
    <t>FAC 010598</t>
  </si>
  <si>
    <t>CONSEJO DIRECTIVO ESCOLAR</t>
  </si>
  <si>
    <t>Santa Ana, 15 de noviembre de 2021</t>
  </si>
  <si>
    <t>Nombre de la institucion:</t>
  </si>
  <si>
    <t xml:space="preserve">C D E C.E. CANTON SAN FELIPE                                                                                            </t>
  </si>
  <si>
    <t>Solicitamos cotizacion del material o servicios abajo detallados, presentar oferta en original y copia.</t>
  </si>
  <si>
    <t xml:space="preserve">A nombre del:____________________________________________________________________________________________                  </t>
  </si>
  <si>
    <t>Y especificar las condiciones de compra.</t>
  </si>
  <si>
    <t>No.</t>
  </si>
  <si>
    <t>CANTIDAD</t>
  </si>
  <si>
    <t>U. MEDIDA</t>
  </si>
  <si>
    <t>DESCRIPCION DE PRODUCTO</t>
  </si>
  <si>
    <t>PRECIO UNITARIO</t>
  </si>
  <si>
    <t>TOTAL</t>
  </si>
  <si>
    <t>CORRECTOR T/LAPIZ 9ML ARTESCO</t>
  </si>
  <si>
    <t>PLIEGO FOAMY C/BRILLO SIN ADHES. CORTO</t>
  </si>
  <si>
    <t>VEJIGA # 8 LISA X 50</t>
  </si>
  <si>
    <t>ROMPECABEZA PLASTICO VARIADO</t>
  </si>
  <si>
    <t>ABACO DE MADERA  TUCAN</t>
  </si>
  <si>
    <t>LEGO EN BOLSA JUMBO</t>
  </si>
  <si>
    <t>CUBO ARMABLE PEQ</t>
  </si>
  <si>
    <t>LEGO EN BOLSA FIGURA TRIANGULAR</t>
  </si>
  <si>
    <t>LEGO EN BOLSA PEQ.</t>
  </si>
  <si>
    <t>PELOTA DE TENIS</t>
  </si>
  <si>
    <t>LAMINA EDUCATIVA DIVERSOS CULTURALES</t>
  </si>
  <si>
    <t>BOLIGRAFO BIC MEDIANO GEN.</t>
  </si>
  <si>
    <t>CORRECTOR T/LAPIZ TUCAN</t>
  </si>
  <si>
    <t>Plazo de Entrega: ____________________________</t>
  </si>
  <si>
    <t>Cotización Válida Hasta: ______________________</t>
  </si>
  <si>
    <t>F.</t>
  </si>
  <si>
    <t>___________________________________</t>
  </si>
  <si>
    <t>______________________</t>
  </si>
  <si>
    <t>Presidente del C.D.E.</t>
  </si>
  <si>
    <t>Oferente</t>
  </si>
  <si>
    <t xml:space="preserve">                                                                        ORDEN DE COMPRA</t>
  </si>
  <si>
    <t>Atentamente</t>
  </si>
  <si>
    <t>La ciudad de SANTA ANA los suministros y\o servicios que se detallan a continuación.</t>
  </si>
  <si>
    <t>Plazo de Entrega:    Inmediato</t>
  </si>
  <si>
    <t>Observaciones.</t>
  </si>
  <si>
    <t xml:space="preserve">Para efectos de cobro presentar esta orden de compra, original y copia de facturas de consumidor final a </t>
  </si>
  <si>
    <t>nombre de _________________________________________________________________________________</t>
  </si>
  <si>
    <t>Encargado (a) de compras</t>
  </si>
  <si>
    <t>ENCARGADA DE COMPRAS</t>
  </si>
  <si>
    <t>Cargo</t>
  </si>
  <si>
    <t>Nombre Completo</t>
  </si>
  <si>
    <t>NOMBRE DE LA MODALIDAD</t>
  </si>
  <si>
    <t>CODIGO No.</t>
  </si>
  <si>
    <t>DEPARTAMENTO</t>
  </si>
  <si>
    <t>MUNICIPIO:</t>
  </si>
  <si>
    <t>DISTRITO</t>
  </si>
  <si>
    <t>ACTA DE RECEPCION DE BIENES Y SERVICIOS</t>
  </si>
  <si>
    <t xml:space="preserve">EL SUSCRITO DIRECTOR HAGO CONSTAR QUE HE RECIBIDO DE ACUERDO A LO CONVENIDO CON </t>
  </si>
  <si>
    <t>LIBRERÍA Y PAPELERIA PRIMAVERA, LOS BIENES Y/O SERVICIOS QUE SE DETALLAN A CONTINUACION:</t>
  </si>
  <si>
    <t>TOTAL EN LETRAS:</t>
  </si>
  <si>
    <t>SESENTA Y SEIS 55/100 DÓLARES</t>
  </si>
  <si>
    <t>Observaciones:</t>
  </si>
  <si>
    <t>________________________________</t>
  </si>
  <si>
    <t>______________________________</t>
  </si>
  <si>
    <t>NOMBRE</t>
  </si>
  <si>
    <t xml:space="preserve">                CARGO</t>
  </si>
  <si>
    <t>FIRMA</t>
  </si>
  <si>
    <t>++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</si>
</sst>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164" formatCode="_-* #,##0.00_-;\-* #,##0.00_-;_-* &quot;-&quot;??_-;_-@_-"/>
  </numFmts>
  <fonts count="8" x14ac:knownFonts="1">
    <font>
      <sz val="11"/>
      <color rgb="FF000000"/>
      <name val="Calibri"/>
    </font>
    <font>
      <b/>
      <sz val="11"/>
      <color rgb="FF000000"/>
      <name val="Calibri"/>
    </font>
    <font>
      <sz val="14"/>
      <color rgb="FF000000"/>
      <name val="Calibri"/>
    </font>
    <font>
      <sz val="12"/>
      <color rgb="FF000000"/>
      <name val="Calibri"/>
    </font>
    <font>
      <sz val="10"/>
      <color rgb="FF000000"/>
      <name val="Calibri"/>
    </font>
    <font>
      <u val="double"/>
      <sz val="12"/>
      <color rgb="FF000000"/>
      <name val="Calibri"/>
    </font>
    <font>
      <b/>
      <sz val="12"/>
      <color rgb="FF000000"/>
      <name val="Calibri"/>
    </font>
    <font>
      <sz val="8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double">
        <color rgb="FF000000"/>
      </bottom>
      <diagonal/>
    </border>
  </borders>
  <cellStyleXfs count="1">
    <xf numFmtId="0" fontId="0" fillId="0" borderId="0"/>
  </cellStyleXfs>
  <cellXfs count="82">
    <xf numFmtId="0" fontId="0" fillId="2" borderId="0" xfId="0" applyFill="1"/>
    <xf numFmtId="0" fontId="0" fillId="2" borderId="0" xfId="0" applyFill="1"/>
    <xf numFmtId="0" fontId="1" fillId="2" borderId="0" xfId="0" applyFont="1" applyFill="1" applyAlignment="1">
      <alignment vertical="center"/>
    </xf>
    <xf numFmtId="0" fontId="0" fillId="2" borderId="0" xfId="0" applyFill="1" applyAlignment="1">
      <alignment vertical="center"/>
    </xf>
    <xf numFmtId="0" fontId="2" fillId="2" borderId="0" xfId="0" applyFont="1" applyFill="1"/>
    <xf numFmtId="0" fontId="3" fillId="2" borderId="0" xfId="0" applyFont="1" applyFill="1"/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top"/>
    </xf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44" fontId="0" fillId="2" borderId="1" xfId="0" applyNumberFormat="1" applyFill="1" applyBorder="1" applyAlignment="1">
      <alignment horizontal="center" vertical="center"/>
    </xf>
    <xf numFmtId="164" fontId="0" fillId="2" borderId="1" xfId="0" applyNumberFormat="1" applyFill="1" applyBorder="1"/>
    <xf numFmtId="0" fontId="5" fillId="2" borderId="0" xfId="0" applyFont="1" applyFill="1" applyAlignment="1">
      <alignment horizontal="center"/>
    </xf>
    <xf numFmtId="0" fontId="0" fillId="2" borderId="0" xfId="0" applyFill="1"/>
    <xf numFmtId="0" fontId="0" fillId="2" borderId="2" xfId="0" applyFill="1" applyBorder="1"/>
    <xf numFmtId="0" fontId="0" fillId="2" borderId="0" xfId="0" applyFill="1" applyAlignment="1">
      <alignment vertical="top"/>
    </xf>
    <xf numFmtId="0" fontId="0" fillId="2" borderId="2" xfId="0" applyFill="1" applyBorder="1"/>
    <xf numFmtId="0" fontId="4" fillId="2" borderId="0" xfId="0" applyFont="1" applyFill="1" applyAlignment="1">
      <alignment horizontal="center"/>
    </xf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1" fillId="2" borderId="7" xfId="0" applyFont="1" applyFill="1" applyBorder="1" applyAlignment="1">
      <alignment horizontal="left" vertical="top"/>
    </xf>
    <xf numFmtId="0" fontId="1" fillId="2" borderId="3" xfId="0" applyFont="1" applyFill="1" applyBorder="1" applyAlignment="1">
      <alignment horizontal="left" vertical="top"/>
    </xf>
    <xf numFmtId="0" fontId="1" fillId="2" borderId="8" xfId="0" applyFont="1" applyFill="1" applyBorder="1" applyAlignment="1">
      <alignment horizontal="left" vertical="top"/>
    </xf>
    <xf numFmtId="0" fontId="1" fillId="2" borderId="9" xfId="0" applyFont="1" applyFill="1" applyBorder="1" applyAlignment="1">
      <alignment horizontal="left" vertical="top"/>
    </xf>
    <xf numFmtId="0" fontId="1" fillId="2" borderId="2" xfId="0" applyFont="1" applyFill="1" applyBorder="1" applyAlignment="1">
      <alignment horizontal="left" vertical="top"/>
    </xf>
    <xf numFmtId="0" fontId="1" fillId="2" borderId="10" xfId="0" applyFont="1" applyFill="1" applyBorder="1" applyAlignment="1">
      <alignment horizontal="left" vertical="top"/>
    </xf>
    <xf numFmtId="0" fontId="1" fillId="2" borderId="0" xfId="0" applyFont="1" applyFill="1" applyAlignment="1">
      <alignment horizontal="left" vertical="top"/>
    </xf>
    <xf numFmtId="0" fontId="1" fillId="2" borderId="0" xfId="0" applyFont="1" applyFill="1"/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right"/>
    </xf>
    <xf numFmtId="0" fontId="1" fillId="2" borderId="0" xfId="0" applyFont="1" applyFill="1" applyAlignment="1">
      <alignment horizontal="left" vertical="center"/>
    </xf>
    <xf numFmtId="0" fontId="0" fillId="2" borderId="1" xfId="0" applyFill="1" applyBorder="1" applyAlignment="1">
      <alignment horizontal="left" vertical="top"/>
    </xf>
    <xf numFmtId="0" fontId="0" fillId="2" borderId="1" xfId="0" applyFill="1" applyBorder="1" applyAlignment="1">
      <alignment horizontal="left"/>
    </xf>
    <xf numFmtId="44" fontId="0" fillId="2" borderId="1" xfId="0" applyNumberFormat="1" applyFill="1" applyBorder="1" applyAlignment="1">
      <alignment horizontal="center" vertical="top"/>
    </xf>
    <xf numFmtId="44" fontId="0" fillId="2" borderId="1" xfId="0" applyNumberFormat="1" applyFill="1" applyBorder="1" applyAlignment="1">
      <alignment horizontal="left"/>
    </xf>
    <xf numFmtId="44" fontId="0" fillId="2" borderId="1" xfId="0" applyNumberFormat="1" applyFill="1" applyBorder="1" applyAlignment="1">
      <alignment horizontal="center"/>
    </xf>
    <xf numFmtId="44" fontId="0" fillId="2" borderId="1" xfId="0" applyNumberFormat="1" applyFill="1" applyBorder="1"/>
    <xf numFmtId="0" fontId="0" fillId="2" borderId="11" xfId="0" applyFill="1" applyBorder="1" applyAlignment="1">
      <alignment horizontal="left"/>
    </xf>
    <xf numFmtId="0" fontId="0" fillId="2" borderId="7" xfId="0" applyFill="1" applyBorder="1" applyAlignment="1">
      <alignment horizontal="left"/>
    </xf>
    <xf numFmtId="0" fontId="0" fillId="2" borderId="6" xfId="0" applyFill="1" applyBorder="1" applyAlignment="1">
      <alignment horizontal="left"/>
    </xf>
    <xf numFmtId="0" fontId="0" fillId="2" borderId="0" xfId="0" applyFill="1" applyAlignment="1">
      <alignment horizontal="right"/>
    </xf>
    <xf numFmtId="0" fontId="0" fillId="2" borderId="6" xfId="0" applyFill="1" applyBorder="1"/>
    <xf numFmtId="0" fontId="0" fillId="2" borderId="12" xfId="0" applyFill="1" applyBorder="1"/>
    <xf numFmtId="0" fontId="0" fillId="2" borderId="12" xfId="0" applyFill="1" applyBorder="1"/>
    <xf numFmtId="0" fontId="0" fillId="2" borderId="7" xfId="0" applyFill="1" applyBorder="1"/>
    <xf numFmtId="0" fontId="0" fillId="2" borderId="0" xfId="0" applyFill="1" applyAlignment="1">
      <alignment horizontal="right"/>
    </xf>
    <xf numFmtId="0" fontId="6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3" fillId="2" borderId="13" xfId="0" applyFont="1" applyFill="1" applyBorder="1" applyAlignment="1">
      <alignment horizontal="center"/>
    </xf>
    <xf numFmtId="0" fontId="1" fillId="2" borderId="0" xfId="0" applyFont="1" applyFill="1" applyAlignment="1">
      <alignment horizontal="left"/>
    </xf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/>
    </xf>
    <xf numFmtId="0" fontId="0" fillId="2" borderId="0" xfId="0" applyFill="1" applyAlignment="1">
      <alignment horizontal="left"/>
    </xf>
    <xf numFmtId="0" fontId="4" fillId="2" borderId="0" xfId="0" applyFont="1" applyFill="1" applyAlignment="1">
      <alignment horizontal="center" vertical="top" wrapText="1"/>
    </xf>
    <xf numFmtId="0" fontId="0" fillId="2" borderId="0" xfId="0" applyFill="1" applyAlignment="1">
      <alignment horizontal="center" vertical="top" wrapText="1"/>
    </xf>
    <xf numFmtId="0" fontId="7" fillId="2" borderId="0" xfId="0" applyFont="1" applyFill="1" applyAlignment="1">
      <alignment horizontal="center"/>
    </xf>
    <xf numFmtId="0" fontId="0" fillId="2" borderId="2" xfId="0" applyFill="1" applyBorder="1" applyAlignment="1">
      <alignment horizontal="left"/>
    </xf>
    <xf numFmtId="0" fontId="0" fillId="2" borderId="7" xfId="0" applyFill="1" applyBorder="1" applyAlignment="1">
      <alignment horizontal="left" vertical="top"/>
    </xf>
    <xf numFmtId="0" fontId="0" fillId="2" borderId="3" xfId="0" applyFill="1" applyBorder="1" applyAlignment="1">
      <alignment horizontal="left" vertical="top"/>
    </xf>
    <xf numFmtId="0" fontId="0" fillId="2" borderId="8" xfId="0" applyFill="1" applyBorder="1" applyAlignment="1">
      <alignment horizontal="left" vertical="top"/>
    </xf>
    <xf numFmtId="0" fontId="0" fillId="2" borderId="9" xfId="0" applyFill="1" applyBorder="1" applyAlignment="1">
      <alignment horizontal="left" vertical="top"/>
    </xf>
    <xf numFmtId="0" fontId="0" fillId="2" borderId="2" xfId="0" applyFill="1" applyBorder="1" applyAlignment="1">
      <alignment horizontal="left" vertical="top"/>
    </xf>
    <xf numFmtId="0" fontId="0" fillId="2" borderId="10" xfId="0" applyFill="1" applyBorder="1" applyAlignment="1">
      <alignment horizontal="left" vertical="top"/>
    </xf>
    <xf numFmtId="0" fontId="1" fillId="2" borderId="3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6" xfId="0" applyFill="1" applyBorder="1" applyAlignment="1">
      <alignment horizontal="left"/>
    </xf>
    <xf numFmtId="0" fontId="0" fillId="2" borderId="12" xfId="0" applyFill="1" applyBorder="1" applyAlignment="1">
      <alignment horizontal="left"/>
    </xf>
    <xf numFmtId="0" fontId="0" fillId="2" borderId="9" xfId="0" applyFill="1" applyBorder="1" applyAlignment="1">
      <alignment horizontal="left"/>
    </xf>
    <xf numFmtId="0" fontId="0" fillId="2" borderId="10" xfId="0" applyFill="1" applyBorder="1" applyAlignment="1">
      <alignment horizontal="left"/>
    </xf>
    <xf numFmtId="0" fontId="0" fillId="2" borderId="0" xfId="0" applyFill="1" applyAlignment="1">
      <alignment horizontal="left" vertical="top"/>
    </xf>
    <xf numFmtId="0" fontId="0" fillId="2" borderId="2" xfId="0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1" xfId="0" quotePrefix="1" applyFill="1" applyBorder="1" applyAlignment="1">
      <alignment horizontal="center" vertical="top"/>
    </xf>
  </cellXfs>
  <cellStyles count="1">
    <cellStyle name="Normal" xfId="0" builtinId="0"/>
  </cellStyles>
  <dxfs count="2"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0"/>
  <sheetViews>
    <sheetView tabSelected="1" view="pageBreakPreview" topLeftCell="A80" workbookViewId="0">
      <selection activeCell="A109" sqref="A109:E131"/>
    </sheetView>
  </sheetViews>
  <sheetFormatPr baseColWidth="10" defaultColWidth="9.140625" defaultRowHeight="15" x14ac:dyDescent="0.25"/>
  <cols>
    <col min="1" max="1" width="4.7109375" customWidth="1"/>
    <col min="3" max="3" width="9.85546875" customWidth="1"/>
    <col min="4" max="4" width="44.28515625" customWidth="1"/>
    <col min="6" max="6" width="11" customWidth="1"/>
  </cols>
  <sheetData>
    <row r="1" spans="1:6" ht="15.75" customHeight="1" x14ac:dyDescent="0.25">
      <c r="A1" s="50" t="s">
        <v>0</v>
      </c>
      <c r="B1" s="51"/>
      <c r="C1" s="51"/>
      <c r="D1" s="51"/>
      <c r="E1" s="51"/>
      <c r="F1" s="51"/>
    </row>
    <row r="2" spans="1:6" ht="16.5" customHeight="1" x14ac:dyDescent="0.25">
      <c r="A2" s="52" t="s">
        <v>1</v>
      </c>
      <c r="B2" s="52"/>
      <c r="C2" s="52"/>
      <c r="D2" s="52"/>
      <c r="E2" s="52"/>
      <c r="F2" s="52"/>
    </row>
    <row r="3" spans="1:6" ht="15.75" customHeight="1" x14ac:dyDescent="0.25">
      <c r="A3" s="1"/>
      <c r="B3" s="2" t="s">
        <v>2</v>
      </c>
      <c r="C3" s="2"/>
      <c r="D3" s="2"/>
      <c r="E3" s="3"/>
      <c r="F3" s="3"/>
    </row>
    <row r="4" spans="1:6" x14ac:dyDescent="0.25">
      <c r="A4" s="53" t="s">
        <v>3</v>
      </c>
      <c r="B4" s="53"/>
      <c r="C4" s="53"/>
      <c r="D4" s="53"/>
      <c r="E4" s="54"/>
      <c r="F4" s="54"/>
    </row>
    <row r="5" spans="1:6" x14ac:dyDescent="0.25">
      <c r="A5" s="1"/>
      <c r="B5" s="2"/>
      <c r="C5" s="3"/>
      <c r="D5" s="3"/>
      <c r="E5" s="55" t="s">
        <v>4</v>
      </c>
      <c r="F5" s="55"/>
    </row>
    <row r="6" spans="1:6" x14ac:dyDescent="0.25">
      <c r="A6" s="56" t="s">
        <v>5</v>
      </c>
      <c r="B6" s="56"/>
      <c r="C6" s="56"/>
      <c r="D6" s="56"/>
      <c r="E6" s="3"/>
      <c r="F6" s="3"/>
    </row>
    <row r="7" spans="1:6" x14ac:dyDescent="0.25">
      <c r="A7" s="1"/>
      <c r="B7" s="1"/>
      <c r="C7" s="1"/>
      <c r="D7" s="49" t="s">
        <v>6</v>
      </c>
      <c r="E7" s="49"/>
      <c r="F7" s="49"/>
    </row>
    <row r="8" spans="1:6" x14ac:dyDescent="0.25">
      <c r="A8" s="1"/>
      <c r="B8" s="1"/>
      <c r="C8" s="1"/>
      <c r="D8" s="1"/>
      <c r="E8" s="1"/>
      <c r="F8" s="1"/>
    </row>
    <row r="9" spans="1:6" x14ac:dyDescent="0.25">
      <c r="A9" s="14" t="s">
        <v>7</v>
      </c>
      <c r="B9" s="14"/>
      <c r="C9" s="14"/>
      <c r="D9" s="14" t="s">
        <v>8</v>
      </c>
      <c r="E9" s="14"/>
      <c r="F9" s="14"/>
    </row>
    <row r="10" spans="1:6" ht="18.75" customHeight="1" x14ac:dyDescent="0.3">
      <c r="A10" s="1"/>
      <c r="B10" s="4"/>
      <c r="C10" s="1"/>
      <c r="D10" s="1"/>
      <c r="E10" s="1"/>
      <c r="F10" s="1"/>
    </row>
    <row r="11" spans="1:6" ht="15.75" customHeight="1" x14ac:dyDescent="0.25">
      <c r="A11" s="31" t="s">
        <v>9</v>
      </c>
      <c r="B11" s="5"/>
      <c r="C11" s="5"/>
      <c r="D11" s="5"/>
      <c r="E11" s="5"/>
      <c r="F11" s="5"/>
    </row>
    <row r="12" spans="1:6" ht="15.75" customHeight="1" x14ac:dyDescent="0.25">
      <c r="A12" s="57" t="s">
        <v>10</v>
      </c>
      <c r="B12" s="57"/>
      <c r="C12" s="57"/>
      <c r="D12" s="57"/>
      <c r="E12" s="57"/>
      <c r="F12" s="57"/>
    </row>
    <row r="13" spans="1:6" x14ac:dyDescent="0.25">
      <c r="A13" s="58" t="s">
        <v>11</v>
      </c>
      <c r="B13" s="58"/>
      <c r="C13" s="58"/>
      <c r="D13" s="58"/>
      <c r="E13" s="58"/>
      <c r="F13" s="58"/>
    </row>
    <row r="14" spans="1:6" x14ac:dyDescent="0.25">
      <c r="A14" s="1"/>
      <c r="B14" s="1"/>
      <c r="C14" s="1"/>
      <c r="D14" s="1"/>
      <c r="E14" s="1"/>
      <c r="F14" s="1"/>
    </row>
    <row r="15" spans="1:6" ht="25.5" customHeight="1" x14ac:dyDescent="0.25">
      <c r="A15" s="6" t="s">
        <v>12</v>
      </c>
      <c r="B15" s="6" t="s">
        <v>13</v>
      </c>
      <c r="C15" s="6" t="s">
        <v>14</v>
      </c>
      <c r="D15" s="6" t="s">
        <v>15</v>
      </c>
      <c r="E15" s="7" t="s">
        <v>16</v>
      </c>
      <c r="F15" s="6" t="s">
        <v>17</v>
      </c>
    </row>
    <row r="16" spans="1:6" x14ac:dyDescent="0.25">
      <c r="A16" s="8">
        <v>1</v>
      </c>
      <c r="B16" s="9">
        <v>4</v>
      </c>
      <c r="C16" s="9"/>
      <c r="D16" s="36" t="s">
        <v>18</v>
      </c>
      <c r="E16" s="38">
        <v>1.1000000000000001</v>
      </c>
      <c r="F16" s="11">
        <f t="shared" ref="F16:F38" si="0">B16*E16</f>
        <v>4.4000000000000004</v>
      </c>
    </row>
    <row r="17" spans="1:6" x14ac:dyDescent="0.25">
      <c r="A17" s="9">
        <v>2</v>
      </c>
      <c r="B17" s="9">
        <v>4</v>
      </c>
      <c r="C17" s="9"/>
      <c r="D17" s="36" t="s">
        <v>19</v>
      </c>
      <c r="E17" s="39">
        <v>1.85</v>
      </c>
      <c r="F17" s="11">
        <f t="shared" si="0"/>
        <v>7.4</v>
      </c>
    </row>
    <row r="18" spans="1:6" x14ac:dyDescent="0.25">
      <c r="A18" s="9">
        <v>3</v>
      </c>
      <c r="B18" s="9">
        <v>2</v>
      </c>
      <c r="C18" s="9"/>
      <c r="D18" s="36" t="s">
        <v>20</v>
      </c>
      <c r="E18" s="39">
        <v>2.25</v>
      </c>
      <c r="F18" s="11">
        <f t="shared" si="0"/>
        <v>4.5</v>
      </c>
    </row>
    <row r="19" spans="1:6" x14ac:dyDescent="0.25">
      <c r="A19" s="9">
        <v>4</v>
      </c>
      <c r="B19" s="9">
        <v>7</v>
      </c>
      <c r="C19" s="9"/>
      <c r="D19" s="36" t="s">
        <v>21</v>
      </c>
      <c r="E19" s="39">
        <v>1.5</v>
      </c>
      <c r="F19" s="11">
        <f t="shared" si="0"/>
        <v>10.5</v>
      </c>
    </row>
    <row r="20" spans="1:6" x14ac:dyDescent="0.25">
      <c r="A20" s="9">
        <v>5</v>
      </c>
      <c r="B20" s="9">
        <v>2</v>
      </c>
      <c r="C20" s="9"/>
      <c r="D20" s="36" t="s">
        <v>22</v>
      </c>
      <c r="E20" s="39">
        <v>5</v>
      </c>
      <c r="F20" s="11">
        <f t="shared" si="0"/>
        <v>10</v>
      </c>
    </row>
    <row r="21" spans="1:6" x14ac:dyDescent="0.25">
      <c r="A21" s="9">
        <v>6</v>
      </c>
      <c r="B21" s="9">
        <v>2</v>
      </c>
      <c r="C21" s="9"/>
      <c r="D21" s="36" t="s">
        <v>23</v>
      </c>
      <c r="E21" s="39">
        <v>4.8</v>
      </c>
      <c r="F21" s="11">
        <f t="shared" si="0"/>
        <v>9.6</v>
      </c>
    </row>
    <row r="22" spans="1:6" x14ac:dyDescent="0.25">
      <c r="A22" s="9">
        <v>7</v>
      </c>
      <c r="B22" s="9">
        <v>2</v>
      </c>
      <c r="C22" s="9"/>
      <c r="D22" s="36" t="s">
        <v>24</v>
      </c>
      <c r="E22" s="39">
        <v>1.5</v>
      </c>
      <c r="F22" s="11">
        <f t="shared" si="0"/>
        <v>3</v>
      </c>
    </row>
    <row r="23" spans="1:6" x14ac:dyDescent="0.25">
      <c r="A23" s="9">
        <v>8</v>
      </c>
      <c r="B23" s="9">
        <v>1</v>
      </c>
      <c r="C23" s="9"/>
      <c r="D23" s="41" t="s">
        <v>25</v>
      </c>
      <c r="E23" s="39">
        <v>3.25</v>
      </c>
      <c r="F23" s="11">
        <f t="shared" si="0"/>
        <v>3.25</v>
      </c>
    </row>
    <row r="24" spans="1:6" x14ac:dyDescent="0.25">
      <c r="A24" s="9">
        <v>9</v>
      </c>
      <c r="B24" s="9">
        <v>1</v>
      </c>
      <c r="C24" s="9"/>
      <c r="D24" s="36" t="s">
        <v>26</v>
      </c>
      <c r="E24" s="39">
        <v>2.75</v>
      </c>
      <c r="F24" s="11">
        <f t="shared" si="0"/>
        <v>2.75</v>
      </c>
    </row>
    <row r="25" spans="1:6" x14ac:dyDescent="0.25">
      <c r="A25" s="9">
        <v>10</v>
      </c>
      <c r="B25" s="9">
        <v>3</v>
      </c>
      <c r="C25" s="9"/>
      <c r="D25" s="36" t="s">
        <v>27</v>
      </c>
      <c r="E25" s="39">
        <v>1.25</v>
      </c>
      <c r="F25" s="11">
        <f t="shared" si="0"/>
        <v>3.75</v>
      </c>
    </row>
    <row r="26" spans="1:6" x14ac:dyDescent="0.25">
      <c r="A26" s="9">
        <v>11</v>
      </c>
      <c r="B26" s="9">
        <v>3</v>
      </c>
      <c r="C26" s="9"/>
      <c r="D26" s="36" t="s">
        <v>28</v>
      </c>
      <c r="E26" s="39">
        <v>1.6</v>
      </c>
      <c r="F26" s="11">
        <f t="shared" si="0"/>
        <v>4.8</v>
      </c>
    </row>
    <row r="27" spans="1:6" x14ac:dyDescent="0.25">
      <c r="A27" s="9">
        <v>12</v>
      </c>
      <c r="B27" s="9">
        <v>2</v>
      </c>
      <c r="C27" s="9"/>
      <c r="D27" s="36" t="s">
        <v>29</v>
      </c>
      <c r="E27" s="39">
        <v>0.2</v>
      </c>
      <c r="F27" s="11">
        <f t="shared" si="0"/>
        <v>0.4</v>
      </c>
    </row>
    <row r="28" spans="1:6" x14ac:dyDescent="0.25">
      <c r="A28" s="9">
        <v>13</v>
      </c>
      <c r="B28" s="9">
        <v>2</v>
      </c>
      <c r="C28" s="9"/>
      <c r="D28" s="36" t="s">
        <v>30</v>
      </c>
      <c r="E28" s="39">
        <v>1.1000000000000001</v>
      </c>
      <c r="F28" s="11">
        <f t="shared" si="0"/>
        <v>2.2000000000000002</v>
      </c>
    </row>
    <row r="29" spans="1:6" x14ac:dyDescent="0.25">
      <c r="A29" s="9"/>
      <c r="B29" s="9"/>
      <c r="C29" s="9"/>
      <c r="D29" s="36"/>
      <c r="E29" s="39"/>
      <c r="F29" s="11">
        <f t="shared" si="0"/>
        <v>0</v>
      </c>
    </row>
    <row r="30" spans="1:6" x14ac:dyDescent="0.25">
      <c r="A30" s="9"/>
      <c r="B30" s="9"/>
      <c r="C30" s="9"/>
      <c r="D30" s="36"/>
      <c r="E30" s="39"/>
      <c r="F30" s="11">
        <f t="shared" si="0"/>
        <v>0</v>
      </c>
    </row>
    <row r="31" spans="1:6" x14ac:dyDescent="0.25">
      <c r="A31" s="10"/>
      <c r="B31" s="10"/>
      <c r="C31" s="10"/>
      <c r="D31" s="36"/>
      <c r="E31" s="40"/>
      <c r="F31" s="11">
        <f t="shared" si="0"/>
        <v>0</v>
      </c>
    </row>
    <row r="32" spans="1:6" x14ac:dyDescent="0.25">
      <c r="A32" s="10"/>
      <c r="B32" s="10"/>
      <c r="C32" s="10"/>
      <c r="D32" s="36"/>
      <c r="E32" s="40"/>
      <c r="F32" s="11">
        <f t="shared" si="0"/>
        <v>0</v>
      </c>
    </row>
    <row r="33" spans="1:6" x14ac:dyDescent="0.25">
      <c r="A33" s="10"/>
      <c r="B33" s="10"/>
      <c r="C33" s="10"/>
      <c r="D33" s="36"/>
      <c r="E33" s="40"/>
      <c r="F33" s="11">
        <f t="shared" si="0"/>
        <v>0</v>
      </c>
    </row>
    <row r="34" spans="1:6" x14ac:dyDescent="0.25">
      <c r="A34" s="10"/>
      <c r="B34" s="10"/>
      <c r="C34" s="10"/>
      <c r="D34" s="36"/>
      <c r="E34" s="40"/>
      <c r="F34" s="11">
        <f t="shared" si="0"/>
        <v>0</v>
      </c>
    </row>
    <row r="35" spans="1:6" x14ac:dyDescent="0.25">
      <c r="A35" s="10"/>
      <c r="B35" s="10"/>
      <c r="C35" s="10"/>
      <c r="D35" s="36"/>
      <c r="E35" s="40"/>
      <c r="F35" s="11">
        <f t="shared" si="0"/>
        <v>0</v>
      </c>
    </row>
    <row r="36" spans="1:6" x14ac:dyDescent="0.25">
      <c r="A36" s="10"/>
      <c r="B36" s="10"/>
      <c r="C36" s="10"/>
      <c r="D36" s="36"/>
      <c r="E36" s="40"/>
      <c r="F36" s="11">
        <f t="shared" si="0"/>
        <v>0</v>
      </c>
    </row>
    <row r="37" spans="1:6" x14ac:dyDescent="0.25">
      <c r="A37" s="10"/>
      <c r="B37" s="10"/>
      <c r="C37" s="10"/>
      <c r="D37" s="36"/>
      <c r="E37" s="40"/>
      <c r="F37" s="11">
        <f t="shared" si="0"/>
        <v>0</v>
      </c>
    </row>
    <row r="38" spans="1:6" x14ac:dyDescent="0.25">
      <c r="A38" s="10"/>
      <c r="B38" s="10"/>
      <c r="C38" s="10"/>
      <c r="D38" s="36"/>
      <c r="E38" s="40"/>
      <c r="F38" s="11">
        <f t="shared" si="0"/>
        <v>0</v>
      </c>
    </row>
    <row r="39" spans="1:6" x14ac:dyDescent="0.25">
      <c r="A39" s="10"/>
      <c r="B39" s="10"/>
      <c r="C39" s="10"/>
      <c r="D39" s="10"/>
      <c r="E39" s="10" t="s">
        <v>17</v>
      </c>
      <c r="F39" s="40">
        <f>SUM(F16:F38)</f>
        <v>66.55</v>
      </c>
    </row>
    <row r="40" spans="1:6" x14ac:dyDescent="0.25">
      <c r="A40" s="1" t="s">
        <v>31</v>
      </c>
      <c r="B40" s="1"/>
      <c r="C40" s="1"/>
      <c r="D40" s="1"/>
      <c r="E40" s="1"/>
      <c r="F40" s="1"/>
    </row>
    <row r="41" spans="1:6" x14ac:dyDescent="0.25">
      <c r="A41" s="1" t="s">
        <v>32</v>
      </c>
      <c r="B41" s="1"/>
      <c r="C41" s="1"/>
      <c r="D41" s="1"/>
      <c r="E41" s="1"/>
      <c r="F41" s="1"/>
    </row>
    <row r="42" spans="1:6" x14ac:dyDescent="0.25">
      <c r="A42" s="1"/>
      <c r="B42" s="1"/>
      <c r="C42" s="1"/>
      <c r="D42" s="1"/>
      <c r="E42" s="1"/>
      <c r="F42" s="1"/>
    </row>
    <row r="43" spans="1:6" x14ac:dyDescent="0.25">
      <c r="A43" s="1"/>
      <c r="B43" s="1"/>
      <c r="C43" s="1"/>
      <c r="D43" s="1"/>
      <c r="E43" s="1"/>
      <c r="F43" s="1"/>
    </row>
    <row r="44" spans="1:6" x14ac:dyDescent="0.25">
      <c r="A44" s="33" t="s">
        <v>33</v>
      </c>
      <c r="B44" s="54" t="s">
        <v>34</v>
      </c>
      <c r="C44" s="54"/>
      <c r="D44" s="33" t="s">
        <v>33</v>
      </c>
      <c r="E44" s="54" t="s">
        <v>35</v>
      </c>
      <c r="F44" s="54"/>
    </row>
    <row r="45" spans="1:6" x14ac:dyDescent="0.25">
      <c r="A45" s="1"/>
      <c r="B45" s="59" t="s">
        <v>36</v>
      </c>
      <c r="C45" s="60"/>
      <c r="D45" s="1"/>
      <c r="E45" s="61" t="s">
        <v>0</v>
      </c>
      <c r="F45" s="61"/>
    </row>
    <row r="46" spans="1:6" x14ac:dyDescent="0.25">
      <c r="A46" s="1"/>
      <c r="B46" s="60"/>
      <c r="C46" s="60"/>
      <c r="D46" s="1"/>
      <c r="E46" s="54" t="s">
        <v>37</v>
      </c>
      <c r="F46" s="54"/>
    </row>
    <row r="47" spans="1:6" x14ac:dyDescent="0.25">
      <c r="A47" s="1"/>
      <c r="B47" s="1"/>
      <c r="C47" s="1"/>
      <c r="D47" s="1"/>
      <c r="E47" s="32"/>
      <c r="F47" s="32"/>
    </row>
    <row r="48" spans="1:6" ht="15.75" customHeight="1" x14ac:dyDescent="0.25">
      <c r="A48" s="50" t="s">
        <v>0</v>
      </c>
      <c r="B48" s="51"/>
      <c r="C48" s="51"/>
      <c r="D48" s="51"/>
      <c r="E48" s="51"/>
      <c r="F48" s="51"/>
    </row>
    <row r="49" spans="1:6" ht="16.5" customHeight="1" x14ac:dyDescent="0.25">
      <c r="A49" s="52" t="s">
        <v>1</v>
      </c>
      <c r="B49" s="52"/>
      <c r="C49" s="52"/>
      <c r="D49" s="52"/>
      <c r="E49" s="52"/>
      <c r="F49" s="52"/>
    </row>
    <row r="50" spans="1:6" ht="16.5" customHeight="1" x14ac:dyDescent="0.25">
      <c r="A50" s="13"/>
      <c r="B50" s="13"/>
      <c r="C50" s="13"/>
      <c r="D50" s="13"/>
      <c r="E50" s="13"/>
      <c r="F50" s="13"/>
    </row>
    <row r="51" spans="1:6" x14ac:dyDescent="0.25">
      <c r="A51" s="1"/>
      <c r="B51" s="2" t="s">
        <v>38</v>
      </c>
      <c r="C51" s="2"/>
      <c r="D51" s="34"/>
      <c r="E51" s="55" t="str">
        <f>E5</f>
        <v>FAC 010598</v>
      </c>
      <c r="F51" s="55"/>
    </row>
    <row r="52" spans="1:6" x14ac:dyDescent="0.25">
      <c r="A52" s="1"/>
      <c r="B52" s="2"/>
      <c r="C52" s="2"/>
      <c r="D52" s="2"/>
      <c r="E52" s="3"/>
      <c r="F52" s="3"/>
    </row>
    <row r="53" spans="1:6" x14ac:dyDescent="0.25">
      <c r="A53" s="14" t="s">
        <v>39</v>
      </c>
      <c r="B53" s="14"/>
      <c r="C53" s="14"/>
      <c r="D53" s="14"/>
      <c r="E53" s="14"/>
      <c r="F53" s="14"/>
    </row>
    <row r="54" spans="1:6" x14ac:dyDescent="0.25">
      <c r="A54" s="14" t="str">
        <f>CONCATENATE("NOMBRE DEL CENTRO EDUCATIVO: ",$D$9)</f>
        <v xml:space="preserve">NOMBRE DEL CENTRO EDUCATIVO: C D E C.E. CANTON SAN FELIPE                                                                                            </v>
      </c>
      <c r="B54" s="14"/>
      <c r="C54" s="14"/>
      <c r="D54" s="14"/>
      <c r="E54" s="14"/>
      <c r="F54" s="14"/>
    </row>
    <row r="55" spans="1:6" x14ac:dyDescent="0.25">
      <c r="A55" s="14" t="s">
        <v>40</v>
      </c>
      <c r="B55" s="14"/>
      <c r="C55" s="14"/>
      <c r="D55" s="14"/>
      <c r="E55" s="14"/>
      <c r="F55" s="14"/>
    </row>
    <row r="56" spans="1:6" x14ac:dyDescent="0.25">
      <c r="A56" s="62" t="s">
        <v>41</v>
      </c>
      <c r="B56" s="62"/>
      <c r="C56" s="62"/>
      <c r="D56" s="15"/>
      <c r="E56" s="1"/>
      <c r="F56" s="1"/>
    </row>
    <row r="57" spans="1:6" ht="25.5" customHeight="1" x14ac:dyDescent="0.25">
      <c r="A57" s="6" t="s">
        <v>12</v>
      </c>
      <c r="B57" s="6" t="s">
        <v>13</v>
      </c>
      <c r="C57" s="6" t="s">
        <v>14</v>
      </c>
      <c r="D57" s="6" t="s">
        <v>15</v>
      </c>
      <c r="E57" s="7" t="s">
        <v>16</v>
      </c>
      <c r="F57" s="6" t="s">
        <v>17</v>
      </c>
    </row>
    <row r="58" spans="1:6" x14ac:dyDescent="0.25">
      <c r="A58" s="8">
        <f t="shared" ref="A58:E67" si="1">A16</f>
        <v>1</v>
      </c>
      <c r="B58" s="8">
        <f t="shared" si="1"/>
        <v>4</v>
      </c>
      <c r="C58" s="8" t="str">
        <f t="shared" si="1"/>
        <v/>
      </c>
      <c r="D58" s="35" t="str">
        <f t="shared" si="1"/>
        <v>CORRECTOR T/LAPIZ 9ML ARTESCO</v>
      </c>
      <c r="E58" s="37">
        <f t="shared" si="1"/>
        <v>1.1000000000000001</v>
      </c>
      <c r="F58" s="11">
        <f t="shared" ref="F58:F80" si="2">B58*E58</f>
        <v>4.4000000000000004</v>
      </c>
    </row>
    <row r="59" spans="1:6" x14ac:dyDescent="0.25">
      <c r="A59" s="8">
        <f t="shared" si="1"/>
        <v>2</v>
      </c>
      <c r="B59" s="8">
        <f t="shared" si="1"/>
        <v>4</v>
      </c>
      <c r="C59" s="8" t="str">
        <f t="shared" si="1"/>
        <v/>
      </c>
      <c r="D59" s="35" t="str">
        <f t="shared" si="1"/>
        <v>PLIEGO FOAMY C/BRILLO SIN ADHES. CORTO</v>
      </c>
      <c r="E59" s="37">
        <f t="shared" si="1"/>
        <v>1.85</v>
      </c>
      <c r="F59" s="11">
        <f t="shared" si="2"/>
        <v>7.4</v>
      </c>
    </row>
    <row r="60" spans="1:6" x14ac:dyDescent="0.25">
      <c r="A60" s="8">
        <f t="shared" si="1"/>
        <v>3</v>
      </c>
      <c r="B60" s="8">
        <f t="shared" si="1"/>
        <v>2</v>
      </c>
      <c r="C60" s="8" t="str">
        <f t="shared" si="1"/>
        <v/>
      </c>
      <c r="D60" s="35" t="str">
        <f t="shared" si="1"/>
        <v>VEJIGA # 8 LISA X 50</v>
      </c>
      <c r="E60" s="37">
        <f t="shared" si="1"/>
        <v>2.25</v>
      </c>
      <c r="F60" s="11">
        <f t="shared" si="2"/>
        <v>4.5</v>
      </c>
    </row>
    <row r="61" spans="1:6" x14ac:dyDescent="0.25">
      <c r="A61" s="8">
        <f t="shared" si="1"/>
        <v>4</v>
      </c>
      <c r="B61" s="8">
        <f t="shared" si="1"/>
        <v>7</v>
      </c>
      <c r="C61" s="8" t="str">
        <f t="shared" si="1"/>
        <v/>
      </c>
      <c r="D61" s="35" t="str">
        <f t="shared" si="1"/>
        <v>ROMPECABEZA PLASTICO VARIADO</v>
      </c>
      <c r="E61" s="37">
        <f t="shared" si="1"/>
        <v>1.5</v>
      </c>
      <c r="F61" s="11">
        <f t="shared" si="2"/>
        <v>10.5</v>
      </c>
    </row>
    <row r="62" spans="1:6" x14ac:dyDescent="0.25">
      <c r="A62" s="8">
        <f t="shared" si="1"/>
        <v>5</v>
      </c>
      <c r="B62" s="8">
        <f t="shared" si="1"/>
        <v>2</v>
      </c>
      <c r="C62" s="8" t="str">
        <f t="shared" si="1"/>
        <v/>
      </c>
      <c r="D62" s="35" t="str">
        <f t="shared" si="1"/>
        <v>ABACO DE MADERA  TUCAN</v>
      </c>
      <c r="E62" s="37">
        <f t="shared" si="1"/>
        <v>5</v>
      </c>
      <c r="F62" s="11">
        <f t="shared" si="2"/>
        <v>10</v>
      </c>
    </row>
    <row r="63" spans="1:6" x14ac:dyDescent="0.25">
      <c r="A63" s="8">
        <f t="shared" si="1"/>
        <v>6</v>
      </c>
      <c r="B63" s="8">
        <f t="shared" si="1"/>
        <v>2</v>
      </c>
      <c r="C63" s="8" t="str">
        <f t="shared" si="1"/>
        <v/>
      </c>
      <c r="D63" s="35" t="str">
        <f t="shared" si="1"/>
        <v>LEGO EN BOLSA JUMBO</v>
      </c>
      <c r="E63" s="37">
        <f t="shared" si="1"/>
        <v>4.8</v>
      </c>
      <c r="F63" s="11">
        <f t="shared" si="2"/>
        <v>9.6</v>
      </c>
    </row>
    <row r="64" spans="1:6" x14ac:dyDescent="0.25">
      <c r="A64" s="8">
        <f t="shared" si="1"/>
        <v>7</v>
      </c>
      <c r="B64" s="8">
        <f t="shared" si="1"/>
        <v>2</v>
      </c>
      <c r="C64" s="8" t="str">
        <f t="shared" si="1"/>
        <v/>
      </c>
      <c r="D64" s="35" t="str">
        <f t="shared" si="1"/>
        <v>CUBO ARMABLE PEQ</v>
      </c>
      <c r="E64" s="37">
        <f t="shared" si="1"/>
        <v>1.5</v>
      </c>
      <c r="F64" s="11">
        <f t="shared" si="2"/>
        <v>3</v>
      </c>
    </row>
    <row r="65" spans="1:6" x14ac:dyDescent="0.25">
      <c r="A65" s="8">
        <f t="shared" si="1"/>
        <v>8</v>
      </c>
      <c r="B65" s="8">
        <f t="shared" si="1"/>
        <v>1</v>
      </c>
      <c r="C65" s="8" t="str">
        <f t="shared" si="1"/>
        <v/>
      </c>
      <c r="D65" s="35" t="str">
        <f t="shared" si="1"/>
        <v>LEGO EN BOLSA FIGURA TRIANGULAR</v>
      </c>
      <c r="E65" s="37">
        <f t="shared" si="1"/>
        <v>3.25</v>
      </c>
      <c r="F65" s="11">
        <f t="shared" si="2"/>
        <v>3.25</v>
      </c>
    </row>
    <row r="66" spans="1:6" x14ac:dyDescent="0.25">
      <c r="A66" s="8">
        <f t="shared" si="1"/>
        <v>9</v>
      </c>
      <c r="B66" s="8">
        <f t="shared" si="1"/>
        <v>1</v>
      </c>
      <c r="C66" s="8" t="str">
        <f t="shared" si="1"/>
        <v/>
      </c>
      <c r="D66" s="35" t="str">
        <f t="shared" si="1"/>
        <v>LEGO EN BOLSA PEQ.</v>
      </c>
      <c r="E66" s="37">
        <f t="shared" si="1"/>
        <v>2.75</v>
      </c>
      <c r="F66" s="11">
        <f t="shared" si="2"/>
        <v>2.75</v>
      </c>
    </row>
    <row r="67" spans="1:6" x14ac:dyDescent="0.25">
      <c r="A67" s="8">
        <f t="shared" si="1"/>
        <v>10</v>
      </c>
      <c r="B67" s="8">
        <f t="shared" si="1"/>
        <v>3</v>
      </c>
      <c r="C67" s="8" t="str">
        <f t="shared" si="1"/>
        <v/>
      </c>
      <c r="D67" s="35" t="str">
        <f t="shared" si="1"/>
        <v>PELOTA DE TENIS</v>
      </c>
      <c r="E67" s="37">
        <f t="shared" si="1"/>
        <v>1.25</v>
      </c>
      <c r="F67" s="11">
        <f t="shared" si="2"/>
        <v>3.75</v>
      </c>
    </row>
    <row r="68" spans="1:6" x14ac:dyDescent="0.25">
      <c r="A68" s="8">
        <f t="shared" ref="A68:E77" si="3">A26</f>
        <v>11</v>
      </c>
      <c r="B68" s="8">
        <f t="shared" si="3"/>
        <v>3</v>
      </c>
      <c r="C68" s="8" t="str">
        <f t="shared" si="3"/>
        <v/>
      </c>
      <c r="D68" s="35" t="str">
        <f t="shared" si="3"/>
        <v>LAMINA EDUCATIVA DIVERSOS CULTURALES</v>
      </c>
      <c r="E68" s="37">
        <f t="shared" si="3"/>
        <v>1.6</v>
      </c>
      <c r="F68" s="11">
        <f t="shared" si="2"/>
        <v>4.8</v>
      </c>
    </row>
    <row r="69" spans="1:6" x14ac:dyDescent="0.25">
      <c r="A69" s="8">
        <f t="shared" si="3"/>
        <v>12</v>
      </c>
      <c r="B69" s="8">
        <f t="shared" si="3"/>
        <v>2</v>
      </c>
      <c r="C69" s="8" t="str">
        <f t="shared" si="3"/>
        <v/>
      </c>
      <c r="D69" s="35" t="str">
        <f t="shared" si="3"/>
        <v>BOLIGRAFO BIC MEDIANO GEN.</v>
      </c>
      <c r="E69" s="37">
        <f t="shared" si="3"/>
        <v>0.2</v>
      </c>
      <c r="F69" s="11">
        <f t="shared" si="2"/>
        <v>0.4</v>
      </c>
    </row>
    <row r="70" spans="1:6" x14ac:dyDescent="0.25">
      <c r="A70" s="8">
        <f t="shared" si="3"/>
        <v>13</v>
      </c>
      <c r="B70" s="8">
        <f t="shared" si="3"/>
        <v>2</v>
      </c>
      <c r="C70" s="8" t="str">
        <f t="shared" si="3"/>
        <v/>
      </c>
      <c r="D70" s="35" t="str">
        <f t="shared" si="3"/>
        <v>CORRECTOR T/LAPIZ TUCAN</v>
      </c>
      <c r="E70" s="37">
        <f t="shared" si="3"/>
        <v>1.1000000000000001</v>
      </c>
      <c r="F70" s="11">
        <f t="shared" si="2"/>
        <v>2.2000000000000002</v>
      </c>
    </row>
    <row r="71" spans="1:6" x14ac:dyDescent="0.25">
      <c r="A71" s="8" t="str">
        <f t="shared" si="3"/>
        <v/>
      </c>
      <c r="B71" s="8" t="str">
        <f t="shared" si="3"/>
        <v/>
      </c>
      <c r="C71" s="8" t="str">
        <f t="shared" si="3"/>
        <v/>
      </c>
      <c r="D71" s="35" t="str">
        <f t="shared" si="3"/>
        <v/>
      </c>
      <c r="E71" s="37" t="str">
        <f t="shared" si="3"/>
        <v/>
      </c>
      <c r="F71" s="11">
        <f t="shared" si="2"/>
        <v>0</v>
      </c>
    </row>
    <row r="72" spans="1:6" x14ac:dyDescent="0.25">
      <c r="A72" s="8" t="str">
        <f t="shared" si="3"/>
        <v/>
      </c>
      <c r="B72" s="8" t="str">
        <f t="shared" si="3"/>
        <v/>
      </c>
      <c r="C72" s="8" t="str">
        <f t="shared" si="3"/>
        <v/>
      </c>
      <c r="D72" s="35" t="str">
        <f t="shared" si="3"/>
        <v/>
      </c>
      <c r="E72" s="37" t="str">
        <f t="shared" si="3"/>
        <v/>
      </c>
      <c r="F72" s="11">
        <f t="shared" si="2"/>
        <v>0</v>
      </c>
    </row>
    <row r="73" spans="1:6" x14ac:dyDescent="0.25">
      <c r="A73" s="8" t="str">
        <f t="shared" si="3"/>
        <v/>
      </c>
      <c r="B73" s="8" t="str">
        <f t="shared" si="3"/>
        <v/>
      </c>
      <c r="C73" s="8" t="str">
        <f t="shared" si="3"/>
        <v/>
      </c>
      <c r="D73" s="35" t="str">
        <f t="shared" si="3"/>
        <v/>
      </c>
      <c r="E73" s="37" t="str">
        <f t="shared" si="3"/>
        <v/>
      </c>
      <c r="F73" s="11">
        <f t="shared" si="2"/>
        <v>0</v>
      </c>
    </row>
    <row r="74" spans="1:6" x14ac:dyDescent="0.25">
      <c r="A74" s="8" t="str">
        <f t="shared" si="3"/>
        <v/>
      </c>
      <c r="B74" s="8" t="str">
        <f t="shared" si="3"/>
        <v/>
      </c>
      <c r="C74" s="8" t="str">
        <f t="shared" si="3"/>
        <v/>
      </c>
      <c r="D74" s="35" t="str">
        <f t="shared" si="3"/>
        <v/>
      </c>
      <c r="E74" s="37" t="str">
        <f t="shared" si="3"/>
        <v/>
      </c>
      <c r="F74" s="11">
        <f t="shared" si="2"/>
        <v>0</v>
      </c>
    </row>
    <row r="75" spans="1:6" x14ac:dyDescent="0.25">
      <c r="A75" s="8" t="str">
        <f t="shared" si="3"/>
        <v/>
      </c>
      <c r="B75" s="8" t="str">
        <f t="shared" si="3"/>
        <v/>
      </c>
      <c r="C75" s="8" t="str">
        <f t="shared" si="3"/>
        <v/>
      </c>
      <c r="D75" s="35" t="str">
        <f t="shared" si="3"/>
        <v/>
      </c>
      <c r="E75" s="37" t="str">
        <f t="shared" si="3"/>
        <v/>
      </c>
      <c r="F75" s="11">
        <f t="shared" si="2"/>
        <v>0</v>
      </c>
    </row>
    <row r="76" spans="1:6" x14ac:dyDescent="0.25">
      <c r="A76" s="8" t="str">
        <f t="shared" si="3"/>
        <v/>
      </c>
      <c r="B76" s="8" t="str">
        <f t="shared" si="3"/>
        <v/>
      </c>
      <c r="C76" s="8" t="str">
        <f t="shared" si="3"/>
        <v/>
      </c>
      <c r="D76" s="35" t="str">
        <f t="shared" si="3"/>
        <v/>
      </c>
      <c r="E76" s="37" t="str">
        <f t="shared" si="3"/>
        <v/>
      </c>
      <c r="F76" s="11">
        <f t="shared" si="2"/>
        <v>0</v>
      </c>
    </row>
    <row r="77" spans="1:6" x14ac:dyDescent="0.25">
      <c r="A77" s="8" t="str">
        <f t="shared" si="3"/>
        <v/>
      </c>
      <c r="B77" s="8" t="str">
        <f t="shared" si="3"/>
        <v/>
      </c>
      <c r="C77" s="8" t="str">
        <f t="shared" si="3"/>
        <v/>
      </c>
      <c r="D77" s="35" t="str">
        <f t="shared" si="3"/>
        <v/>
      </c>
      <c r="E77" s="37" t="str">
        <f t="shared" si="3"/>
        <v/>
      </c>
      <c r="F77" s="11">
        <f t="shared" si="2"/>
        <v>0</v>
      </c>
    </row>
    <row r="78" spans="1:6" x14ac:dyDescent="0.25">
      <c r="A78" s="8" t="str">
        <f t="shared" ref="A78:E87" si="4">A36</f>
        <v/>
      </c>
      <c r="B78" s="8" t="str">
        <f t="shared" si="4"/>
        <v/>
      </c>
      <c r="C78" s="8" t="str">
        <f t="shared" si="4"/>
        <v/>
      </c>
      <c r="D78" s="35" t="str">
        <f t="shared" si="4"/>
        <v/>
      </c>
      <c r="E78" s="37" t="str">
        <f t="shared" si="4"/>
        <v/>
      </c>
      <c r="F78" s="11">
        <f t="shared" si="2"/>
        <v>0</v>
      </c>
    </row>
    <row r="79" spans="1:6" x14ac:dyDescent="0.25">
      <c r="A79" s="8" t="str">
        <f t="shared" si="4"/>
        <v/>
      </c>
      <c r="B79" s="8" t="str">
        <f t="shared" si="4"/>
        <v/>
      </c>
      <c r="C79" s="8" t="str">
        <f t="shared" si="4"/>
        <v/>
      </c>
      <c r="D79" s="35" t="str">
        <f t="shared" si="4"/>
        <v/>
      </c>
      <c r="E79" s="37" t="str">
        <f t="shared" si="4"/>
        <v/>
      </c>
      <c r="F79" s="11">
        <f t="shared" si="2"/>
        <v>0</v>
      </c>
    </row>
    <row r="80" spans="1:6" x14ac:dyDescent="0.25">
      <c r="A80" s="8" t="str">
        <f t="shared" si="4"/>
        <v/>
      </c>
      <c r="B80" s="8" t="str">
        <f t="shared" si="4"/>
        <v/>
      </c>
      <c r="C80" s="8" t="str">
        <f t="shared" si="4"/>
        <v/>
      </c>
      <c r="D80" s="35" t="str">
        <f t="shared" si="4"/>
        <v/>
      </c>
      <c r="E80" s="37" t="str">
        <f t="shared" si="4"/>
        <v/>
      </c>
      <c r="F80" s="11">
        <f t="shared" si="2"/>
        <v>0</v>
      </c>
    </row>
    <row r="81" spans="1:6" x14ac:dyDescent="0.25">
      <c r="A81" s="10"/>
      <c r="B81" s="10"/>
      <c r="C81" s="10"/>
      <c r="D81" s="36"/>
      <c r="E81" s="40"/>
      <c r="F81" s="12"/>
    </row>
    <row r="82" spans="1:6" x14ac:dyDescent="0.25">
      <c r="A82" s="10"/>
      <c r="B82" s="10"/>
      <c r="C82" s="10"/>
      <c r="D82" s="10"/>
      <c r="E82" s="10" t="s">
        <v>17</v>
      </c>
      <c r="F82" s="40">
        <f>SUM(F58:F81)</f>
        <v>66.55</v>
      </c>
    </row>
    <row r="83" spans="1:6" x14ac:dyDescent="0.25">
      <c r="A83" s="63" t="s">
        <v>42</v>
      </c>
      <c r="B83" s="64"/>
      <c r="C83" s="64"/>
      <c r="D83" s="64"/>
      <c r="E83" s="64"/>
      <c r="F83" s="65"/>
    </row>
    <row r="84" spans="1:6" x14ac:dyDescent="0.25">
      <c r="A84" s="66"/>
      <c r="B84" s="67"/>
      <c r="C84" s="67"/>
      <c r="D84" s="67"/>
      <c r="E84" s="67"/>
      <c r="F84" s="68"/>
    </row>
    <row r="85" spans="1:6" x14ac:dyDescent="0.25">
      <c r="A85" s="76" t="s">
        <v>43</v>
      </c>
      <c r="B85" s="76"/>
      <c r="C85" s="76"/>
      <c r="D85" s="76"/>
      <c r="E85" s="76"/>
      <c r="F85" s="76"/>
    </row>
    <row r="86" spans="1:6" x14ac:dyDescent="0.25">
      <c r="A86" s="16" t="s">
        <v>44</v>
      </c>
      <c r="B86" s="16"/>
      <c r="C86" s="16"/>
      <c r="D86" s="16"/>
      <c r="E86" s="16"/>
      <c r="F86" s="16"/>
    </row>
    <row r="87" spans="1:6" x14ac:dyDescent="0.25">
      <c r="A87" s="16"/>
      <c r="B87" s="16"/>
      <c r="C87" s="16"/>
      <c r="D87" s="16"/>
      <c r="E87" s="16"/>
      <c r="F87" s="16"/>
    </row>
    <row r="88" spans="1:6" x14ac:dyDescent="0.25">
      <c r="A88" s="77"/>
      <c r="B88" s="77"/>
      <c r="C88" s="77"/>
      <c r="D88" s="32" t="s">
        <v>45</v>
      </c>
      <c r="E88" s="62" t="s">
        <v>33</v>
      </c>
      <c r="F88" s="62"/>
    </row>
    <row r="89" spans="1:6" x14ac:dyDescent="0.25">
      <c r="A89" s="54" t="s">
        <v>46</v>
      </c>
      <c r="B89" s="54"/>
      <c r="C89" s="54"/>
      <c r="D89" s="32" t="s">
        <v>47</v>
      </c>
      <c r="E89" s="1"/>
      <c r="F89" s="1"/>
    </row>
    <row r="90" spans="1:6" x14ac:dyDescent="0.25">
      <c r="A90" s="54" t="s">
        <v>48</v>
      </c>
      <c r="B90" s="54"/>
      <c r="C90" s="54"/>
      <c r="D90" s="1"/>
      <c r="E90" s="1"/>
      <c r="F90" s="1"/>
    </row>
    <row r="91" spans="1:6" x14ac:dyDescent="0.25">
      <c r="A91" s="1"/>
      <c r="B91" s="1"/>
      <c r="C91" s="1"/>
      <c r="D91" s="17" t="s">
        <v>33</v>
      </c>
      <c r="E91" s="1"/>
      <c r="F91" s="1"/>
    </row>
    <row r="92" spans="1:6" x14ac:dyDescent="0.25">
      <c r="A92" s="1"/>
      <c r="B92" s="1"/>
      <c r="C92" s="1"/>
      <c r="D92" s="18" t="s">
        <v>0</v>
      </c>
      <c r="E92" s="1"/>
      <c r="F92" s="1"/>
    </row>
    <row r="93" spans="1:6" x14ac:dyDescent="0.25">
      <c r="A93" s="1"/>
      <c r="B93" s="1"/>
      <c r="C93" s="1"/>
      <c r="D93" s="18" t="s">
        <v>37</v>
      </c>
      <c r="E93" s="1"/>
      <c r="F93" s="1"/>
    </row>
    <row r="94" spans="1:6" x14ac:dyDescent="0.25">
      <c r="A94" s="1"/>
      <c r="B94" s="1"/>
      <c r="C94" s="1"/>
      <c r="D94" s="18"/>
      <c r="E94" s="1"/>
      <c r="F94" s="1"/>
    </row>
    <row r="95" spans="1:6" x14ac:dyDescent="0.25">
      <c r="A95" s="42" t="s">
        <v>49</v>
      </c>
      <c r="B95" s="19"/>
      <c r="C95" s="19"/>
      <c r="D95" s="20"/>
      <c r="E95" s="20"/>
      <c r="F95" s="21"/>
    </row>
    <row r="96" spans="1:6" x14ac:dyDescent="0.25">
      <c r="A96" s="43" t="s">
        <v>50</v>
      </c>
      <c r="B96" s="14"/>
      <c r="C96" s="15"/>
      <c r="D96" s="44" t="s">
        <v>51</v>
      </c>
      <c r="E96" s="20"/>
      <c r="F96" s="21"/>
    </row>
    <row r="97" spans="1:6" x14ac:dyDescent="0.25">
      <c r="A97" s="22" t="s">
        <v>52</v>
      </c>
      <c r="B97" s="14"/>
      <c r="C97" s="15"/>
      <c r="D97" s="44" t="s">
        <v>53</v>
      </c>
      <c r="E97" s="20"/>
      <c r="F97" s="21"/>
    </row>
    <row r="98" spans="1:6" x14ac:dyDescent="0.25">
      <c r="A98" s="22"/>
      <c r="B98" s="1"/>
      <c r="C98" s="1"/>
      <c r="D98" s="1"/>
      <c r="E98" s="1"/>
      <c r="F98" s="47"/>
    </row>
    <row r="99" spans="1:6" x14ac:dyDescent="0.25">
      <c r="A99" s="69" t="s">
        <v>54</v>
      </c>
      <c r="B99" s="70"/>
      <c r="C99" s="70"/>
      <c r="D99" s="70"/>
      <c r="E99" s="70"/>
      <c r="F99" s="70"/>
    </row>
    <row r="100" spans="1:6" x14ac:dyDescent="0.25">
      <c r="A100" s="71"/>
      <c r="B100" s="71"/>
      <c r="C100" s="71"/>
      <c r="D100" s="71"/>
      <c r="E100" s="71"/>
      <c r="F100" s="71"/>
    </row>
    <row r="101" spans="1:6" x14ac:dyDescent="0.25">
      <c r="A101" s="1"/>
      <c r="B101" s="1"/>
      <c r="C101" s="1"/>
      <c r="D101" s="1"/>
      <c r="E101" s="55" t="str">
        <f>E5</f>
        <v>FAC 010598</v>
      </c>
      <c r="F101" s="55"/>
    </row>
    <row r="102" spans="1:6" x14ac:dyDescent="0.25">
      <c r="A102" s="17"/>
      <c r="B102" s="17"/>
      <c r="C102" s="17"/>
      <c r="D102" s="17"/>
      <c r="E102" s="17"/>
      <c r="F102" s="17"/>
    </row>
    <row r="103" spans="1:6" x14ac:dyDescent="0.25">
      <c r="A103" s="48" t="str">
        <f>D7</f>
        <v>Santa Ana, 15 de noviembre de 2021</v>
      </c>
      <c r="B103" s="19"/>
      <c r="C103" s="19"/>
      <c r="D103" s="1"/>
      <c r="E103" s="1"/>
      <c r="F103" s="47"/>
    </row>
    <row r="104" spans="1:6" x14ac:dyDescent="0.25">
      <c r="A104" s="45" t="str">
        <f>CONCATENATE("NOMBRE DEL CENTRO EDUCATIVO: ",$D$9)</f>
        <v xml:space="preserve">NOMBRE DEL CENTRO EDUCATIVO: C D E C.E. CANTON SAN FELIPE                                                                                            </v>
      </c>
      <c r="B104" s="14"/>
      <c r="C104" s="14"/>
      <c r="D104" s="14"/>
      <c r="E104" s="14"/>
      <c r="F104" s="46"/>
    </row>
    <row r="105" spans="1:6" x14ac:dyDescent="0.25">
      <c r="A105" s="72" t="s">
        <v>55</v>
      </c>
      <c r="B105" s="58"/>
      <c r="C105" s="58"/>
      <c r="D105" s="58"/>
      <c r="E105" s="58"/>
      <c r="F105" s="73"/>
    </row>
    <row r="106" spans="1:6" x14ac:dyDescent="0.25">
      <c r="A106" s="74" t="s">
        <v>56</v>
      </c>
      <c r="B106" s="62"/>
      <c r="C106" s="62"/>
      <c r="D106" s="62"/>
      <c r="E106" s="62"/>
      <c r="F106" s="75"/>
    </row>
    <row r="107" spans="1:6" x14ac:dyDescent="0.25">
      <c r="A107" s="1"/>
      <c r="B107" s="1"/>
      <c r="C107" s="1"/>
      <c r="D107" s="1"/>
      <c r="E107" s="1"/>
      <c r="F107" s="1"/>
    </row>
    <row r="108" spans="1:6" ht="25.5" customHeight="1" x14ac:dyDescent="0.25">
      <c r="A108" s="6" t="s">
        <v>12</v>
      </c>
      <c r="B108" s="6" t="s">
        <v>13</v>
      </c>
      <c r="C108" s="6" t="s">
        <v>14</v>
      </c>
      <c r="D108" s="6" t="s">
        <v>15</v>
      </c>
      <c r="E108" s="7" t="s">
        <v>16</v>
      </c>
      <c r="F108" s="6" t="s">
        <v>17</v>
      </c>
    </row>
    <row r="109" spans="1:6" x14ac:dyDescent="0.25">
      <c r="A109" s="81" t="s">
        <v>65</v>
      </c>
      <c r="B109" s="8">
        <f t="shared" ref="A109:E118" si="5">B16</f>
        <v>4</v>
      </c>
      <c r="C109" s="8" t="str">
        <f t="shared" si="5"/>
        <v/>
      </c>
      <c r="D109" s="35" t="str">
        <f t="shared" si="5"/>
        <v>CORRECTOR T/LAPIZ 9ML ARTESCO</v>
      </c>
      <c r="E109" s="37">
        <f t="shared" si="5"/>
        <v>1.1000000000000001</v>
      </c>
      <c r="F109" s="11">
        <f t="shared" ref="F109:F132" si="6">B109*E109</f>
        <v>4.4000000000000004</v>
      </c>
    </row>
    <row r="110" spans="1:6" x14ac:dyDescent="0.25">
      <c r="A110" s="8">
        <f t="shared" si="5"/>
        <v>2</v>
      </c>
      <c r="B110" s="8">
        <f t="shared" si="5"/>
        <v>4</v>
      </c>
      <c r="C110" s="8" t="str">
        <f t="shared" si="5"/>
        <v/>
      </c>
      <c r="D110" s="35" t="str">
        <f t="shared" si="5"/>
        <v>PLIEGO FOAMY C/BRILLO SIN ADHES. CORTO</v>
      </c>
      <c r="E110" s="37">
        <f t="shared" si="5"/>
        <v>1.85</v>
      </c>
      <c r="F110" s="11">
        <f t="shared" si="6"/>
        <v>7.4</v>
      </c>
    </row>
    <row r="111" spans="1:6" x14ac:dyDescent="0.25">
      <c r="A111" s="8">
        <f t="shared" si="5"/>
        <v>3</v>
      </c>
      <c r="B111" s="8">
        <f t="shared" si="5"/>
        <v>2</v>
      </c>
      <c r="C111" s="8" t="str">
        <f t="shared" si="5"/>
        <v/>
      </c>
      <c r="D111" s="35" t="str">
        <f t="shared" si="5"/>
        <v>VEJIGA # 8 LISA X 50</v>
      </c>
      <c r="E111" s="37">
        <f t="shared" si="5"/>
        <v>2.25</v>
      </c>
      <c r="F111" s="11">
        <f t="shared" si="6"/>
        <v>4.5</v>
      </c>
    </row>
    <row r="112" spans="1:6" x14ac:dyDescent="0.25">
      <c r="A112" s="8">
        <f t="shared" si="5"/>
        <v>4</v>
      </c>
      <c r="B112" s="8">
        <f t="shared" si="5"/>
        <v>7</v>
      </c>
      <c r="C112" s="8" t="str">
        <f t="shared" si="5"/>
        <v/>
      </c>
      <c r="D112" s="35" t="str">
        <f t="shared" si="5"/>
        <v>ROMPECABEZA PLASTICO VARIADO</v>
      </c>
      <c r="E112" s="37">
        <f t="shared" si="5"/>
        <v>1.5</v>
      </c>
      <c r="F112" s="11">
        <f t="shared" si="6"/>
        <v>10.5</v>
      </c>
    </row>
    <row r="113" spans="1:6" x14ac:dyDescent="0.25">
      <c r="A113" s="8">
        <f t="shared" si="5"/>
        <v>5</v>
      </c>
      <c r="B113" s="8">
        <f t="shared" si="5"/>
        <v>2</v>
      </c>
      <c r="C113" s="8" t="str">
        <f t="shared" si="5"/>
        <v/>
      </c>
      <c r="D113" s="35" t="str">
        <f t="shared" si="5"/>
        <v>ABACO DE MADERA  TUCAN</v>
      </c>
      <c r="E113" s="37">
        <f t="shared" si="5"/>
        <v>5</v>
      </c>
      <c r="F113" s="11">
        <f t="shared" si="6"/>
        <v>10</v>
      </c>
    </row>
    <row r="114" spans="1:6" x14ac:dyDescent="0.25">
      <c r="A114" s="8">
        <f t="shared" si="5"/>
        <v>6</v>
      </c>
      <c r="B114" s="8">
        <f t="shared" si="5"/>
        <v>2</v>
      </c>
      <c r="C114" s="8" t="str">
        <f t="shared" si="5"/>
        <v/>
      </c>
      <c r="D114" s="35" t="str">
        <f t="shared" si="5"/>
        <v>LEGO EN BOLSA JUMBO</v>
      </c>
      <c r="E114" s="37">
        <f t="shared" si="5"/>
        <v>4.8</v>
      </c>
      <c r="F114" s="11">
        <f t="shared" si="6"/>
        <v>9.6</v>
      </c>
    </row>
    <row r="115" spans="1:6" x14ac:dyDescent="0.25">
      <c r="A115" s="8">
        <f t="shared" si="5"/>
        <v>7</v>
      </c>
      <c r="B115" s="8">
        <f t="shared" si="5"/>
        <v>2</v>
      </c>
      <c r="C115" s="8" t="str">
        <f t="shared" si="5"/>
        <v/>
      </c>
      <c r="D115" s="35" t="str">
        <f t="shared" si="5"/>
        <v>CUBO ARMABLE PEQ</v>
      </c>
      <c r="E115" s="37">
        <f t="shared" si="5"/>
        <v>1.5</v>
      </c>
      <c r="F115" s="11">
        <f t="shared" si="6"/>
        <v>3</v>
      </c>
    </row>
    <row r="116" spans="1:6" x14ac:dyDescent="0.25">
      <c r="A116" s="8">
        <f t="shared" si="5"/>
        <v>8</v>
      </c>
      <c r="B116" s="8">
        <f t="shared" si="5"/>
        <v>1</v>
      </c>
      <c r="C116" s="8" t="str">
        <f t="shared" si="5"/>
        <v/>
      </c>
      <c r="D116" s="35" t="str">
        <f t="shared" si="5"/>
        <v>LEGO EN BOLSA FIGURA TRIANGULAR</v>
      </c>
      <c r="E116" s="37">
        <f t="shared" si="5"/>
        <v>3.25</v>
      </c>
      <c r="F116" s="11">
        <f t="shared" si="6"/>
        <v>3.25</v>
      </c>
    </row>
    <row r="117" spans="1:6" x14ac:dyDescent="0.25">
      <c r="A117" s="8">
        <f t="shared" si="5"/>
        <v>9</v>
      </c>
      <c r="B117" s="8">
        <f t="shared" si="5"/>
        <v>1</v>
      </c>
      <c r="C117" s="8" t="str">
        <f t="shared" si="5"/>
        <v/>
      </c>
      <c r="D117" s="35" t="str">
        <f t="shared" si="5"/>
        <v>LEGO EN BOLSA PEQ.</v>
      </c>
      <c r="E117" s="37">
        <f t="shared" si="5"/>
        <v>2.75</v>
      </c>
      <c r="F117" s="11">
        <f t="shared" si="6"/>
        <v>2.75</v>
      </c>
    </row>
    <row r="118" spans="1:6" x14ac:dyDescent="0.25">
      <c r="A118" s="8">
        <f t="shared" si="5"/>
        <v>10</v>
      </c>
      <c r="B118" s="8">
        <f t="shared" si="5"/>
        <v>3</v>
      </c>
      <c r="C118" s="8" t="str">
        <f t="shared" si="5"/>
        <v/>
      </c>
      <c r="D118" s="35" t="str">
        <f t="shared" si="5"/>
        <v>PELOTA DE TENIS</v>
      </c>
      <c r="E118" s="37">
        <f t="shared" si="5"/>
        <v>1.25</v>
      </c>
      <c r="F118" s="11">
        <f t="shared" si="6"/>
        <v>3.75</v>
      </c>
    </row>
    <row r="119" spans="1:6" x14ac:dyDescent="0.25">
      <c r="A119" s="8">
        <f t="shared" ref="A119:E128" si="7">A26</f>
        <v>11</v>
      </c>
      <c r="B119" s="8">
        <f t="shared" si="7"/>
        <v>3</v>
      </c>
      <c r="C119" s="8" t="str">
        <f t="shared" si="7"/>
        <v/>
      </c>
      <c r="D119" s="35" t="str">
        <f t="shared" si="7"/>
        <v>LAMINA EDUCATIVA DIVERSOS CULTURALES</v>
      </c>
      <c r="E119" s="37">
        <f t="shared" si="7"/>
        <v>1.6</v>
      </c>
      <c r="F119" s="11">
        <f t="shared" si="6"/>
        <v>4.8</v>
      </c>
    </row>
    <row r="120" spans="1:6" x14ac:dyDescent="0.25">
      <c r="A120" s="8">
        <f t="shared" si="7"/>
        <v>12</v>
      </c>
      <c r="B120" s="8">
        <f t="shared" si="7"/>
        <v>2</v>
      </c>
      <c r="C120" s="8" t="str">
        <f t="shared" si="7"/>
        <v/>
      </c>
      <c r="D120" s="35" t="str">
        <f t="shared" si="7"/>
        <v>BOLIGRAFO BIC MEDIANO GEN.</v>
      </c>
      <c r="E120" s="37">
        <f t="shared" si="7"/>
        <v>0.2</v>
      </c>
      <c r="F120" s="11">
        <f t="shared" si="6"/>
        <v>0.4</v>
      </c>
    </row>
    <row r="121" spans="1:6" x14ac:dyDescent="0.25">
      <c r="A121" s="8">
        <f t="shared" si="7"/>
        <v>13</v>
      </c>
      <c r="B121" s="8">
        <f t="shared" si="7"/>
        <v>2</v>
      </c>
      <c r="C121" s="8" t="str">
        <f t="shared" si="7"/>
        <v/>
      </c>
      <c r="D121" s="35" t="str">
        <f t="shared" si="7"/>
        <v>CORRECTOR T/LAPIZ TUCAN</v>
      </c>
      <c r="E121" s="37">
        <f t="shared" si="7"/>
        <v>1.1000000000000001</v>
      </c>
      <c r="F121" s="11">
        <f t="shared" si="6"/>
        <v>2.2000000000000002</v>
      </c>
    </row>
    <row r="122" spans="1:6" x14ac:dyDescent="0.25">
      <c r="A122" s="8" t="str">
        <f t="shared" si="7"/>
        <v/>
      </c>
      <c r="B122" s="8" t="str">
        <f t="shared" si="7"/>
        <v/>
      </c>
      <c r="C122" s="8" t="str">
        <f t="shared" si="7"/>
        <v/>
      </c>
      <c r="D122" s="35" t="str">
        <f t="shared" si="7"/>
        <v/>
      </c>
      <c r="E122" s="37" t="str">
        <f t="shared" si="7"/>
        <v/>
      </c>
      <c r="F122" s="11">
        <f t="shared" si="6"/>
        <v>0</v>
      </c>
    </row>
    <row r="123" spans="1:6" x14ac:dyDescent="0.25">
      <c r="A123" s="8" t="str">
        <f t="shared" si="7"/>
        <v/>
      </c>
      <c r="B123" s="8" t="str">
        <f t="shared" si="7"/>
        <v/>
      </c>
      <c r="C123" s="8" t="str">
        <f t="shared" si="7"/>
        <v/>
      </c>
      <c r="D123" s="35" t="str">
        <f t="shared" si="7"/>
        <v/>
      </c>
      <c r="E123" s="37" t="str">
        <f t="shared" si="7"/>
        <v/>
      </c>
      <c r="F123" s="11">
        <f t="shared" si="6"/>
        <v>0</v>
      </c>
    </row>
    <row r="124" spans="1:6" x14ac:dyDescent="0.25">
      <c r="A124" s="8" t="str">
        <f t="shared" si="7"/>
        <v/>
      </c>
      <c r="B124" s="8" t="str">
        <f t="shared" si="7"/>
        <v/>
      </c>
      <c r="C124" s="8" t="str">
        <f t="shared" si="7"/>
        <v/>
      </c>
      <c r="D124" s="35" t="str">
        <f t="shared" si="7"/>
        <v/>
      </c>
      <c r="E124" s="37" t="str">
        <f t="shared" si="7"/>
        <v/>
      </c>
      <c r="F124" s="11">
        <f t="shared" si="6"/>
        <v>0</v>
      </c>
    </row>
    <row r="125" spans="1:6" x14ac:dyDescent="0.25">
      <c r="A125" s="8" t="str">
        <f t="shared" si="7"/>
        <v/>
      </c>
      <c r="B125" s="8" t="str">
        <f t="shared" si="7"/>
        <v/>
      </c>
      <c r="C125" s="8" t="str">
        <f t="shared" si="7"/>
        <v/>
      </c>
      <c r="D125" s="35" t="str">
        <f t="shared" si="7"/>
        <v/>
      </c>
      <c r="E125" s="37" t="str">
        <f t="shared" si="7"/>
        <v/>
      </c>
      <c r="F125" s="11">
        <f t="shared" si="6"/>
        <v>0</v>
      </c>
    </row>
    <row r="126" spans="1:6" x14ac:dyDescent="0.25">
      <c r="A126" s="8" t="str">
        <f t="shared" si="7"/>
        <v/>
      </c>
      <c r="B126" s="8" t="str">
        <f t="shared" si="7"/>
        <v/>
      </c>
      <c r="C126" s="8" t="str">
        <f t="shared" si="7"/>
        <v/>
      </c>
      <c r="D126" s="35" t="str">
        <f t="shared" si="7"/>
        <v/>
      </c>
      <c r="E126" s="37" t="str">
        <f t="shared" si="7"/>
        <v/>
      </c>
      <c r="F126" s="11">
        <f t="shared" si="6"/>
        <v>0</v>
      </c>
    </row>
    <row r="127" spans="1:6" x14ac:dyDescent="0.25">
      <c r="A127" s="8" t="str">
        <f t="shared" si="7"/>
        <v/>
      </c>
      <c r="B127" s="8" t="str">
        <f t="shared" si="7"/>
        <v/>
      </c>
      <c r="C127" s="8" t="str">
        <f t="shared" si="7"/>
        <v/>
      </c>
      <c r="D127" s="35" t="str">
        <f t="shared" si="7"/>
        <v/>
      </c>
      <c r="E127" s="37" t="str">
        <f t="shared" si="7"/>
        <v/>
      </c>
      <c r="F127" s="11">
        <f t="shared" si="6"/>
        <v>0</v>
      </c>
    </row>
    <row r="128" spans="1:6" x14ac:dyDescent="0.25">
      <c r="A128" s="8" t="str">
        <f t="shared" si="7"/>
        <v/>
      </c>
      <c r="B128" s="8" t="str">
        <f t="shared" si="7"/>
        <v/>
      </c>
      <c r="C128" s="8" t="str">
        <f t="shared" si="7"/>
        <v/>
      </c>
      <c r="D128" s="35" t="str">
        <f t="shared" si="7"/>
        <v/>
      </c>
      <c r="E128" s="37" t="str">
        <f t="shared" si="7"/>
        <v/>
      </c>
      <c r="F128" s="11">
        <f t="shared" si="6"/>
        <v>0</v>
      </c>
    </row>
    <row r="129" spans="1:6" x14ac:dyDescent="0.25">
      <c r="A129" s="8" t="str">
        <f t="shared" ref="A129:E138" si="8">A36</f>
        <v/>
      </c>
      <c r="B129" s="8" t="str">
        <f t="shared" si="8"/>
        <v/>
      </c>
      <c r="C129" s="8" t="str">
        <f t="shared" si="8"/>
        <v/>
      </c>
      <c r="D129" s="35" t="str">
        <f t="shared" si="8"/>
        <v/>
      </c>
      <c r="E129" s="37" t="str">
        <f t="shared" si="8"/>
        <v/>
      </c>
      <c r="F129" s="11">
        <f t="shared" si="6"/>
        <v>0</v>
      </c>
    </row>
    <row r="130" spans="1:6" x14ac:dyDescent="0.25">
      <c r="A130" s="8" t="str">
        <f t="shared" si="8"/>
        <v/>
      </c>
      <c r="B130" s="8" t="str">
        <f t="shared" si="8"/>
        <v/>
      </c>
      <c r="C130" s="8" t="str">
        <f t="shared" si="8"/>
        <v/>
      </c>
      <c r="D130" s="35" t="str">
        <f t="shared" si="8"/>
        <v/>
      </c>
      <c r="E130" s="37" t="str">
        <f t="shared" si="8"/>
        <v/>
      </c>
      <c r="F130" s="11">
        <f t="shared" si="6"/>
        <v>0</v>
      </c>
    </row>
    <row r="131" spans="1:6" x14ac:dyDescent="0.25">
      <c r="A131" s="8" t="str">
        <f t="shared" si="8"/>
        <v/>
      </c>
      <c r="B131" s="8" t="str">
        <f t="shared" si="8"/>
        <v/>
      </c>
      <c r="C131" s="8" t="str">
        <f t="shared" si="8"/>
        <v/>
      </c>
      <c r="D131" s="35" t="str">
        <f t="shared" si="8"/>
        <v/>
      </c>
      <c r="E131" s="37" t="str">
        <f t="shared" si="8"/>
        <v/>
      </c>
      <c r="F131" s="11">
        <f t="shared" si="6"/>
        <v>0</v>
      </c>
    </row>
    <row r="132" spans="1:6" x14ac:dyDescent="0.25">
      <c r="A132" s="10"/>
      <c r="B132" s="10"/>
      <c r="C132" s="10"/>
      <c r="D132" s="36"/>
      <c r="E132" s="40"/>
      <c r="F132" s="11">
        <f t="shared" si="6"/>
        <v>0</v>
      </c>
    </row>
    <row r="133" spans="1:6" x14ac:dyDescent="0.25">
      <c r="A133" s="10"/>
      <c r="B133" s="10"/>
      <c r="C133" s="10"/>
      <c r="D133" s="10"/>
      <c r="E133" s="10" t="s">
        <v>17</v>
      </c>
      <c r="F133" s="40">
        <f>SUM(F109:F132)</f>
        <v>66.55</v>
      </c>
    </row>
    <row r="134" spans="1:6" x14ac:dyDescent="0.25">
      <c r="A134" s="19" t="s">
        <v>57</v>
      </c>
      <c r="B134" s="19"/>
      <c r="C134" s="19"/>
      <c r="D134" s="19" t="s">
        <v>58</v>
      </c>
      <c r="E134" s="1"/>
      <c r="F134" s="1"/>
    </row>
    <row r="135" spans="1:6" x14ac:dyDescent="0.25">
      <c r="A135" s="1"/>
      <c r="B135" s="1"/>
      <c r="C135" s="1"/>
      <c r="D135" s="1"/>
      <c r="E135" s="1"/>
      <c r="F135" s="1"/>
    </row>
    <row r="136" spans="1:6" x14ac:dyDescent="0.25">
      <c r="A136" s="23" t="s">
        <v>59</v>
      </c>
      <c r="B136" s="24"/>
      <c r="C136" s="24"/>
      <c r="D136" s="24"/>
      <c r="E136" s="24"/>
      <c r="F136" s="25"/>
    </row>
    <row r="137" spans="1:6" x14ac:dyDescent="0.25">
      <c r="A137" s="26"/>
      <c r="B137" s="27"/>
      <c r="C137" s="27"/>
      <c r="D137" s="27"/>
      <c r="E137" s="27"/>
      <c r="F137" s="28"/>
    </row>
    <row r="138" spans="1:6" x14ac:dyDescent="0.25">
      <c r="A138" s="29"/>
      <c r="B138" s="29"/>
      <c r="C138" s="29"/>
      <c r="D138" s="29"/>
      <c r="E138" s="29"/>
      <c r="F138" s="29"/>
    </row>
    <row r="139" spans="1:6" x14ac:dyDescent="0.25">
      <c r="A139" s="77"/>
      <c r="B139" s="77"/>
      <c r="C139" s="54" t="s">
        <v>60</v>
      </c>
      <c r="D139" s="54"/>
      <c r="E139" s="54" t="s">
        <v>61</v>
      </c>
      <c r="F139" s="54"/>
    </row>
    <row r="140" spans="1:6" x14ac:dyDescent="0.25">
      <c r="A140" s="78" t="s">
        <v>62</v>
      </c>
      <c r="B140" s="79"/>
      <c r="C140" s="1"/>
      <c r="D140" s="30" t="s">
        <v>63</v>
      </c>
      <c r="E140" s="80" t="s">
        <v>64</v>
      </c>
      <c r="F140" s="54"/>
    </row>
  </sheetData>
  <sheetProtection formatCells="0" formatColumns="0" formatRows="0" insertColumns="0" insertRows="0" insertHyperlinks="0" deleteColumns="0" deleteRows="0" sort="0" autoFilter="0" pivotTables="0"/>
  <mergeCells count="33">
    <mergeCell ref="A139:B139"/>
    <mergeCell ref="C139:D139"/>
    <mergeCell ref="E139:F139"/>
    <mergeCell ref="A140:B140"/>
    <mergeCell ref="E140:F140"/>
    <mergeCell ref="A99:F100"/>
    <mergeCell ref="E101:F101"/>
    <mergeCell ref="A105:F105"/>
    <mergeCell ref="A106:F106"/>
    <mergeCell ref="A85:F85"/>
    <mergeCell ref="A88:C88"/>
    <mergeCell ref="E88:F88"/>
    <mergeCell ref="A89:C89"/>
    <mergeCell ref="A90:C90"/>
    <mergeCell ref="A48:F48"/>
    <mergeCell ref="A49:F49"/>
    <mergeCell ref="E51:F51"/>
    <mergeCell ref="A56:C56"/>
    <mergeCell ref="A83:F84"/>
    <mergeCell ref="A12:F12"/>
    <mergeCell ref="A13:F13"/>
    <mergeCell ref="B44:C44"/>
    <mergeCell ref="E44:F44"/>
    <mergeCell ref="B45:C46"/>
    <mergeCell ref="E45:F45"/>
    <mergeCell ref="E46:F46"/>
    <mergeCell ref="D7:F7"/>
    <mergeCell ref="A1:F1"/>
    <mergeCell ref="A2:F2"/>
    <mergeCell ref="A4:D4"/>
    <mergeCell ref="E4:F4"/>
    <mergeCell ref="E5:F5"/>
    <mergeCell ref="A6:D6"/>
  </mergeCells>
  <conditionalFormatting sqref="A58:E80">
    <cfRule type="cellIs" dxfId="1" priority="1" operator="equal">
      <formula>0</formula>
    </cfRule>
  </conditionalFormatting>
  <conditionalFormatting sqref="A109:E131">
    <cfRule type="cellIs" dxfId="0" priority="2" operator="equal">
      <formula>0</formula>
    </cfRule>
  </conditionalFormatting>
  <printOptions horizontalCentered="1" verticalCentered="1"/>
  <pageMargins left="0.70866141732282995" right="0.70866141732282995" top="0.74803149606299002" bottom="0.74803149606299002" header="0.31496062992126" footer="0.31496062992126"/>
  <pageSetup scale="86" orientation="portrait" r:id="rId1"/>
  <rowBreaks count="2" manualBreakCount="2">
    <brk id="47" man="1"/>
    <brk id="94" man="1"/>
  </rowBreaks>
  <colBreaks count="1" manualBreakCount="1">
    <brk id="6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ORIGINAL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LIBRERIA</dc:creator>
  <cp:keywords/>
  <dc:description/>
  <cp:lastModifiedBy>DELL</cp:lastModifiedBy>
  <cp:lastPrinted>2021-11-15T21:26:57Z</cp:lastPrinted>
  <dcterms:created xsi:type="dcterms:W3CDTF">2017-12-04T23:25:16Z</dcterms:created>
  <dcterms:modified xsi:type="dcterms:W3CDTF">2021-11-15T22:23:25Z</dcterms:modified>
  <cp:category/>
</cp:coreProperties>
</file>