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90" activeTab="1"/>
  </bookViews>
  <sheets>
    <sheet name="DatosOriginales" sheetId="1" r:id="rId1"/>
    <sheet name="DatosTrabajo" sheetId="2" r:id="rId2"/>
  </sheets>
  <calcPr calcId="144525"/>
</workbook>
</file>

<file path=xl/sharedStrings.xml><?xml version="1.0" encoding="utf-8"?>
<sst xmlns="http://schemas.openxmlformats.org/spreadsheetml/2006/main" count="90">
  <si>
    <t>Bn</t>
  </si>
  <si>
    <t>Rs</t>
  </si>
  <si>
    <t>Pa</t>
  </si>
  <si>
    <t>Total</t>
  </si>
  <si>
    <t>Ateuchus aeneomicans</t>
  </si>
  <si>
    <t>sp1</t>
  </si>
  <si>
    <t>Ateuchus sp. 01H</t>
  </si>
  <si>
    <t>sp2</t>
  </si>
  <si>
    <t>Canthidium convexifrons</t>
  </si>
  <si>
    <t>sp3</t>
  </si>
  <si>
    <t>Canthidium sp. 10H</t>
  </si>
  <si>
    <t>sp4</t>
  </si>
  <si>
    <t>Canthidium sp. 11H</t>
  </si>
  <si>
    <t>sp5</t>
  </si>
  <si>
    <t>Canthidium sp. 12H</t>
  </si>
  <si>
    <t>sp6</t>
  </si>
  <si>
    <t>Canthidium sp.1</t>
  </si>
  <si>
    <t>sp7</t>
  </si>
  <si>
    <t>Canthon acutoides</t>
  </si>
  <si>
    <t>sp8</t>
  </si>
  <si>
    <t>Canthon septemmaculatus</t>
  </si>
  <si>
    <t>sp9</t>
  </si>
  <si>
    <t>Canthon sp. 01H</t>
  </si>
  <si>
    <t>sp10</t>
  </si>
  <si>
    <t>Canthon sp. 05H</t>
  </si>
  <si>
    <t>sp11</t>
  </si>
  <si>
    <t>Canthon sp. 10H</t>
  </si>
  <si>
    <t>sp12</t>
  </si>
  <si>
    <t>Canthon subhyalinus</t>
  </si>
  <si>
    <t>sp13</t>
  </si>
  <si>
    <t>Coprophanaeus corythus</t>
  </si>
  <si>
    <t>sp14</t>
  </si>
  <si>
    <t>Coprophanaeus morenoi</t>
  </si>
  <si>
    <t>sp15</t>
  </si>
  <si>
    <t>Coprophanaeus ohausi</t>
  </si>
  <si>
    <t>sp16</t>
  </si>
  <si>
    <t>Cryptocanthon parvus</t>
  </si>
  <si>
    <t>sp17</t>
  </si>
  <si>
    <t>Deltochilum sp. 01H</t>
  </si>
  <si>
    <t>sp18</t>
  </si>
  <si>
    <t>Deltochilum sp. 02H</t>
  </si>
  <si>
    <t>sp19</t>
  </si>
  <si>
    <t>Dichotomius sp. 02H</t>
  </si>
  <si>
    <t>sp20</t>
  </si>
  <si>
    <t>Dichotomius sp. 06H</t>
  </si>
  <si>
    <t>sp21</t>
  </si>
  <si>
    <t>Digitonthophagus gazella</t>
  </si>
  <si>
    <t>sp22</t>
  </si>
  <si>
    <t>Eurysternus foedus</t>
  </si>
  <si>
    <t>sp23</t>
  </si>
  <si>
    <t>Eurysternus plebejus</t>
  </si>
  <si>
    <t>sp24</t>
  </si>
  <si>
    <t>Onthophagus acuminatus</t>
  </si>
  <si>
    <t>sp25</t>
  </si>
  <si>
    <t>Onthophagus marginicollis</t>
  </si>
  <si>
    <t>sp26</t>
  </si>
  <si>
    <t>Onthophagus sp. 04H</t>
  </si>
  <si>
    <t>sp27</t>
  </si>
  <si>
    <t>Onthophagus sp. 05H</t>
  </si>
  <si>
    <t>sp28</t>
  </si>
  <si>
    <t>Onthophagus sp.1</t>
  </si>
  <si>
    <t>sp29</t>
  </si>
  <si>
    <t>Onthophagus stockwelli</t>
  </si>
  <si>
    <t>sp30</t>
  </si>
  <si>
    <t>Oxysternon conspicillatum</t>
  </si>
  <si>
    <t>sp31</t>
  </si>
  <si>
    <t>Phanaeus pyrois</t>
  </si>
  <si>
    <t>sp32</t>
  </si>
  <si>
    <t>Pseudocanthon perplexus</t>
  </si>
  <si>
    <t>sp33</t>
  </si>
  <si>
    <t>Scatimus ovatus</t>
  </si>
  <si>
    <t>sp34</t>
  </si>
  <si>
    <t>Trichillidium pilosum</t>
  </si>
  <si>
    <t>sp35</t>
  </si>
  <si>
    <t>Uroxys microcularis</t>
  </si>
  <si>
    <t>sp36</t>
  </si>
  <si>
    <t>Uroxys micros</t>
  </si>
  <si>
    <t>sp37</t>
  </si>
  <si>
    <t>Uroxys sp.1</t>
  </si>
  <si>
    <t>sp38</t>
  </si>
  <si>
    <t>Uroxys sp.2</t>
  </si>
  <si>
    <t>sp39</t>
  </si>
  <si>
    <t>Uroxys sp.3</t>
  </si>
  <si>
    <t>sp40</t>
  </si>
  <si>
    <t>Especie</t>
  </si>
  <si>
    <t>S</t>
  </si>
  <si>
    <t>N</t>
  </si>
  <si>
    <r>
      <rPr>
        <sz val="10"/>
        <color theme="1"/>
        <rFont val="Calibri"/>
        <charset val="134"/>
      </rPr>
      <t>f</t>
    </r>
    <r>
      <rPr>
        <sz val="10"/>
        <color theme="1"/>
        <rFont val="Ubuntu"/>
        <charset val="134"/>
      </rPr>
      <t></t>
    </r>
  </si>
  <si>
    <t>f</t>
  </si>
  <si>
    <t>Ĉn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</si>
</sst>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theme="1"/>
      <name val="Ubuntu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9" borderId="1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10" borderId="9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4" xfId="0" applyNumberFormat="1" applyFont="1" applyFill="1" applyBorder="1" applyAlignment="1">
      <alignment horizontal="center"/>
    </xf>
    <xf numFmtId="0" fontId="0" fillId="0" borderId="5" xfId="0" applyFont="1" applyFill="1" applyBorder="1" applyAlignment="1"/>
    <xf numFmtId="0" fontId="0" fillId="0" borderId="0" xfId="0" applyFont="1" applyFill="1" applyAlignment="1"/>
    <xf numFmtId="0" fontId="0" fillId="0" borderId="0" xfId="0" applyNumberFormat="1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1"/>
  <sheetViews>
    <sheetView topLeftCell="A9" workbookViewId="0">
      <selection activeCell="A24" sqref="A24"/>
    </sheetView>
  </sheetViews>
  <sheetFormatPr defaultColWidth="8.8" defaultRowHeight="12.75" outlineLevelCol="5"/>
  <cols>
    <col min="1" max="1" width="22.9" customWidth="1"/>
    <col min="2" max="2" width="5.1" customWidth="1"/>
    <col min="3" max="5" width="6.3" style="1" customWidth="1"/>
  </cols>
  <sheetData>
    <row r="1" spans="2:6">
      <c r="B1" s="15"/>
      <c r="C1" s="16" t="s">
        <v>0</v>
      </c>
      <c r="D1" s="16" t="s">
        <v>1</v>
      </c>
      <c r="E1" s="16" t="s">
        <v>2</v>
      </c>
      <c r="F1" t="s">
        <v>3</v>
      </c>
    </row>
    <row r="2" spans="1:6">
      <c r="A2" s="17" t="s">
        <v>4</v>
      </c>
      <c r="B2" s="18" t="s">
        <v>5</v>
      </c>
      <c r="C2" s="19">
        <v>6</v>
      </c>
      <c r="D2" s="19"/>
      <c r="E2" s="19"/>
      <c r="F2">
        <f>SUM(C2:E2)</f>
        <v>6</v>
      </c>
    </row>
    <row r="3" spans="1:6">
      <c r="A3" s="20" t="s">
        <v>6</v>
      </c>
      <c r="B3" s="21" t="s">
        <v>7</v>
      </c>
      <c r="C3" s="22">
        <v>8</v>
      </c>
      <c r="D3" s="22"/>
      <c r="E3" s="22"/>
      <c r="F3">
        <f t="shared" ref="F3:F41" si="0">SUM(C3:E3)</f>
        <v>8</v>
      </c>
    </row>
    <row r="4" spans="1:6">
      <c r="A4" s="17" t="s">
        <v>8</v>
      </c>
      <c r="B4" s="18" t="s">
        <v>9</v>
      </c>
      <c r="C4" s="19">
        <v>1</v>
      </c>
      <c r="D4" s="19"/>
      <c r="E4" s="19"/>
      <c r="F4">
        <f t="shared" si="0"/>
        <v>1</v>
      </c>
    </row>
    <row r="5" spans="1:6">
      <c r="A5" s="20" t="s">
        <v>10</v>
      </c>
      <c r="B5" s="18" t="s">
        <v>11</v>
      </c>
      <c r="C5" s="22">
        <v>1</v>
      </c>
      <c r="D5" s="22">
        <v>1</v>
      </c>
      <c r="E5" s="22"/>
      <c r="F5">
        <f t="shared" si="0"/>
        <v>2</v>
      </c>
    </row>
    <row r="6" spans="1:6">
      <c r="A6" s="20" t="s">
        <v>12</v>
      </c>
      <c r="B6" s="21" t="s">
        <v>13</v>
      </c>
      <c r="C6" s="22">
        <v>1</v>
      </c>
      <c r="D6" s="22"/>
      <c r="E6" s="22"/>
      <c r="F6">
        <f t="shared" si="0"/>
        <v>1</v>
      </c>
    </row>
    <row r="7" spans="1:6">
      <c r="A7" s="20" t="s">
        <v>14</v>
      </c>
      <c r="B7" s="18" t="s">
        <v>15</v>
      </c>
      <c r="C7" s="22">
        <v>7</v>
      </c>
      <c r="D7" s="22"/>
      <c r="E7" s="22"/>
      <c r="F7">
        <f t="shared" si="0"/>
        <v>7</v>
      </c>
    </row>
    <row r="8" spans="1:6">
      <c r="A8" s="20" t="s">
        <v>16</v>
      </c>
      <c r="B8" s="18" t="s">
        <v>17</v>
      </c>
      <c r="C8" s="22">
        <v>17</v>
      </c>
      <c r="D8" s="22"/>
      <c r="E8" s="22"/>
      <c r="F8">
        <f t="shared" si="0"/>
        <v>17</v>
      </c>
    </row>
    <row r="9" spans="1:6">
      <c r="A9" s="17" t="s">
        <v>18</v>
      </c>
      <c r="B9" s="21" t="s">
        <v>19</v>
      </c>
      <c r="C9" s="19"/>
      <c r="D9" s="19"/>
      <c r="E9" s="19"/>
      <c r="F9">
        <f t="shared" si="0"/>
        <v>0</v>
      </c>
    </row>
    <row r="10" spans="1:6">
      <c r="A10" s="20" t="s">
        <v>20</v>
      </c>
      <c r="B10" s="18" t="s">
        <v>21</v>
      </c>
      <c r="C10" s="22"/>
      <c r="D10" s="22"/>
      <c r="E10" s="22">
        <v>11</v>
      </c>
      <c r="F10">
        <f t="shared" si="0"/>
        <v>11</v>
      </c>
    </row>
    <row r="11" spans="1:6">
      <c r="A11" s="20" t="s">
        <v>22</v>
      </c>
      <c r="B11" s="18" t="s">
        <v>23</v>
      </c>
      <c r="C11" s="22">
        <v>296</v>
      </c>
      <c r="D11" s="22"/>
      <c r="E11" s="22"/>
      <c r="F11">
        <f t="shared" si="0"/>
        <v>296</v>
      </c>
    </row>
    <row r="12" spans="1:6">
      <c r="A12" s="20" t="s">
        <v>24</v>
      </c>
      <c r="B12" s="21" t="s">
        <v>25</v>
      </c>
      <c r="C12" s="22"/>
      <c r="D12" s="22"/>
      <c r="E12" s="22"/>
      <c r="F12">
        <f t="shared" si="0"/>
        <v>0</v>
      </c>
    </row>
    <row r="13" spans="1:6">
      <c r="A13" s="20" t="s">
        <v>26</v>
      </c>
      <c r="B13" s="18" t="s">
        <v>27</v>
      </c>
      <c r="C13" s="22"/>
      <c r="D13" s="22">
        <v>1</v>
      </c>
      <c r="E13" s="22">
        <v>1</v>
      </c>
      <c r="F13">
        <f t="shared" si="0"/>
        <v>2</v>
      </c>
    </row>
    <row r="14" spans="1:6">
      <c r="A14" s="20" t="s">
        <v>28</v>
      </c>
      <c r="B14" s="18" t="s">
        <v>29</v>
      </c>
      <c r="C14" s="22">
        <v>13</v>
      </c>
      <c r="D14" s="22"/>
      <c r="E14" s="22"/>
      <c r="F14">
        <f t="shared" si="0"/>
        <v>13</v>
      </c>
    </row>
    <row r="15" spans="1:6">
      <c r="A15" s="17" t="s">
        <v>30</v>
      </c>
      <c r="B15" s="21" t="s">
        <v>31</v>
      </c>
      <c r="C15" s="19">
        <v>8</v>
      </c>
      <c r="D15" s="19">
        <v>7</v>
      </c>
      <c r="E15" s="19">
        <v>1</v>
      </c>
      <c r="F15">
        <f t="shared" si="0"/>
        <v>16</v>
      </c>
    </row>
    <row r="16" spans="1:6">
      <c r="A16" s="20" t="s">
        <v>32</v>
      </c>
      <c r="B16" s="18" t="s">
        <v>33</v>
      </c>
      <c r="C16" s="22"/>
      <c r="D16" s="22"/>
      <c r="E16" s="22"/>
      <c r="F16">
        <f t="shared" si="0"/>
        <v>0</v>
      </c>
    </row>
    <row r="17" spans="1:6">
      <c r="A17" s="20" t="s">
        <v>34</v>
      </c>
      <c r="B17" s="18" t="s">
        <v>35</v>
      </c>
      <c r="C17" s="22">
        <v>1</v>
      </c>
      <c r="D17" s="22"/>
      <c r="E17" s="22"/>
      <c r="F17">
        <f t="shared" si="0"/>
        <v>1</v>
      </c>
    </row>
    <row r="18" spans="1:6">
      <c r="A18" s="17" t="s">
        <v>36</v>
      </c>
      <c r="B18" s="21" t="s">
        <v>37</v>
      </c>
      <c r="C18" s="19"/>
      <c r="D18" s="19"/>
      <c r="E18" s="19"/>
      <c r="F18">
        <f t="shared" si="0"/>
        <v>0</v>
      </c>
    </row>
    <row r="19" spans="1:6">
      <c r="A19" s="17" t="s">
        <v>38</v>
      </c>
      <c r="B19" s="18" t="s">
        <v>39</v>
      </c>
      <c r="C19" s="19"/>
      <c r="D19" s="19">
        <v>2</v>
      </c>
      <c r="E19" s="19"/>
      <c r="F19">
        <f t="shared" si="0"/>
        <v>2</v>
      </c>
    </row>
    <row r="20" spans="1:6">
      <c r="A20" s="20" t="s">
        <v>40</v>
      </c>
      <c r="B20" s="18" t="s">
        <v>41</v>
      </c>
      <c r="C20" s="22">
        <v>28</v>
      </c>
      <c r="D20" s="22"/>
      <c r="E20" s="22"/>
      <c r="F20">
        <f t="shared" si="0"/>
        <v>28</v>
      </c>
    </row>
    <row r="21" spans="1:6">
      <c r="A21" s="17" t="s">
        <v>42</v>
      </c>
      <c r="B21" s="21" t="s">
        <v>43</v>
      </c>
      <c r="C21" s="19"/>
      <c r="D21" s="19"/>
      <c r="E21" s="19">
        <v>2</v>
      </c>
      <c r="F21">
        <f t="shared" si="0"/>
        <v>2</v>
      </c>
    </row>
    <row r="22" spans="1:6">
      <c r="A22" s="20" t="s">
        <v>44</v>
      </c>
      <c r="B22" s="18" t="s">
        <v>45</v>
      </c>
      <c r="C22" s="22">
        <v>33</v>
      </c>
      <c r="D22" s="22"/>
      <c r="E22" s="22"/>
      <c r="F22">
        <f t="shared" si="0"/>
        <v>33</v>
      </c>
    </row>
    <row r="23" spans="1:6">
      <c r="A23" s="17" t="s">
        <v>46</v>
      </c>
      <c r="B23" s="18" t="s">
        <v>47</v>
      </c>
      <c r="C23" s="19"/>
      <c r="D23" s="19"/>
      <c r="E23" s="19">
        <v>1</v>
      </c>
      <c r="F23">
        <f t="shared" si="0"/>
        <v>1</v>
      </c>
    </row>
    <row r="24" spans="1:6">
      <c r="A24" s="17" t="s">
        <v>48</v>
      </c>
      <c r="B24" s="21" t="s">
        <v>49</v>
      </c>
      <c r="C24" s="19">
        <v>5</v>
      </c>
      <c r="D24" s="19"/>
      <c r="E24" s="19"/>
      <c r="F24">
        <f t="shared" si="0"/>
        <v>5</v>
      </c>
    </row>
    <row r="25" spans="1:6">
      <c r="A25" s="20" t="s">
        <v>50</v>
      </c>
      <c r="B25" s="18" t="s">
        <v>51</v>
      </c>
      <c r="C25" s="22">
        <v>15</v>
      </c>
      <c r="D25" s="22"/>
      <c r="E25" s="22"/>
      <c r="F25">
        <f t="shared" si="0"/>
        <v>15</v>
      </c>
    </row>
    <row r="26" spans="1:6">
      <c r="A26" s="17" t="s">
        <v>52</v>
      </c>
      <c r="B26" s="18" t="s">
        <v>53</v>
      </c>
      <c r="C26" s="19">
        <v>9</v>
      </c>
      <c r="D26" s="19"/>
      <c r="E26" s="19"/>
      <c r="F26">
        <f t="shared" si="0"/>
        <v>9</v>
      </c>
    </row>
    <row r="27" spans="1:6">
      <c r="A27" s="20" t="s">
        <v>54</v>
      </c>
      <c r="B27" s="21" t="s">
        <v>55</v>
      </c>
      <c r="C27" s="22"/>
      <c r="D27" s="22">
        <v>1</v>
      </c>
      <c r="E27" s="22">
        <v>6</v>
      </c>
      <c r="F27">
        <f t="shared" si="0"/>
        <v>7</v>
      </c>
    </row>
    <row r="28" spans="1:6">
      <c r="A28" s="20" t="s">
        <v>56</v>
      </c>
      <c r="B28" s="18" t="s">
        <v>57</v>
      </c>
      <c r="C28" s="22">
        <v>203</v>
      </c>
      <c r="D28" s="22"/>
      <c r="E28" s="22"/>
      <c r="F28">
        <f t="shared" si="0"/>
        <v>203</v>
      </c>
    </row>
    <row r="29" spans="1:6">
      <c r="A29" s="20" t="s">
        <v>58</v>
      </c>
      <c r="B29" s="18" t="s">
        <v>59</v>
      </c>
      <c r="C29" s="22">
        <v>11</v>
      </c>
      <c r="D29" s="22"/>
      <c r="E29" s="22"/>
      <c r="F29">
        <f t="shared" si="0"/>
        <v>11</v>
      </c>
    </row>
    <row r="30" spans="1:6">
      <c r="A30" s="20" t="s">
        <v>60</v>
      </c>
      <c r="B30" s="21" t="s">
        <v>61</v>
      </c>
      <c r="C30" s="22">
        <v>10</v>
      </c>
      <c r="D30" s="22"/>
      <c r="E30" s="22"/>
      <c r="F30">
        <f t="shared" si="0"/>
        <v>10</v>
      </c>
    </row>
    <row r="31" spans="1:6">
      <c r="A31" s="20" t="s">
        <v>62</v>
      </c>
      <c r="B31" s="18" t="s">
        <v>63</v>
      </c>
      <c r="C31" s="22">
        <v>7</v>
      </c>
      <c r="D31" s="22"/>
      <c r="E31" s="22"/>
      <c r="F31">
        <f t="shared" si="0"/>
        <v>7</v>
      </c>
    </row>
    <row r="32" spans="1:6">
      <c r="A32" s="17" t="s">
        <v>64</v>
      </c>
      <c r="B32" s="18" t="s">
        <v>65</v>
      </c>
      <c r="C32" s="19">
        <v>8</v>
      </c>
      <c r="D32" s="19"/>
      <c r="E32" s="19"/>
      <c r="F32">
        <f t="shared" si="0"/>
        <v>8</v>
      </c>
    </row>
    <row r="33" spans="1:6">
      <c r="A33" s="17" t="s">
        <v>66</v>
      </c>
      <c r="B33" s="21" t="s">
        <v>67</v>
      </c>
      <c r="C33" s="19">
        <v>14</v>
      </c>
      <c r="D33" s="19"/>
      <c r="E33" s="19"/>
      <c r="F33">
        <f t="shared" si="0"/>
        <v>14</v>
      </c>
    </row>
    <row r="34" spans="1:6">
      <c r="A34" s="17" t="s">
        <v>68</v>
      </c>
      <c r="B34" s="18" t="s">
        <v>69</v>
      </c>
      <c r="C34" s="19"/>
      <c r="D34" s="19"/>
      <c r="E34" s="19"/>
      <c r="F34">
        <f t="shared" si="0"/>
        <v>0</v>
      </c>
    </row>
    <row r="35" spans="1:6">
      <c r="A35" s="17" t="s">
        <v>70</v>
      </c>
      <c r="B35" s="18" t="s">
        <v>71</v>
      </c>
      <c r="C35" s="19">
        <v>2</v>
      </c>
      <c r="D35" s="19"/>
      <c r="E35" s="19"/>
      <c r="F35">
        <f t="shared" si="0"/>
        <v>2</v>
      </c>
    </row>
    <row r="36" spans="1:6">
      <c r="A36" s="17" t="s">
        <v>72</v>
      </c>
      <c r="B36" s="21" t="s">
        <v>73</v>
      </c>
      <c r="C36" s="19">
        <v>4</v>
      </c>
      <c r="D36" s="19"/>
      <c r="E36" s="19"/>
      <c r="F36">
        <f t="shared" si="0"/>
        <v>4</v>
      </c>
    </row>
    <row r="37" spans="1:6">
      <c r="A37" s="17" t="s">
        <v>74</v>
      </c>
      <c r="B37" s="18" t="s">
        <v>75</v>
      </c>
      <c r="C37" s="19"/>
      <c r="D37" s="19"/>
      <c r="E37" s="19"/>
      <c r="F37">
        <f t="shared" si="0"/>
        <v>0</v>
      </c>
    </row>
    <row r="38" spans="1:6">
      <c r="A38" s="20" t="s">
        <v>76</v>
      </c>
      <c r="B38" s="18" t="s">
        <v>77</v>
      </c>
      <c r="C38" s="22">
        <v>2</v>
      </c>
      <c r="D38" s="22"/>
      <c r="E38" s="22"/>
      <c r="F38">
        <f t="shared" si="0"/>
        <v>2</v>
      </c>
    </row>
    <row r="39" spans="1:6">
      <c r="A39" s="20" t="s">
        <v>78</v>
      </c>
      <c r="B39" s="21" t="s">
        <v>79</v>
      </c>
      <c r="C39" s="22"/>
      <c r="D39" s="22"/>
      <c r="E39" s="22"/>
      <c r="F39">
        <f t="shared" si="0"/>
        <v>0</v>
      </c>
    </row>
    <row r="40" spans="1:6">
      <c r="A40" s="20" t="s">
        <v>80</v>
      </c>
      <c r="B40" s="18" t="s">
        <v>81</v>
      </c>
      <c r="C40" s="22"/>
      <c r="D40" s="22"/>
      <c r="E40" s="22"/>
      <c r="F40">
        <f t="shared" si="0"/>
        <v>0</v>
      </c>
    </row>
    <row r="41" spans="1:6">
      <c r="A41" s="20" t="s">
        <v>82</v>
      </c>
      <c r="B41" s="18" t="s">
        <v>83</v>
      </c>
      <c r="C41" s="22"/>
      <c r="D41" s="22"/>
      <c r="E41" s="22"/>
      <c r="F41">
        <f t="shared" si="0"/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1"/>
  <sheetViews>
    <sheetView tabSelected="1" zoomScale="160" zoomScaleNormal="160" workbookViewId="0">
      <selection activeCell="H5" sqref="H5"/>
    </sheetView>
  </sheetViews>
  <sheetFormatPr defaultColWidth="8.8" defaultRowHeight="12.75" outlineLevelCol="4"/>
  <cols>
    <col min="1" max="1" width="7.71333333333333" customWidth="1"/>
    <col min="2" max="4" width="5" style="1" customWidth="1"/>
    <col min="5" max="5" width="5.56666666666667" style="1" customWidth="1"/>
  </cols>
  <sheetData>
    <row r="1" spans="1:5">
      <c r="A1" s="2" t="s">
        <v>84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 t="s">
        <v>5</v>
      </c>
      <c r="B2" s="4">
        <v>6</v>
      </c>
      <c r="C2" s="4"/>
      <c r="D2" s="4"/>
      <c r="E2" s="14">
        <f t="shared" ref="E2:E13" si="0">SUM(B2:D2)</f>
        <v>6</v>
      </c>
    </row>
    <row r="3" spans="1:5">
      <c r="A3" s="5" t="s">
        <v>7</v>
      </c>
      <c r="B3" s="6">
        <v>8</v>
      </c>
      <c r="C3" s="6"/>
      <c r="D3" s="6"/>
      <c r="E3" s="9">
        <f t="shared" si="0"/>
        <v>8</v>
      </c>
    </row>
    <row r="4" spans="1:5">
      <c r="A4" s="5" t="s">
        <v>9</v>
      </c>
      <c r="B4" s="6">
        <v>1</v>
      </c>
      <c r="C4" s="6"/>
      <c r="D4" s="6"/>
      <c r="E4" s="9">
        <f t="shared" si="0"/>
        <v>1</v>
      </c>
    </row>
    <row r="5" spans="1:5">
      <c r="A5" s="5" t="s">
        <v>11</v>
      </c>
      <c r="B5" s="6">
        <v>1</v>
      </c>
      <c r="C5" s="6">
        <v>1</v>
      </c>
      <c r="D5" s="6"/>
      <c r="E5" s="9">
        <f t="shared" si="0"/>
        <v>2</v>
      </c>
    </row>
    <row r="6" spans="1:5">
      <c r="A6" s="5" t="s">
        <v>13</v>
      </c>
      <c r="B6" s="6">
        <v>1</v>
      </c>
      <c r="C6" s="6"/>
      <c r="D6" s="6"/>
      <c r="E6" s="9">
        <f t="shared" si="0"/>
        <v>1</v>
      </c>
    </row>
    <row r="7" spans="1:5">
      <c r="A7" s="5" t="s">
        <v>15</v>
      </c>
      <c r="B7" s="6">
        <v>7</v>
      </c>
      <c r="C7" s="6"/>
      <c r="D7" s="6"/>
      <c r="E7" s="9">
        <f t="shared" si="0"/>
        <v>7</v>
      </c>
    </row>
    <row r="8" spans="1:5">
      <c r="A8" s="5" t="s">
        <v>17</v>
      </c>
      <c r="B8" s="6">
        <v>17</v>
      </c>
      <c r="C8" s="6"/>
      <c r="D8" s="6"/>
      <c r="E8" s="9">
        <f t="shared" si="0"/>
        <v>17</v>
      </c>
    </row>
    <row r="9" spans="1:5">
      <c r="A9" s="5" t="s">
        <v>21</v>
      </c>
      <c r="B9" s="6"/>
      <c r="C9" s="6"/>
      <c r="D9" s="6">
        <v>11</v>
      </c>
      <c r="E9" s="9">
        <f t="shared" si="0"/>
        <v>11</v>
      </c>
    </row>
    <row r="10" spans="1:5">
      <c r="A10" s="5" t="s">
        <v>23</v>
      </c>
      <c r="B10" s="6">
        <v>296</v>
      </c>
      <c r="C10" s="6"/>
      <c r="D10" s="6"/>
      <c r="E10" s="9">
        <f t="shared" si="0"/>
        <v>296</v>
      </c>
    </row>
    <row r="11" spans="1:5">
      <c r="A11" s="5" t="s">
        <v>27</v>
      </c>
      <c r="B11" s="6"/>
      <c r="C11" s="6">
        <v>1</v>
      </c>
      <c r="D11" s="6">
        <v>1</v>
      </c>
      <c r="E11" s="9">
        <f t="shared" si="0"/>
        <v>2</v>
      </c>
    </row>
    <row r="12" spans="1:5">
      <c r="A12" s="5" t="s">
        <v>29</v>
      </c>
      <c r="B12" s="6">
        <v>13</v>
      </c>
      <c r="C12" s="6"/>
      <c r="D12" s="6"/>
      <c r="E12" s="9">
        <f t="shared" si="0"/>
        <v>13</v>
      </c>
    </row>
    <row r="13" spans="1:5">
      <c r="A13" s="5" t="s">
        <v>31</v>
      </c>
      <c r="B13" s="6">
        <v>8</v>
      </c>
      <c r="C13" s="6">
        <v>7</v>
      </c>
      <c r="D13" s="6">
        <v>1</v>
      </c>
      <c r="E13" s="9">
        <f t="shared" si="0"/>
        <v>16</v>
      </c>
    </row>
    <row r="14" spans="1:5">
      <c r="A14" s="5" t="s">
        <v>35</v>
      </c>
      <c r="B14" s="6">
        <v>1</v>
      </c>
      <c r="C14" s="6"/>
      <c r="D14" s="6"/>
      <c r="E14" s="9">
        <f t="shared" ref="E14:E38" si="1">SUM(B14:D14)</f>
        <v>1</v>
      </c>
    </row>
    <row r="15" spans="1:5">
      <c r="A15" s="5" t="s">
        <v>37</v>
      </c>
      <c r="B15" s="6"/>
      <c r="C15" s="6"/>
      <c r="D15" s="6"/>
      <c r="E15" s="9">
        <f t="shared" si="1"/>
        <v>0</v>
      </c>
    </row>
    <row r="16" spans="1:5">
      <c r="A16" s="5" t="s">
        <v>39</v>
      </c>
      <c r="B16" s="6"/>
      <c r="C16" s="6">
        <v>2</v>
      </c>
      <c r="D16" s="6"/>
      <c r="E16" s="9">
        <f t="shared" si="1"/>
        <v>2</v>
      </c>
    </row>
    <row r="17" spans="1:5">
      <c r="A17" s="5" t="s">
        <v>41</v>
      </c>
      <c r="B17" s="6">
        <v>28</v>
      </c>
      <c r="C17" s="6"/>
      <c r="D17" s="6"/>
      <c r="E17" s="9">
        <f t="shared" si="1"/>
        <v>28</v>
      </c>
    </row>
    <row r="18" spans="1:5">
      <c r="A18" s="5" t="s">
        <v>43</v>
      </c>
      <c r="B18" s="6"/>
      <c r="C18" s="6"/>
      <c r="D18" s="6">
        <v>2</v>
      </c>
      <c r="E18" s="9">
        <f t="shared" si="1"/>
        <v>2</v>
      </c>
    </row>
    <row r="19" spans="1:5">
      <c r="A19" s="5" t="s">
        <v>45</v>
      </c>
      <c r="B19" s="6">
        <v>33</v>
      </c>
      <c r="C19" s="6"/>
      <c r="D19" s="6"/>
      <c r="E19" s="9">
        <f t="shared" si="1"/>
        <v>33</v>
      </c>
    </row>
    <row r="20" spans="1:5">
      <c r="A20" s="5" t="s">
        <v>47</v>
      </c>
      <c r="B20" s="6"/>
      <c r="C20" s="6"/>
      <c r="D20" s="6">
        <v>1</v>
      </c>
      <c r="E20" s="9">
        <f t="shared" si="1"/>
        <v>1</v>
      </c>
    </row>
    <row r="21" spans="1:5">
      <c r="A21" s="5" t="s">
        <v>49</v>
      </c>
      <c r="B21" s="6">
        <v>5</v>
      </c>
      <c r="C21" s="6"/>
      <c r="D21" s="6"/>
      <c r="E21" s="9">
        <f t="shared" si="1"/>
        <v>5</v>
      </c>
    </row>
    <row r="22" spans="1:5">
      <c r="A22" s="5" t="s">
        <v>51</v>
      </c>
      <c r="B22" s="6">
        <v>15</v>
      </c>
      <c r="C22" s="6"/>
      <c r="D22" s="6"/>
      <c r="E22" s="9">
        <f t="shared" si="1"/>
        <v>15</v>
      </c>
    </row>
    <row r="23" spans="1:5">
      <c r="A23" s="5" t="s">
        <v>53</v>
      </c>
      <c r="B23" s="6">
        <v>9</v>
      </c>
      <c r="C23" s="6"/>
      <c r="D23" s="6"/>
      <c r="E23" s="9">
        <f t="shared" si="1"/>
        <v>9</v>
      </c>
    </row>
    <row r="24" spans="1:5">
      <c r="A24" s="5" t="s">
        <v>55</v>
      </c>
      <c r="B24" s="6"/>
      <c r="C24" s="6">
        <v>1</v>
      </c>
      <c r="D24" s="6">
        <v>6</v>
      </c>
      <c r="E24" s="9">
        <f t="shared" si="1"/>
        <v>7</v>
      </c>
    </row>
    <row r="25" spans="1:5">
      <c r="A25" s="5" t="s">
        <v>57</v>
      </c>
      <c r="B25" s="6">
        <v>203</v>
      </c>
      <c r="C25" s="6"/>
      <c r="D25" s="6"/>
      <c r="E25" s="9">
        <f t="shared" si="1"/>
        <v>203</v>
      </c>
    </row>
    <row r="26" spans="1:5">
      <c r="A26" s="5" t="s">
        <v>59</v>
      </c>
      <c r="B26" s="6">
        <v>11</v>
      </c>
      <c r="C26" s="6"/>
      <c r="D26" s="6"/>
      <c r="E26" s="9">
        <f t="shared" si="1"/>
        <v>11</v>
      </c>
    </row>
    <row r="27" spans="1:5">
      <c r="A27" s="5" t="s">
        <v>61</v>
      </c>
      <c r="B27" s="6">
        <v>10</v>
      </c>
      <c r="C27" s="6"/>
      <c r="D27" s="6"/>
      <c r="E27" s="9">
        <f t="shared" si="1"/>
        <v>10</v>
      </c>
    </row>
    <row r="28" spans="1:5">
      <c r="A28" s="5" t="s">
        <v>63</v>
      </c>
      <c r="B28" s="6">
        <v>7</v>
      </c>
      <c r="C28" s="6"/>
      <c r="D28" s="6"/>
      <c r="E28" s="9">
        <f t="shared" si="1"/>
        <v>7</v>
      </c>
    </row>
    <row r="29" spans="1:5">
      <c r="A29" s="5" t="s">
        <v>65</v>
      </c>
      <c r="B29" s="6">
        <v>8</v>
      </c>
      <c r="C29" s="6"/>
      <c r="D29" s="6"/>
      <c r="E29" s="9">
        <f t="shared" si="1"/>
        <v>8</v>
      </c>
    </row>
    <row r="30" spans="1:5">
      <c r="A30" s="5" t="s">
        <v>67</v>
      </c>
      <c r="B30" s="6">
        <v>14</v>
      </c>
      <c r="C30" s="6"/>
      <c r="D30" s="6"/>
      <c r="E30" s="9">
        <f t="shared" si="1"/>
        <v>14</v>
      </c>
    </row>
    <row r="31" spans="1:5">
      <c r="A31" s="5" t="s">
        <v>71</v>
      </c>
      <c r="B31" s="6">
        <v>2</v>
      </c>
      <c r="C31" s="6"/>
      <c r="D31" s="6"/>
      <c r="E31" s="9">
        <f t="shared" si="1"/>
        <v>2</v>
      </c>
    </row>
    <row r="32" spans="1:5">
      <c r="A32" s="5" t="s">
        <v>73</v>
      </c>
      <c r="B32" s="6">
        <v>4</v>
      </c>
      <c r="C32" s="6"/>
      <c r="D32" s="6"/>
      <c r="E32" s="9">
        <f t="shared" si="1"/>
        <v>4</v>
      </c>
    </row>
    <row r="33" spans="1:5">
      <c r="A33" s="7" t="s">
        <v>77</v>
      </c>
      <c r="B33" s="8">
        <v>2</v>
      </c>
      <c r="C33" s="8"/>
      <c r="D33" s="8"/>
      <c r="E33" s="11">
        <f t="shared" si="1"/>
        <v>2</v>
      </c>
    </row>
    <row r="34" spans="1:5">
      <c r="A34" s="9" t="s">
        <v>85</v>
      </c>
      <c r="B34" s="9">
        <f>COUNT(B2:B33)</f>
        <v>25</v>
      </c>
      <c r="C34" s="9">
        <f>COUNT(C2:C33)</f>
        <v>5</v>
      </c>
      <c r="D34" s="9">
        <f>COUNT(D2:D33)</f>
        <v>6</v>
      </c>
      <c r="E34" s="9">
        <f>COUNT(E2:E33)</f>
        <v>32</v>
      </c>
    </row>
    <row r="35" spans="1:5">
      <c r="A35" s="10" t="s">
        <v>86</v>
      </c>
      <c r="B35" s="10">
        <f>SUM(B2:B33)</f>
        <v>710</v>
      </c>
      <c r="C35" s="10">
        <f>SUM(C2:C33)</f>
        <v>12</v>
      </c>
      <c r="D35" s="10">
        <f>SUM(D2:D33)</f>
        <v>22</v>
      </c>
      <c r="E35" s="10">
        <f>SUM(E2:E33)</f>
        <v>744</v>
      </c>
    </row>
    <row r="36" spans="1:5">
      <c r="A36" s="10" t="s">
        <v>87</v>
      </c>
      <c r="B36" s="10">
        <f>COUNTIF(B2:B33,"=1")</f>
        <v>4</v>
      </c>
      <c r="C36" s="10">
        <f>COUNTIF(C2:C33,"=1")</f>
        <v>3</v>
      </c>
      <c r="D36" s="10">
        <f>COUNTIF(D2:D33,"=1")</f>
        <v>3</v>
      </c>
      <c r="E36" s="10">
        <f>COUNTIF(E2:E33,"=1")</f>
        <v>4</v>
      </c>
    </row>
    <row r="37" spans="1:5">
      <c r="A37" s="10" t="s">
        <v>88</v>
      </c>
      <c r="B37" s="10">
        <f>COUNTIF(B2:B33,"=2")</f>
        <v>2</v>
      </c>
      <c r="C37" s="10">
        <f>COUNTIF(C2:C33,"=2")</f>
        <v>1</v>
      </c>
      <c r="D37" s="10">
        <f>COUNTIF(D2:D33,"=2")</f>
        <v>1</v>
      </c>
      <c r="E37" s="10">
        <f>COUNTIF(E2:E33,"=2")</f>
        <v>6</v>
      </c>
    </row>
    <row r="38" spans="1:5">
      <c r="A38" s="11" t="s">
        <v>89</v>
      </c>
      <c r="B38" s="12">
        <f>1-(B36/B35)</f>
        <v>0.994366197183099</v>
      </c>
      <c r="C38" s="12">
        <f>1-(C36/C35)</f>
        <v>0.75</v>
      </c>
      <c r="D38" s="12">
        <f>1-(D36/D35)</f>
        <v>0.863636363636364</v>
      </c>
      <c r="E38" s="12"/>
    </row>
    <row r="40" spans="2:4">
      <c r="B40" s="13"/>
      <c r="C40" s="13"/>
      <c r="D40" s="13"/>
    </row>
    <row r="41" spans="2:4">
      <c r="B41" s="13"/>
      <c r="C41" s="13"/>
      <c r="D41" s="13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DatosOriginales</vt:lpstr>
      <vt:lpstr>DatosTrabajo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dcterms:created xsi:type="dcterms:W3CDTF">2018-11-29T19:41:00Z</dcterms:created>
  <dcterms:modified xsi:type="dcterms:W3CDTF">2018-12-09T19:37:55Z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3082-10.1.0.5707</vt:lpwstr>
  </property>
</Properties>
</file>