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LOS\UPIITA\SEXTO SEMESTRE\Máquinas Eléctricas\Prácticas\"/>
    </mc:Choice>
  </mc:AlternateContent>
  <xr:revisionPtr revIDLastSave="0" documentId="13_ncr:1_{78F91C4A-B0F2-4DC3-87C0-5603B7032434}" xr6:coauthVersionLast="47" xr6:coauthVersionMax="47" xr10:uidLastSave="{00000000-0000-0000-0000-000000000000}"/>
  <bookViews>
    <workbookView xWindow="-108" yWindow="-108" windowWidth="23256" windowHeight="12576" xr2:uid="{97707D07-701E-4B2E-AEF9-29B974C5FD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E7" i="1" s="1"/>
  <c r="E26" i="1"/>
  <c r="E29" i="1"/>
  <c r="E36" i="1"/>
  <c r="E45" i="1"/>
  <c r="B3" i="1"/>
  <c r="F3" i="1" s="1"/>
  <c r="B4" i="1"/>
  <c r="F4" i="1" s="1"/>
  <c r="B5" i="1"/>
  <c r="F5" i="1" s="1"/>
  <c r="B6" i="1"/>
  <c r="F6" i="1" s="1"/>
  <c r="B7" i="1"/>
  <c r="D7" i="1" s="1"/>
  <c r="B8" i="1"/>
  <c r="D8" i="1" s="1"/>
  <c r="B9" i="1"/>
  <c r="D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D15" i="1" s="1"/>
  <c r="B16" i="1"/>
  <c r="D16" i="1" s="1"/>
  <c r="B17" i="1"/>
  <c r="D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D23" i="1" s="1"/>
  <c r="B24" i="1"/>
  <c r="D24" i="1" s="1"/>
  <c r="B25" i="1"/>
  <c r="D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D31" i="1" s="1"/>
  <c r="B32" i="1"/>
  <c r="D32" i="1" s="1"/>
  <c r="B33" i="1"/>
  <c r="D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D39" i="1" s="1"/>
  <c r="B40" i="1"/>
  <c r="D40" i="1" s="1"/>
  <c r="B41" i="1"/>
  <c r="D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D47" i="1" s="1"/>
  <c r="B48" i="1"/>
  <c r="D48" i="1" s="1"/>
  <c r="B49" i="1"/>
  <c r="D49" i="1" s="1"/>
  <c r="B50" i="1"/>
  <c r="F50" i="1" s="1"/>
  <c r="B2" i="1"/>
  <c r="D2" i="1" s="1"/>
  <c r="E17" i="1" l="1"/>
  <c r="E16" i="1"/>
  <c r="E44" i="1"/>
  <c r="E3" i="1"/>
  <c r="E37" i="1"/>
  <c r="E2" i="1"/>
  <c r="E43" i="1"/>
  <c r="E35" i="1"/>
  <c r="E25" i="1"/>
  <c r="E15" i="1"/>
  <c r="E50" i="1"/>
  <c r="E42" i="1"/>
  <c r="E34" i="1"/>
  <c r="E24" i="1"/>
  <c r="E14" i="1"/>
  <c r="E49" i="1"/>
  <c r="E41" i="1"/>
  <c r="E33" i="1"/>
  <c r="E23" i="1"/>
  <c r="E10" i="1"/>
  <c r="E48" i="1"/>
  <c r="E40" i="1"/>
  <c r="E32" i="1"/>
  <c r="E22" i="1"/>
  <c r="E9" i="1"/>
  <c r="E47" i="1"/>
  <c r="E39" i="1"/>
  <c r="E31" i="1"/>
  <c r="E21" i="1"/>
  <c r="E8" i="1"/>
  <c r="E46" i="1"/>
  <c r="E38" i="1"/>
  <c r="E30" i="1"/>
  <c r="E18" i="1"/>
  <c r="E6" i="1"/>
  <c r="E13" i="1"/>
  <c r="E5" i="1"/>
  <c r="E28" i="1"/>
  <c r="E20" i="1"/>
  <c r="E12" i="1"/>
  <c r="E4" i="1"/>
  <c r="E27" i="1"/>
  <c r="E19" i="1"/>
  <c r="E11" i="1"/>
  <c r="D46" i="1"/>
  <c r="D38" i="1"/>
  <c r="D30" i="1"/>
  <c r="D22" i="1"/>
  <c r="D14" i="1"/>
  <c r="D6" i="1"/>
  <c r="F49" i="1"/>
  <c r="F41" i="1"/>
  <c r="F33" i="1"/>
  <c r="F25" i="1"/>
  <c r="F17" i="1"/>
  <c r="F9" i="1"/>
  <c r="D45" i="1"/>
  <c r="D37" i="1"/>
  <c r="D29" i="1"/>
  <c r="D21" i="1"/>
  <c r="D13" i="1"/>
  <c r="D5" i="1"/>
  <c r="F48" i="1"/>
  <c r="F40" i="1"/>
  <c r="F32" i="1"/>
  <c r="F24" i="1"/>
  <c r="F16" i="1"/>
  <c r="F8" i="1"/>
  <c r="D44" i="1"/>
  <c r="D36" i="1"/>
  <c r="D28" i="1"/>
  <c r="D20" i="1"/>
  <c r="D12" i="1"/>
  <c r="D4" i="1"/>
  <c r="F47" i="1"/>
  <c r="F39" i="1"/>
  <c r="F31" i="1"/>
  <c r="F23" i="1"/>
  <c r="F15" i="1"/>
  <c r="F7" i="1"/>
  <c r="D43" i="1"/>
  <c r="D35" i="1"/>
  <c r="D27" i="1"/>
  <c r="D19" i="1"/>
  <c r="D11" i="1"/>
  <c r="D3" i="1"/>
  <c r="D50" i="1"/>
  <c r="D42" i="1"/>
  <c r="D34" i="1"/>
  <c r="D26" i="1"/>
  <c r="D18" i="1"/>
  <c r="D10" i="1"/>
  <c r="F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5B9BD5"/>
      </right>
      <top style="medium">
        <color rgb="FF5B9BD5"/>
      </top>
      <bottom/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1" fontId="1" fillId="2" borderId="4" xfId="0" applyNumberFormat="1" applyFont="1" applyFill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1" fontId="0" fillId="0" borderId="0" xfId="0" applyNumberFormat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3860-3372-4DB6-8E7B-F79FBFD1C871}">
  <dimension ref="A1:J58"/>
  <sheetViews>
    <sheetView tabSelected="1" workbookViewId="0">
      <selection activeCell="H19" sqref="H19"/>
    </sheetView>
  </sheetViews>
  <sheetFormatPr defaultColWidth="11.5546875" defaultRowHeight="14.4" x14ac:dyDescent="0.3"/>
  <sheetData>
    <row r="1" spans="1:10" ht="15" thickBot="1" x14ac:dyDescent="0.35">
      <c r="A1" s="1"/>
      <c r="B1" s="3"/>
      <c r="C1" s="3"/>
      <c r="D1" s="3"/>
      <c r="E1" s="3"/>
      <c r="F1" s="3"/>
    </row>
    <row r="2" spans="1:10" ht="15" thickBot="1" x14ac:dyDescent="0.35">
      <c r="A2" s="2">
        <v>10</v>
      </c>
      <c r="B2" s="8">
        <f>$H$9*J10</f>
        <v>0.64</v>
      </c>
      <c r="C2" s="8">
        <v>10</v>
      </c>
      <c r="D2" s="8">
        <f>$I$2/B2</f>
        <v>15.625</v>
      </c>
      <c r="E2" s="8">
        <f>$I$4*A2</f>
        <v>62.831853071795862</v>
      </c>
      <c r="F2" s="8">
        <f>B2/10</f>
        <v>6.4000000000000001E-2</v>
      </c>
      <c r="I2">
        <v>10</v>
      </c>
    </row>
    <row r="3" spans="1:10" ht="15" thickBot="1" x14ac:dyDescent="0.35">
      <c r="A3" s="1">
        <v>20</v>
      </c>
      <c r="B3" s="8">
        <f>$H$9*J11</f>
        <v>0.73599999999999999</v>
      </c>
      <c r="C3" s="7">
        <v>19.84</v>
      </c>
      <c r="D3" s="8">
        <f>$I$2/B3</f>
        <v>13.586956521739131</v>
      </c>
      <c r="E3" s="8">
        <f>$I$4*CB411</f>
        <v>0</v>
      </c>
      <c r="F3" s="8">
        <f t="shared" ref="F3:F50" si="0">B3/10</f>
        <v>7.3599999999999999E-2</v>
      </c>
    </row>
    <row r="4" spans="1:10" ht="15" thickBot="1" x14ac:dyDescent="0.35">
      <c r="A4" s="2">
        <v>30</v>
      </c>
      <c r="B4" s="8">
        <f>$H$9*J12</f>
        <v>0.78400000000000003</v>
      </c>
      <c r="C4" s="8">
        <v>30.03</v>
      </c>
      <c r="D4" s="8">
        <f>$I$2/B4</f>
        <v>12.755102040816325</v>
      </c>
      <c r="E4" s="8">
        <f>$I$4*A4</f>
        <v>188.49555921538757</v>
      </c>
      <c r="F4" s="8">
        <f t="shared" si="0"/>
        <v>7.8399999999999997E-2</v>
      </c>
      <c r="I4">
        <f>2*PI()</f>
        <v>6.2831853071795862</v>
      </c>
    </row>
    <row r="5" spans="1:10" ht="15" thickBot="1" x14ac:dyDescent="0.35">
      <c r="A5" s="1">
        <v>40</v>
      </c>
      <c r="B5" s="8">
        <f>$H$9*J13</f>
        <v>0.78400000000000003</v>
      </c>
      <c r="C5" s="7">
        <v>39.840000000000003</v>
      </c>
      <c r="D5" s="8">
        <f>$I$2/B5</f>
        <v>12.755102040816325</v>
      </c>
      <c r="E5" s="8">
        <f>$I$4*A5</f>
        <v>251.32741228718345</v>
      </c>
      <c r="F5" s="8">
        <f t="shared" si="0"/>
        <v>7.8399999999999997E-2</v>
      </c>
    </row>
    <row r="6" spans="1:10" ht="15" thickBot="1" x14ac:dyDescent="0.35">
      <c r="A6" s="2">
        <v>50</v>
      </c>
      <c r="B6" s="8">
        <f>$H$9*J14</f>
        <v>0.78400000000000003</v>
      </c>
      <c r="C6" s="8">
        <v>50</v>
      </c>
      <c r="D6" s="8">
        <f>$I$2/B6</f>
        <v>12.755102040816325</v>
      </c>
      <c r="E6" s="8">
        <f>$I$4*A6</f>
        <v>314.15926535897933</v>
      </c>
      <c r="F6" s="8">
        <f t="shared" si="0"/>
        <v>7.8399999999999997E-2</v>
      </c>
    </row>
    <row r="7" spans="1:10" ht="24.6" customHeight="1" thickBot="1" x14ac:dyDescent="0.35">
      <c r="A7" s="1">
        <v>60</v>
      </c>
      <c r="B7" s="8">
        <f>$H$9*J15</f>
        <v>0.8</v>
      </c>
      <c r="C7" s="7">
        <v>59.88</v>
      </c>
      <c r="D7" s="8">
        <f>$I$2/B7</f>
        <v>12.5</v>
      </c>
      <c r="E7" s="8">
        <f>$I$4*A7</f>
        <v>376.99111843077515</v>
      </c>
      <c r="F7" s="8">
        <f t="shared" si="0"/>
        <v>0.08</v>
      </c>
      <c r="G7" s="11"/>
    </row>
    <row r="8" spans="1:10" ht="15" thickBot="1" x14ac:dyDescent="0.35">
      <c r="A8" s="2">
        <v>70</v>
      </c>
      <c r="B8" s="8">
        <f>$H$9*J16</f>
        <v>0.8</v>
      </c>
      <c r="C8" s="8">
        <v>70.42</v>
      </c>
      <c r="D8" s="8">
        <f>$I$2/B8</f>
        <v>12.5</v>
      </c>
      <c r="E8" s="8">
        <f>$I$4*A8</f>
        <v>439.82297150257102</v>
      </c>
      <c r="F8" s="8">
        <f t="shared" si="0"/>
        <v>0.08</v>
      </c>
      <c r="G8" s="12"/>
    </row>
    <row r="9" spans="1:10" ht="15" thickBot="1" x14ac:dyDescent="0.35">
      <c r="A9" s="1">
        <v>80</v>
      </c>
      <c r="B9" s="8">
        <f>$H$9*J17</f>
        <v>0.8</v>
      </c>
      <c r="C9" s="7">
        <v>79.37</v>
      </c>
      <c r="D9" s="8">
        <f>$I$2/B9</f>
        <v>12.5</v>
      </c>
      <c r="E9" s="8">
        <f>$I$4*A9</f>
        <v>502.6548245743669</v>
      </c>
      <c r="F9" s="8">
        <f t="shared" si="0"/>
        <v>0.08</v>
      </c>
      <c r="H9" s="10">
        <v>1E-3</v>
      </c>
    </row>
    <row r="10" spans="1:10" ht="15" thickBot="1" x14ac:dyDescent="0.35">
      <c r="A10" s="2">
        <v>90</v>
      </c>
      <c r="B10" s="8">
        <f>$H$9*J18</f>
        <v>0.8</v>
      </c>
      <c r="C10" s="8">
        <v>90.91</v>
      </c>
      <c r="D10" s="8">
        <f>$I$2/B10</f>
        <v>12.5</v>
      </c>
      <c r="E10" s="8">
        <f>$I$4*A10</f>
        <v>565.48667764616278</v>
      </c>
      <c r="F10" s="8">
        <f t="shared" si="0"/>
        <v>0.08</v>
      </c>
      <c r="J10" s="9">
        <v>640</v>
      </c>
    </row>
    <row r="11" spans="1:10" ht="15" thickBot="1" x14ac:dyDescent="0.35">
      <c r="A11" s="1">
        <v>100</v>
      </c>
      <c r="B11" s="8">
        <f>$H$9*J19</f>
        <v>0.81600000000000006</v>
      </c>
      <c r="C11" s="7">
        <v>100</v>
      </c>
      <c r="D11" s="8">
        <f>$I$2/B11</f>
        <v>12.254901960784313</v>
      </c>
      <c r="E11" s="8">
        <f>$I$4*A11</f>
        <v>628.31853071795865</v>
      </c>
      <c r="F11" s="8">
        <f t="shared" si="0"/>
        <v>8.1600000000000006E-2</v>
      </c>
      <c r="J11" s="3">
        <v>736</v>
      </c>
    </row>
    <row r="12" spans="1:10" ht="15" thickBot="1" x14ac:dyDescent="0.35">
      <c r="A12" s="2">
        <v>200</v>
      </c>
      <c r="B12" s="8">
        <f>$H$9*J20</f>
        <v>0.8</v>
      </c>
      <c r="C12" s="8">
        <v>200</v>
      </c>
      <c r="D12" s="8">
        <f>$I$2/B12</f>
        <v>12.5</v>
      </c>
      <c r="E12" s="8">
        <f>$I$4*A12</f>
        <v>1256.6370614359173</v>
      </c>
      <c r="F12" s="8">
        <f t="shared" si="0"/>
        <v>0.08</v>
      </c>
      <c r="J12" s="4">
        <v>784</v>
      </c>
    </row>
    <row r="13" spans="1:10" ht="15" thickBot="1" x14ac:dyDescent="0.35">
      <c r="A13" s="1">
        <v>300</v>
      </c>
      <c r="B13" s="8">
        <f>$H$9*J21</f>
        <v>0.8</v>
      </c>
      <c r="C13" s="7">
        <v>297.60000000000002</v>
      </c>
      <c r="D13" s="8">
        <f>$I$2/B13</f>
        <v>12.5</v>
      </c>
      <c r="E13" s="8">
        <f>$I$4*A13</f>
        <v>1884.9555921538758</v>
      </c>
      <c r="F13" s="8">
        <f t="shared" si="0"/>
        <v>0.08</v>
      </c>
      <c r="J13" s="3">
        <v>784</v>
      </c>
    </row>
    <row r="14" spans="1:10" ht="15" thickBot="1" x14ac:dyDescent="0.35">
      <c r="A14" s="2">
        <v>400</v>
      </c>
      <c r="B14" s="8">
        <f>$H$9*J22</f>
        <v>0.8</v>
      </c>
      <c r="C14" s="8">
        <v>400</v>
      </c>
      <c r="D14" s="8">
        <f>$I$2/B14</f>
        <v>12.5</v>
      </c>
      <c r="E14" s="8">
        <f>$I$4*A14</f>
        <v>2513.2741228718346</v>
      </c>
      <c r="F14" s="8">
        <f t="shared" si="0"/>
        <v>0.08</v>
      </c>
      <c r="J14" s="4">
        <v>784</v>
      </c>
    </row>
    <row r="15" spans="1:10" ht="15" thickBot="1" x14ac:dyDescent="0.35">
      <c r="A15" s="1">
        <v>500</v>
      </c>
      <c r="B15" s="8">
        <f>$H$9*J23</f>
        <v>0.8</v>
      </c>
      <c r="C15" s="7">
        <v>500</v>
      </c>
      <c r="D15" s="8">
        <f>$I$2/B15</f>
        <v>12.5</v>
      </c>
      <c r="E15" s="8">
        <f>$I$4*A15</f>
        <v>3141.5926535897929</v>
      </c>
      <c r="F15" s="8">
        <f t="shared" si="0"/>
        <v>0.08</v>
      </c>
      <c r="J15" s="3">
        <v>800</v>
      </c>
    </row>
    <row r="16" spans="1:10" ht="15" thickBot="1" x14ac:dyDescent="0.35">
      <c r="A16" s="2">
        <v>600</v>
      </c>
      <c r="B16" s="8">
        <f>$H$9*J24</f>
        <v>0.8</v>
      </c>
      <c r="C16" s="8">
        <v>602.4</v>
      </c>
      <c r="D16" s="8">
        <f>$I$2/B16</f>
        <v>12.5</v>
      </c>
      <c r="E16" s="8">
        <f>$I$4*A16</f>
        <v>3769.9111843077517</v>
      </c>
      <c r="F16" s="8">
        <f t="shared" si="0"/>
        <v>0.08</v>
      </c>
      <c r="J16" s="4">
        <v>800</v>
      </c>
    </row>
    <row r="17" spans="1:10" ht="15" thickBot="1" x14ac:dyDescent="0.35">
      <c r="A17" s="1">
        <v>700</v>
      </c>
      <c r="B17" s="8">
        <f>$H$9*J25</f>
        <v>0.8</v>
      </c>
      <c r="C17" s="7">
        <v>704.2</v>
      </c>
      <c r="D17" s="8">
        <f>$I$2/B17</f>
        <v>12.5</v>
      </c>
      <c r="E17" s="8">
        <f>$I$4*A17</f>
        <v>4398.22971502571</v>
      </c>
      <c r="F17" s="8">
        <f t="shared" si="0"/>
        <v>0.08</v>
      </c>
      <c r="J17" s="3">
        <v>800</v>
      </c>
    </row>
    <row r="18" spans="1:10" ht="15" thickBot="1" x14ac:dyDescent="0.35">
      <c r="A18" s="2">
        <v>800</v>
      </c>
      <c r="B18" s="8">
        <f>$H$9*J26</f>
        <v>0.8</v>
      </c>
      <c r="C18" s="8">
        <v>793.7</v>
      </c>
      <c r="D18" s="8">
        <f>$I$2/B18</f>
        <v>12.5</v>
      </c>
      <c r="E18" s="8">
        <f>$I$4*A18</f>
        <v>5026.5482457436692</v>
      </c>
      <c r="F18" s="8">
        <f t="shared" si="0"/>
        <v>0.08</v>
      </c>
      <c r="J18" s="4">
        <v>800</v>
      </c>
    </row>
    <row r="19" spans="1:10" ht="15" thickBot="1" x14ac:dyDescent="0.35">
      <c r="A19" s="1">
        <v>900</v>
      </c>
      <c r="B19" s="8">
        <f>$H$9*J27</f>
        <v>0.8</v>
      </c>
      <c r="C19" s="7">
        <v>892.9</v>
      </c>
      <c r="D19" s="8">
        <f>$I$2/B19</f>
        <v>12.5</v>
      </c>
      <c r="E19" s="8">
        <f>$I$4*A19</f>
        <v>5654.8667764616275</v>
      </c>
      <c r="F19" s="8">
        <f t="shared" si="0"/>
        <v>0.08</v>
      </c>
      <c r="J19" s="3">
        <v>816</v>
      </c>
    </row>
    <row r="20" spans="1:10" ht="15" thickBot="1" x14ac:dyDescent="0.35">
      <c r="A20" s="6">
        <v>1000</v>
      </c>
      <c r="B20" s="8">
        <f>$H$9*J28</f>
        <v>0.8</v>
      </c>
      <c r="C20" s="8">
        <v>1000</v>
      </c>
      <c r="D20" s="8">
        <f>$I$2/B20</f>
        <v>12.5</v>
      </c>
      <c r="E20" s="8">
        <f>$I$4*A20</f>
        <v>6283.1853071795858</v>
      </c>
      <c r="F20" s="8">
        <f t="shared" si="0"/>
        <v>0.08</v>
      </c>
      <c r="J20" s="4">
        <v>800</v>
      </c>
    </row>
    <row r="21" spans="1:10" ht="15" thickBot="1" x14ac:dyDescent="0.35">
      <c r="A21" s="5">
        <v>2000</v>
      </c>
      <c r="B21" s="8">
        <f>$H$9*J29</f>
        <v>0.8</v>
      </c>
      <c r="C21" s="7">
        <v>2000</v>
      </c>
      <c r="D21" s="8">
        <f>$I$2/B21</f>
        <v>12.5</v>
      </c>
      <c r="E21" s="8">
        <f>$I$4*A21</f>
        <v>12566.370614359172</v>
      </c>
      <c r="F21" s="8">
        <f t="shared" si="0"/>
        <v>0.08</v>
      </c>
      <c r="J21" s="3">
        <v>800</v>
      </c>
    </row>
    <row r="22" spans="1:10" ht="15" thickBot="1" x14ac:dyDescent="0.35">
      <c r="A22" s="6">
        <v>3000</v>
      </c>
      <c r="B22" s="8">
        <f>$H$9*J30</f>
        <v>0.8</v>
      </c>
      <c r="C22" s="8">
        <v>2976</v>
      </c>
      <c r="D22" s="8">
        <f>$I$2/B22</f>
        <v>12.5</v>
      </c>
      <c r="E22" s="8">
        <f>$I$4*A22</f>
        <v>18849.555921538758</v>
      </c>
      <c r="F22" s="8">
        <f t="shared" si="0"/>
        <v>0.08</v>
      </c>
      <c r="J22" s="4">
        <v>800</v>
      </c>
    </row>
    <row r="23" spans="1:10" ht="15" thickBot="1" x14ac:dyDescent="0.35">
      <c r="A23" s="5">
        <v>4000</v>
      </c>
      <c r="B23" s="8">
        <f>$H$9*J31</f>
        <v>0.78400000000000003</v>
      </c>
      <c r="C23" s="7">
        <v>4032</v>
      </c>
      <c r="D23" s="8">
        <f>$I$2/B23</f>
        <v>12.755102040816325</v>
      </c>
      <c r="E23" s="8">
        <f>$I$4*A23</f>
        <v>25132.741228718343</v>
      </c>
      <c r="F23" s="8">
        <f t="shared" si="0"/>
        <v>7.8399999999999997E-2</v>
      </c>
      <c r="J23" s="3">
        <v>800</v>
      </c>
    </row>
    <row r="24" spans="1:10" ht="15" thickBot="1" x14ac:dyDescent="0.35">
      <c r="A24" s="6">
        <v>5000</v>
      </c>
      <c r="B24" s="8">
        <f>$H$9*J32</f>
        <v>0.78400000000000003</v>
      </c>
      <c r="C24" s="8">
        <v>5000</v>
      </c>
      <c r="D24" s="8">
        <f>$I$2/B24</f>
        <v>12.755102040816325</v>
      </c>
      <c r="E24" s="8">
        <f>$I$4*A24</f>
        <v>31415.926535897932</v>
      </c>
      <c r="F24" s="8">
        <f t="shared" si="0"/>
        <v>7.8399999999999997E-2</v>
      </c>
      <c r="J24" s="4">
        <v>800</v>
      </c>
    </row>
    <row r="25" spans="1:10" ht="15" thickBot="1" x14ac:dyDescent="0.35">
      <c r="A25" s="5">
        <v>6000</v>
      </c>
      <c r="B25" s="8">
        <f>$H$9*J33</f>
        <v>0.78400000000000003</v>
      </c>
      <c r="C25" s="7">
        <v>5952</v>
      </c>
      <c r="D25" s="8">
        <f>$I$2/B25</f>
        <v>12.755102040816325</v>
      </c>
      <c r="E25" s="8">
        <f>$I$4*A25</f>
        <v>37699.111843077517</v>
      </c>
      <c r="F25" s="8">
        <f t="shared" si="0"/>
        <v>7.8399999999999997E-2</v>
      </c>
      <c r="J25" s="3">
        <v>800</v>
      </c>
    </row>
    <row r="26" spans="1:10" ht="15" thickBot="1" x14ac:dyDescent="0.35">
      <c r="A26" s="6">
        <v>7000</v>
      </c>
      <c r="B26" s="8">
        <f>$H$9*J34</f>
        <v>0.78400000000000003</v>
      </c>
      <c r="C26" s="8">
        <v>7042</v>
      </c>
      <c r="D26" s="8">
        <f>$I$2/B26</f>
        <v>12.755102040816325</v>
      </c>
      <c r="E26" s="8">
        <f>$I$4*A26</f>
        <v>43982.297150257102</v>
      </c>
      <c r="F26" s="8">
        <f t="shared" si="0"/>
        <v>7.8399999999999997E-2</v>
      </c>
      <c r="J26" s="4">
        <v>800</v>
      </c>
    </row>
    <row r="27" spans="1:10" ht="15" thickBot="1" x14ac:dyDescent="0.35">
      <c r="A27" s="5">
        <v>8000</v>
      </c>
      <c r="B27" s="8">
        <f>$H$9*J35</f>
        <v>0.76800000000000002</v>
      </c>
      <c r="C27" s="7">
        <v>8065</v>
      </c>
      <c r="D27" s="8">
        <f>$I$2/B27</f>
        <v>13.020833333333334</v>
      </c>
      <c r="E27" s="8">
        <f>$I$4*A27</f>
        <v>50265.482457436687</v>
      </c>
      <c r="F27" s="8">
        <f t="shared" si="0"/>
        <v>7.6800000000000007E-2</v>
      </c>
      <c r="J27" s="3">
        <v>800</v>
      </c>
    </row>
    <row r="28" spans="1:10" ht="15" thickBot="1" x14ac:dyDescent="0.35">
      <c r="A28" s="6">
        <v>9000</v>
      </c>
      <c r="B28" s="8">
        <f>$H$9*J36</f>
        <v>0.76800000000000002</v>
      </c>
      <c r="C28" s="8">
        <v>9091</v>
      </c>
      <c r="D28" s="8">
        <f>$I$2/B28</f>
        <v>13.020833333333334</v>
      </c>
      <c r="E28" s="8">
        <f>$I$4*A28</f>
        <v>56548.667764616279</v>
      </c>
      <c r="F28" s="8">
        <f t="shared" si="0"/>
        <v>7.6800000000000007E-2</v>
      </c>
      <c r="J28" s="4">
        <v>800</v>
      </c>
    </row>
    <row r="29" spans="1:10" ht="15" thickBot="1" x14ac:dyDescent="0.35">
      <c r="A29" s="5">
        <v>10000</v>
      </c>
      <c r="B29" s="8">
        <f>$H$9*J37</f>
        <v>0.76800000000000002</v>
      </c>
      <c r="C29" s="7">
        <v>10000</v>
      </c>
      <c r="D29" s="8">
        <f>$I$2/B29</f>
        <v>13.020833333333334</v>
      </c>
      <c r="E29" s="8">
        <f>$I$4*A29</f>
        <v>62831.853071795864</v>
      </c>
      <c r="F29" s="8">
        <f t="shared" si="0"/>
        <v>7.6800000000000007E-2</v>
      </c>
      <c r="J29" s="3">
        <v>800</v>
      </c>
    </row>
    <row r="30" spans="1:10" ht="15" thickBot="1" x14ac:dyDescent="0.35">
      <c r="A30" s="6">
        <v>20000</v>
      </c>
      <c r="B30" s="8">
        <f>$H$9*J38</f>
        <v>0.76800000000000002</v>
      </c>
      <c r="C30" s="8">
        <v>20160</v>
      </c>
      <c r="D30" s="8">
        <f>$I$2/B30</f>
        <v>13.020833333333334</v>
      </c>
      <c r="E30" s="8">
        <f>$I$4*A30</f>
        <v>125663.70614359173</v>
      </c>
      <c r="F30" s="8">
        <f t="shared" si="0"/>
        <v>7.6800000000000007E-2</v>
      </c>
      <c r="J30" s="4">
        <v>800</v>
      </c>
    </row>
    <row r="31" spans="1:10" ht="15" thickBot="1" x14ac:dyDescent="0.35">
      <c r="A31" s="5">
        <v>30000</v>
      </c>
      <c r="B31" s="8">
        <f>$H$9*J39</f>
        <v>0.73599999999999999</v>
      </c>
      <c r="C31" s="7">
        <v>297600</v>
      </c>
      <c r="D31" s="8">
        <f>$I$2/B31</f>
        <v>13.586956521739131</v>
      </c>
      <c r="E31" s="8">
        <f>$I$4*A31</f>
        <v>188495.55921538759</v>
      </c>
      <c r="F31" s="8">
        <f t="shared" si="0"/>
        <v>7.3599999999999999E-2</v>
      </c>
      <c r="J31" s="3">
        <v>784</v>
      </c>
    </row>
    <row r="32" spans="1:10" ht="15" thickBot="1" x14ac:dyDescent="0.35">
      <c r="A32" s="6">
        <v>40000</v>
      </c>
      <c r="B32" s="8">
        <f>$H$9*J40</f>
        <v>0.72</v>
      </c>
      <c r="C32" s="8">
        <v>39680</v>
      </c>
      <c r="D32" s="8">
        <f>$I$2/B32</f>
        <v>13.888888888888889</v>
      </c>
      <c r="E32" s="8">
        <f>$I$4*A32</f>
        <v>251327.41228718346</v>
      </c>
      <c r="F32" s="8">
        <f t="shared" si="0"/>
        <v>7.1999999999999995E-2</v>
      </c>
      <c r="J32" s="4">
        <v>784</v>
      </c>
    </row>
    <row r="33" spans="1:10" ht="15" thickBot="1" x14ac:dyDescent="0.35">
      <c r="A33" s="5">
        <v>50000</v>
      </c>
      <c r="B33" s="8">
        <f>$H$9*J41</f>
        <v>0.70399999999999996</v>
      </c>
      <c r="C33" s="7">
        <v>50000</v>
      </c>
      <c r="D33" s="8">
        <f>$I$2/B33</f>
        <v>14.204545454545455</v>
      </c>
      <c r="E33" s="8">
        <f>$I$4*A33</f>
        <v>314159.26535897929</v>
      </c>
      <c r="F33" s="8">
        <f t="shared" si="0"/>
        <v>7.039999999999999E-2</v>
      </c>
      <c r="J33" s="3">
        <v>784</v>
      </c>
    </row>
    <row r="34" spans="1:10" ht="15" thickBot="1" x14ac:dyDescent="0.35">
      <c r="A34" s="6">
        <v>60000</v>
      </c>
      <c r="B34" s="8">
        <f>$H$9*J42</f>
        <v>0.70399999999999996</v>
      </c>
      <c r="C34" s="8">
        <v>60240</v>
      </c>
      <c r="D34" s="8">
        <f>$I$2/B34</f>
        <v>14.204545454545455</v>
      </c>
      <c r="E34" s="8">
        <f>$I$4*A34</f>
        <v>376991.11843077518</v>
      </c>
      <c r="F34" s="8">
        <f t="shared" si="0"/>
        <v>7.039999999999999E-2</v>
      </c>
      <c r="J34" s="4">
        <v>784</v>
      </c>
    </row>
    <row r="35" spans="1:10" ht="15" thickBot="1" x14ac:dyDescent="0.35">
      <c r="A35" s="5">
        <v>70000</v>
      </c>
      <c r="B35" s="8">
        <f>$H$9*J43</f>
        <v>0.72</v>
      </c>
      <c r="C35" s="7">
        <v>69930</v>
      </c>
      <c r="D35" s="8">
        <f>$I$2/B35</f>
        <v>13.888888888888889</v>
      </c>
      <c r="E35" s="8">
        <f>$I$4*A35</f>
        <v>439822.97150257102</v>
      </c>
      <c r="F35" s="8">
        <f t="shared" si="0"/>
        <v>7.1999999999999995E-2</v>
      </c>
      <c r="J35" s="3">
        <v>768</v>
      </c>
    </row>
    <row r="36" spans="1:10" ht="15" thickBot="1" x14ac:dyDescent="0.35">
      <c r="A36" s="6">
        <v>80000</v>
      </c>
      <c r="B36" s="8">
        <f>$H$9*J44</f>
        <v>0.72</v>
      </c>
      <c r="C36" s="8">
        <v>80000</v>
      </c>
      <c r="D36" s="8">
        <f>$I$2/B36</f>
        <v>13.888888888888889</v>
      </c>
      <c r="E36" s="8">
        <f>$I$4*A36</f>
        <v>502654.82457436691</v>
      </c>
      <c r="F36" s="8">
        <f t="shared" si="0"/>
        <v>7.1999999999999995E-2</v>
      </c>
      <c r="J36" s="4">
        <v>768</v>
      </c>
    </row>
    <row r="37" spans="1:10" ht="15" thickBot="1" x14ac:dyDescent="0.35">
      <c r="A37" s="5">
        <v>90000</v>
      </c>
      <c r="B37" s="8">
        <f>$H$9*J45</f>
        <v>0.72</v>
      </c>
      <c r="C37" s="7">
        <v>90090</v>
      </c>
      <c r="D37" s="8">
        <f>$I$2/B37</f>
        <v>13.888888888888889</v>
      </c>
      <c r="E37" s="8">
        <f>$I$4*A37</f>
        <v>565486.6776461628</v>
      </c>
      <c r="F37" s="8">
        <f t="shared" si="0"/>
        <v>7.1999999999999995E-2</v>
      </c>
      <c r="J37" s="3">
        <v>768</v>
      </c>
    </row>
    <row r="38" spans="1:10" ht="15" thickBot="1" x14ac:dyDescent="0.35">
      <c r="A38" s="6">
        <v>100000</v>
      </c>
      <c r="B38" s="8">
        <f>$H$9*J46</f>
        <v>0.70399999999999996</v>
      </c>
      <c r="C38" s="8">
        <v>100000</v>
      </c>
      <c r="D38" s="8">
        <f>$I$2/B38</f>
        <v>14.204545454545455</v>
      </c>
      <c r="E38" s="8">
        <f>$I$4*A38</f>
        <v>628318.53071795858</v>
      </c>
      <c r="F38" s="8">
        <f t="shared" si="0"/>
        <v>7.039999999999999E-2</v>
      </c>
      <c r="J38" s="4">
        <v>768</v>
      </c>
    </row>
    <row r="39" spans="1:10" ht="15" thickBot="1" x14ac:dyDescent="0.35">
      <c r="A39" s="5">
        <v>200000</v>
      </c>
      <c r="B39" s="8">
        <f>$H$9*J47</f>
        <v>0.78400000000000003</v>
      </c>
      <c r="C39" s="7">
        <v>201600</v>
      </c>
      <c r="D39" s="8">
        <f>$I$2/B39</f>
        <v>12.755102040816325</v>
      </c>
      <c r="E39" s="8">
        <f>$I$4*A39</f>
        <v>1256637.0614359172</v>
      </c>
      <c r="F39" s="8">
        <f t="shared" si="0"/>
        <v>7.8399999999999997E-2</v>
      </c>
      <c r="J39" s="3">
        <v>736</v>
      </c>
    </row>
    <row r="40" spans="1:10" ht="15" thickBot="1" x14ac:dyDescent="0.35">
      <c r="A40" s="6">
        <v>300000</v>
      </c>
      <c r="B40" s="8">
        <f>$H$9*J48</f>
        <v>0.91200000000000003</v>
      </c>
      <c r="C40" s="8">
        <v>297600</v>
      </c>
      <c r="D40" s="8">
        <f>$I$2/B40</f>
        <v>10.964912280701753</v>
      </c>
      <c r="E40" s="8">
        <f>$I$4*A40</f>
        <v>1884955.5921538759</v>
      </c>
      <c r="F40" s="8">
        <f t="shared" si="0"/>
        <v>9.1200000000000003E-2</v>
      </c>
      <c r="J40" s="4">
        <v>720</v>
      </c>
    </row>
    <row r="41" spans="1:10" ht="15" thickBot="1" x14ac:dyDescent="0.35">
      <c r="A41" s="5">
        <v>400000</v>
      </c>
      <c r="B41" s="8">
        <f>$H$9*J49</f>
        <v>1.2</v>
      </c>
      <c r="C41" s="7">
        <v>400000</v>
      </c>
      <c r="D41" s="8">
        <f>$I$2/B41</f>
        <v>8.3333333333333339</v>
      </c>
      <c r="E41" s="8">
        <f>$I$4*A41</f>
        <v>2513274.1228718343</v>
      </c>
      <c r="F41" s="8">
        <f t="shared" si="0"/>
        <v>0.12</v>
      </c>
      <c r="J41" s="3">
        <v>704</v>
      </c>
    </row>
    <row r="42" spans="1:10" ht="15" thickBot="1" x14ac:dyDescent="0.35">
      <c r="A42" s="6">
        <v>500000</v>
      </c>
      <c r="B42" s="8">
        <f>$H$9*J50</f>
        <v>1.6</v>
      </c>
      <c r="C42" s="8">
        <v>500000</v>
      </c>
      <c r="D42" s="8">
        <f>$I$2/B42</f>
        <v>6.25</v>
      </c>
      <c r="E42" s="8">
        <f>$I$4*A42</f>
        <v>3141592.653589793</v>
      </c>
      <c r="F42" s="8">
        <f t="shared" si="0"/>
        <v>0.16</v>
      </c>
      <c r="J42" s="4">
        <v>704</v>
      </c>
    </row>
    <row r="43" spans="1:10" ht="15" thickBot="1" x14ac:dyDescent="0.35">
      <c r="A43" s="5">
        <v>600000</v>
      </c>
      <c r="B43" s="8">
        <f>$H$9*J51</f>
        <v>0.88</v>
      </c>
      <c r="C43" s="7">
        <v>595200</v>
      </c>
      <c r="D43" s="8">
        <f>$I$2/B43</f>
        <v>11.363636363636363</v>
      </c>
      <c r="E43" s="8">
        <f>$I$4*A43</f>
        <v>3769911.1843077517</v>
      </c>
      <c r="F43" s="8">
        <f t="shared" si="0"/>
        <v>8.7999999999999995E-2</v>
      </c>
      <c r="J43" s="3">
        <v>720</v>
      </c>
    </row>
    <row r="44" spans="1:10" ht="15" thickBot="1" x14ac:dyDescent="0.35">
      <c r="A44" s="6">
        <v>700000</v>
      </c>
      <c r="B44" s="8">
        <f>$H$9*J52</f>
        <v>0.56000000000000005</v>
      </c>
      <c r="C44" s="8">
        <v>694400</v>
      </c>
      <c r="D44" s="8">
        <f>$I$2/B44</f>
        <v>17.857142857142854</v>
      </c>
      <c r="E44" s="8">
        <f>$I$4*A44</f>
        <v>4398229.7150257099</v>
      </c>
      <c r="F44" s="8">
        <f t="shared" si="0"/>
        <v>5.6000000000000008E-2</v>
      </c>
      <c r="J44" s="4">
        <v>720</v>
      </c>
    </row>
    <row r="45" spans="1:10" ht="15" thickBot="1" x14ac:dyDescent="0.35">
      <c r="A45" s="5">
        <v>800000</v>
      </c>
      <c r="B45" s="8">
        <f>$H$9*J53</f>
        <v>0.8</v>
      </c>
      <c r="C45" s="7">
        <v>806500</v>
      </c>
      <c r="D45" s="8">
        <f>$I$2/B45</f>
        <v>12.5</v>
      </c>
      <c r="E45" s="8">
        <f>$I$4*A45</f>
        <v>5026548.2457436686</v>
      </c>
      <c r="F45" s="8">
        <f t="shared" si="0"/>
        <v>0.08</v>
      </c>
      <c r="J45" s="3">
        <v>720</v>
      </c>
    </row>
    <row r="46" spans="1:10" ht="15" thickBot="1" x14ac:dyDescent="0.35">
      <c r="A46" s="6">
        <v>900000</v>
      </c>
      <c r="B46" s="8">
        <f>$H$9*J54</f>
        <v>0.68</v>
      </c>
      <c r="C46" s="8">
        <v>909100</v>
      </c>
      <c r="D46" s="8">
        <f>$I$2/B46</f>
        <v>14.705882352941176</v>
      </c>
      <c r="E46" s="8">
        <f>$I$4*A46</f>
        <v>5654866.7764616273</v>
      </c>
      <c r="F46" s="8">
        <f t="shared" si="0"/>
        <v>6.8000000000000005E-2</v>
      </c>
      <c r="J46" s="4">
        <v>704</v>
      </c>
    </row>
    <row r="47" spans="1:10" ht="15" thickBot="1" x14ac:dyDescent="0.35">
      <c r="A47" s="5">
        <v>1000000</v>
      </c>
      <c r="B47" s="8">
        <f>$H$9*J55</f>
        <v>0.52</v>
      </c>
      <c r="C47" s="7">
        <v>1000000</v>
      </c>
      <c r="D47" s="8">
        <f>$I$2/B47</f>
        <v>19.23076923076923</v>
      </c>
      <c r="E47" s="8">
        <f>$I$4*A47</f>
        <v>6283185.307179586</v>
      </c>
      <c r="F47" s="8">
        <f t="shared" si="0"/>
        <v>5.2000000000000005E-2</v>
      </c>
      <c r="J47" s="3">
        <v>784</v>
      </c>
    </row>
    <row r="48" spans="1:10" ht="15" thickBot="1" x14ac:dyDescent="0.35">
      <c r="A48" s="6">
        <v>1100000</v>
      </c>
      <c r="B48" s="8">
        <f>$H$9*J56</f>
        <v>0.4</v>
      </c>
      <c r="C48" s="8">
        <v>1087000</v>
      </c>
      <c r="D48" s="8">
        <f>$I$2/B48</f>
        <v>25</v>
      </c>
      <c r="E48" s="8">
        <f>$I$4*A48</f>
        <v>6911503.8378975447</v>
      </c>
      <c r="F48" s="8">
        <f t="shared" si="0"/>
        <v>0.04</v>
      </c>
      <c r="J48" s="4">
        <v>912</v>
      </c>
    </row>
    <row r="49" spans="1:10" ht="15" thickBot="1" x14ac:dyDescent="0.35">
      <c r="A49" s="5">
        <v>1200000</v>
      </c>
      <c r="B49" s="8">
        <f>$H$9*J57</f>
        <v>0.44800000000000001</v>
      </c>
      <c r="C49" s="7">
        <v>1205000</v>
      </c>
      <c r="D49" s="8">
        <f>$I$2/B49</f>
        <v>22.321428571428569</v>
      </c>
      <c r="E49" s="8">
        <f>$I$4*A49</f>
        <v>7539822.3686155034</v>
      </c>
      <c r="F49" s="8">
        <f t="shared" si="0"/>
        <v>4.48E-2</v>
      </c>
      <c r="J49" s="7">
        <v>1200</v>
      </c>
    </row>
    <row r="50" spans="1:10" ht="15" thickBot="1" x14ac:dyDescent="0.35">
      <c r="A50" s="6">
        <v>1300000</v>
      </c>
      <c r="B50" s="8">
        <f>$H$9*J58</f>
        <v>0.4</v>
      </c>
      <c r="C50" s="8">
        <v>1316000</v>
      </c>
      <c r="D50" s="8">
        <f>$I$2/B50</f>
        <v>25</v>
      </c>
      <c r="E50" s="8">
        <f>$I$4*A50</f>
        <v>8168140.8993334621</v>
      </c>
      <c r="F50" s="8">
        <f t="shared" si="0"/>
        <v>0.04</v>
      </c>
      <c r="J50" s="8">
        <v>1600</v>
      </c>
    </row>
    <row r="51" spans="1:10" ht="15" thickBot="1" x14ac:dyDescent="0.35">
      <c r="J51" s="3">
        <v>880</v>
      </c>
    </row>
    <row r="52" spans="1:10" ht="15" thickBot="1" x14ac:dyDescent="0.35">
      <c r="J52" s="4">
        <v>560</v>
      </c>
    </row>
    <row r="53" spans="1:10" ht="15" thickBot="1" x14ac:dyDescent="0.35">
      <c r="J53" s="3">
        <v>800</v>
      </c>
    </row>
    <row r="54" spans="1:10" ht="15" thickBot="1" x14ac:dyDescent="0.35">
      <c r="J54" s="4">
        <v>680</v>
      </c>
    </row>
    <row r="55" spans="1:10" ht="15" thickBot="1" x14ac:dyDescent="0.35">
      <c r="J55" s="3">
        <v>520</v>
      </c>
    </row>
    <row r="56" spans="1:10" ht="15" thickBot="1" x14ac:dyDescent="0.35">
      <c r="J56" s="4">
        <v>400</v>
      </c>
    </row>
    <row r="57" spans="1:10" ht="15" thickBot="1" x14ac:dyDescent="0.35">
      <c r="J57" s="3">
        <v>448</v>
      </c>
    </row>
    <row r="58" spans="1:10" ht="15" thickBot="1" x14ac:dyDescent="0.35">
      <c r="J58" s="4">
        <v>400</v>
      </c>
    </row>
  </sheetData>
  <mergeCells count="1">
    <mergeCell ref="G7:G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Osorio</dc:creator>
  <cp:lastModifiedBy>Carlos Favila</cp:lastModifiedBy>
  <dcterms:created xsi:type="dcterms:W3CDTF">2022-10-19T14:18:18Z</dcterms:created>
  <dcterms:modified xsi:type="dcterms:W3CDTF">2022-10-23T22:42:37Z</dcterms:modified>
</cp:coreProperties>
</file>