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MILIA\Documents\GitHub\covid-transport\"/>
    </mc:Choice>
  </mc:AlternateContent>
  <xr:revisionPtr revIDLastSave="0" documentId="13_ncr:1_{A46DD4F7-FBAF-4B6D-923C-03443ED38101}" xr6:coauthVersionLast="46" xr6:coauthVersionMax="46" xr10:uidLastSave="{00000000-0000-0000-0000-000000000000}"/>
  <bookViews>
    <workbookView xWindow="1080" yWindow="780" windowWidth="27720" windowHeight="14820" xr2:uid="{00000000-000D-0000-FFFF-FFFF00000000}"/>
  </bookViews>
  <sheets>
    <sheet name="Bogota_cases" sheetId="1" r:id="rId1"/>
    <sheet name="Washington_DC_cases" sheetId="2" r:id="rId2"/>
    <sheet name="BA_cases" sheetId="4" r:id="rId3"/>
  </sheets>
  <definedNames>
    <definedName name="_xlnm._FilterDatabase" localSheetId="0" hidden="1">Bogota_cases!$A$2:$B$343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9" i="2" l="1"/>
  <c r="F60" i="2"/>
  <c r="E4" i="2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C389" i="2"/>
  <c r="C396" i="2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C387" i="1"/>
  <c r="F59" i="1" s="1"/>
  <c r="C394" i="1"/>
  <c r="F60" i="1" s="1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F59" i="4"/>
  <c r="C392" i="4"/>
  <c r="C399" i="4"/>
  <c r="F60" i="4" s="1"/>
  <c r="F56" i="2"/>
  <c r="F57" i="2"/>
  <c r="F54" i="2"/>
  <c r="F55" i="2"/>
  <c r="F56" i="4"/>
  <c r="F57" i="4"/>
  <c r="F54" i="4"/>
  <c r="F55" i="4"/>
  <c r="C357" i="4"/>
  <c r="C364" i="4"/>
  <c r="C371" i="4"/>
  <c r="C378" i="4"/>
  <c r="C385" i="4"/>
  <c r="F58" i="4" s="1"/>
  <c r="C354" i="2"/>
  <c r="C361" i="2"/>
  <c r="C368" i="2"/>
  <c r="C375" i="2"/>
  <c r="C382" i="2"/>
  <c r="F58" i="2" s="1"/>
  <c r="C366" i="1"/>
  <c r="F56" i="1" s="1"/>
  <c r="C373" i="1"/>
  <c r="F57" i="1" s="1"/>
  <c r="C380" i="1"/>
  <c r="F58" i="1" s="1"/>
  <c r="C345" i="1"/>
  <c r="F53" i="1" s="1"/>
  <c r="C352" i="1"/>
  <c r="F54" i="1" s="1"/>
  <c r="C359" i="1"/>
  <c r="F55" i="1" s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Q3" i="1"/>
  <c r="P3" i="1"/>
  <c r="O3" i="1"/>
  <c r="N3" i="1"/>
  <c r="F3" i="1"/>
  <c r="C16" i="1"/>
  <c r="F6" i="1" s="1"/>
  <c r="C23" i="1"/>
  <c r="F7" i="1" s="1"/>
  <c r="C30" i="1"/>
  <c r="F8" i="1" s="1"/>
  <c r="C37" i="1"/>
  <c r="F9" i="1" s="1"/>
  <c r="C44" i="1"/>
  <c r="F10" i="1" s="1"/>
  <c r="C51" i="1"/>
  <c r="F11" i="1" s="1"/>
  <c r="C58" i="1"/>
  <c r="F12" i="1" s="1"/>
  <c r="C65" i="1"/>
  <c r="F13" i="1" s="1"/>
  <c r="C72" i="1"/>
  <c r="F14" i="1" s="1"/>
  <c r="C79" i="1"/>
  <c r="F15" i="1" s="1"/>
  <c r="C86" i="1"/>
  <c r="F16" i="1" s="1"/>
  <c r="C93" i="1"/>
  <c r="F17" i="1" s="1"/>
  <c r="C100" i="1"/>
  <c r="F18" i="1" s="1"/>
  <c r="C107" i="1"/>
  <c r="F19" i="1" s="1"/>
  <c r="C114" i="1"/>
  <c r="F20" i="1" s="1"/>
  <c r="C121" i="1"/>
  <c r="F21" i="1" s="1"/>
  <c r="C128" i="1"/>
  <c r="F22" i="1" s="1"/>
  <c r="C135" i="1"/>
  <c r="F23" i="1" s="1"/>
  <c r="C142" i="1"/>
  <c r="F24" i="1" s="1"/>
  <c r="C149" i="1"/>
  <c r="F25" i="1" s="1"/>
  <c r="C156" i="1"/>
  <c r="F26" i="1" s="1"/>
  <c r="C163" i="1"/>
  <c r="F27" i="1" s="1"/>
  <c r="C170" i="1"/>
  <c r="F28" i="1" s="1"/>
  <c r="C177" i="1"/>
  <c r="F29" i="1" s="1"/>
  <c r="C184" i="1"/>
  <c r="F30" i="1" s="1"/>
  <c r="C191" i="1"/>
  <c r="F31" i="1" s="1"/>
  <c r="C198" i="1"/>
  <c r="F32" i="1" s="1"/>
  <c r="C205" i="1"/>
  <c r="F33" i="1" s="1"/>
  <c r="C212" i="1"/>
  <c r="F34" i="1" s="1"/>
  <c r="C219" i="1"/>
  <c r="F35" i="1" s="1"/>
  <c r="C226" i="1"/>
  <c r="F36" i="1" s="1"/>
  <c r="C233" i="1"/>
  <c r="F37" i="1" s="1"/>
  <c r="C240" i="1"/>
  <c r="F38" i="1" s="1"/>
  <c r="C247" i="1"/>
  <c r="F39" i="1" s="1"/>
  <c r="C254" i="1"/>
  <c r="F40" i="1" s="1"/>
  <c r="C261" i="1"/>
  <c r="F41" i="1" s="1"/>
  <c r="C268" i="1"/>
  <c r="F42" i="1" s="1"/>
  <c r="C275" i="1"/>
  <c r="F43" i="1" s="1"/>
  <c r="C282" i="1"/>
  <c r="F44" i="1" s="1"/>
  <c r="C289" i="1"/>
  <c r="F45" i="1" s="1"/>
  <c r="C296" i="1"/>
  <c r="F46" i="1" s="1"/>
  <c r="C303" i="1"/>
  <c r="F47" i="1" s="1"/>
  <c r="C310" i="1"/>
  <c r="F48" i="1" s="1"/>
  <c r="C317" i="1"/>
  <c r="F49" i="1" s="1"/>
  <c r="C324" i="1"/>
  <c r="F50" i="1" s="1"/>
  <c r="C331" i="1"/>
  <c r="F51" i="1" s="1"/>
  <c r="C338" i="1"/>
  <c r="F52" i="1" s="1"/>
  <c r="C4" i="1"/>
  <c r="F4" i="1" s="1"/>
  <c r="C9" i="1"/>
  <c r="F5" i="1" s="1"/>
  <c r="F32" i="4"/>
  <c r="F11" i="4"/>
  <c r="C322" i="4"/>
  <c r="F49" i="4" s="1"/>
  <c r="C329" i="4"/>
  <c r="F50" i="4" s="1"/>
  <c r="C336" i="4"/>
  <c r="F51" i="4" s="1"/>
  <c r="C343" i="4"/>
  <c r="F52" i="4" s="1"/>
  <c r="C350" i="4"/>
  <c r="F53" i="4" s="1"/>
  <c r="C14" i="4"/>
  <c r="F5" i="4" s="1"/>
  <c r="C21" i="4"/>
  <c r="F6" i="4" s="1"/>
  <c r="C28" i="4"/>
  <c r="F7" i="4" s="1"/>
  <c r="C35" i="4"/>
  <c r="F8" i="4" s="1"/>
  <c r="C42" i="4"/>
  <c r="F9" i="4" s="1"/>
  <c r="C49" i="4"/>
  <c r="F10" i="4" s="1"/>
  <c r="C56" i="4"/>
  <c r="C63" i="4"/>
  <c r="F12" i="4" s="1"/>
  <c r="C70" i="4"/>
  <c r="F13" i="4" s="1"/>
  <c r="C77" i="4"/>
  <c r="F14" i="4" s="1"/>
  <c r="C84" i="4"/>
  <c r="F15" i="4" s="1"/>
  <c r="C91" i="4"/>
  <c r="F16" i="4" s="1"/>
  <c r="C98" i="4"/>
  <c r="F17" i="4" s="1"/>
  <c r="C105" i="4"/>
  <c r="F18" i="4" s="1"/>
  <c r="C112" i="4"/>
  <c r="F19" i="4" s="1"/>
  <c r="C119" i="4"/>
  <c r="F20" i="4" s="1"/>
  <c r="C126" i="4"/>
  <c r="F21" i="4" s="1"/>
  <c r="C133" i="4"/>
  <c r="F22" i="4" s="1"/>
  <c r="C140" i="4"/>
  <c r="F23" i="4" s="1"/>
  <c r="C147" i="4"/>
  <c r="F24" i="4" s="1"/>
  <c r="C154" i="4"/>
  <c r="F25" i="4" s="1"/>
  <c r="C161" i="4"/>
  <c r="F26" i="4" s="1"/>
  <c r="C168" i="4"/>
  <c r="F27" i="4" s="1"/>
  <c r="C175" i="4"/>
  <c r="F28" i="4" s="1"/>
  <c r="C182" i="4"/>
  <c r="F29" i="4" s="1"/>
  <c r="C189" i="4"/>
  <c r="F30" i="4" s="1"/>
  <c r="C196" i="4"/>
  <c r="F31" i="4" s="1"/>
  <c r="C203" i="4"/>
  <c r="C210" i="4"/>
  <c r="F33" i="4" s="1"/>
  <c r="C217" i="4"/>
  <c r="F34" i="4" s="1"/>
  <c r="C224" i="4"/>
  <c r="F35" i="4" s="1"/>
  <c r="C231" i="4"/>
  <c r="F36" i="4" s="1"/>
  <c r="C238" i="4"/>
  <c r="F37" i="4" s="1"/>
  <c r="C245" i="4"/>
  <c r="F38" i="4" s="1"/>
  <c r="C252" i="4"/>
  <c r="F39" i="4" s="1"/>
  <c r="C259" i="4"/>
  <c r="F40" i="4" s="1"/>
  <c r="C266" i="4"/>
  <c r="F41" i="4" s="1"/>
  <c r="C273" i="4"/>
  <c r="F42" i="4" s="1"/>
  <c r="C280" i="4"/>
  <c r="F43" i="4" s="1"/>
  <c r="C287" i="4"/>
  <c r="F44" i="4" s="1"/>
  <c r="C294" i="4"/>
  <c r="F45" i="4" s="1"/>
  <c r="C301" i="4"/>
  <c r="F46" i="4" s="1"/>
  <c r="C308" i="4"/>
  <c r="F47" i="4" s="1"/>
  <c r="C315" i="4"/>
  <c r="F48" i="4" s="1"/>
  <c r="C3" i="4"/>
  <c r="F3" i="4" s="1"/>
  <c r="C7" i="4"/>
  <c r="F4" i="4" s="1"/>
  <c r="C4" i="2"/>
  <c r="F4" i="2" s="1"/>
  <c r="C11" i="2"/>
  <c r="F5" i="2" s="1"/>
  <c r="C18" i="2"/>
  <c r="F6" i="2" s="1"/>
  <c r="C25" i="2"/>
  <c r="F7" i="2" s="1"/>
  <c r="C32" i="2"/>
  <c r="F8" i="2" s="1"/>
  <c r="C39" i="2"/>
  <c r="F9" i="2" s="1"/>
  <c r="C46" i="2"/>
  <c r="F10" i="2" s="1"/>
  <c r="C53" i="2"/>
  <c r="F11" i="2" s="1"/>
  <c r="C60" i="2"/>
  <c r="F12" i="2" s="1"/>
  <c r="C67" i="2"/>
  <c r="F13" i="2" s="1"/>
  <c r="C74" i="2"/>
  <c r="F14" i="2" s="1"/>
  <c r="C81" i="2"/>
  <c r="F15" i="2" s="1"/>
  <c r="C88" i="2"/>
  <c r="F16" i="2" s="1"/>
  <c r="C95" i="2"/>
  <c r="F17" i="2" s="1"/>
  <c r="C102" i="2"/>
  <c r="F18" i="2" s="1"/>
  <c r="C109" i="2"/>
  <c r="F19" i="2" s="1"/>
  <c r="C116" i="2"/>
  <c r="F20" i="2" s="1"/>
  <c r="C123" i="2"/>
  <c r="F21" i="2" s="1"/>
  <c r="C130" i="2"/>
  <c r="F22" i="2" s="1"/>
  <c r="C137" i="2"/>
  <c r="F23" i="2" s="1"/>
  <c r="C144" i="2"/>
  <c r="F24" i="2" s="1"/>
  <c r="C151" i="2"/>
  <c r="F25" i="2" s="1"/>
  <c r="C158" i="2"/>
  <c r="F26" i="2" s="1"/>
  <c r="C165" i="2"/>
  <c r="F27" i="2" s="1"/>
  <c r="C172" i="2"/>
  <c r="F28" i="2" s="1"/>
  <c r="C179" i="2"/>
  <c r="F29" i="2" s="1"/>
  <c r="C186" i="2"/>
  <c r="F30" i="2" s="1"/>
  <c r="C193" i="2"/>
  <c r="F31" i="2" s="1"/>
  <c r="C200" i="2"/>
  <c r="F32" i="2" s="1"/>
  <c r="C207" i="2"/>
  <c r="F33" i="2" s="1"/>
  <c r="C214" i="2"/>
  <c r="F34" i="2" s="1"/>
  <c r="C221" i="2"/>
  <c r="F35" i="2" s="1"/>
  <c r="C228" i="2"/>
  <c r="F36" i="2" s="1"/>
  <c r="C235" i="2"/>
  <c r="F37" i="2" s="1"/>
  <c r="C242" i="2"/>
  <c r="F38" i="2" s="1"/>
  <c r="C249" i="2"/>
  <c r="F39" i="2" s="1"/>
  <c r="C256" i="2"/>
  <c r="F40" i="2" s="1"/>
  <c r="C263" i="2"/>
  <c r="F41" i="2" s="1"/>
  <c r="C270" i="2"/>
  <c r="F42" i="2" s="1"/>
  <c r="C277" i="2"/>
  <c r="F43" i="2" s="1"/>
  <c r="C284" i="2"/>
  <c r="F44" i="2" s="1"/>
  <c r="C291" i="2"/>
  <c r="F45" i="2" s="1"/>
  <c r="C298" i="2"/>
  <c r="F46" i="2" s="1"/>
  <c r="C305" i="2"/>
  <c r="F47" i="2" s="1"/>
  <c r="C312" i="2"/>
  <c r="F48" i="2" s="1"/>
  <c r="C319" i="2"/>
  <c r="F49" i="2" s="1"/>
  <c r="C326" i="2"/>
  <c r="F50" i="2" s="1"/>
  <c r="C333" i="2"/>
  <c r="F51" i="2" s="1"/>
  <c r="C340" i="2"/>
  <c r="F52" i="2" s="1"/>
  <c r="C347" i="2"/>
  <c r="F53" i="2" s="1"/>
  <c r="E4" i="1"/>
</calcChain>
</file>

<file path=xl/sharedStrings.xml><?xml version="1.0" encoding="utf-8"?>
<sst xmlns="http://schemas.openxmlformats.org/spreadsheetml/2006/main" count="102" uniqueCount="55">
  <si>
    <t>FECHA_DIAGNOSTICO</t>
  </si>
  <si>
    <t>CASOS_DIARIOS</t>
  </si>
  <si>
    <t>CASOS_SEMANALES</t>
  </si>
  <si>
    <t>SEMANA DE DIAGNÓSTICO</t>
  </si>
  <si>
    <t>semana</t>
  </si>
  <si>
    <t>Day</t>
  </si>
  <si>
    <t>stringency_index</t>
  </si>
  <si>
    <t>Dia</t>
  </si>
  <si>
    <t>COLOMBIA</t>
  </si>
  <si>
    <t>BOGOTA</t>
  </si>
  <si>
    <t>ARGENTINA</t>
  </si>
  <si>
    <t>BUENOS AIRES</t>
  </si>
  <si>
    <t>WASHINGTON D. C.</t>
  </si>
  <si>
    <t>Jurisdicción</t>
  </si>
  <si>
    <t>Entidad a cargo</t>
  </si>
  <si>
    <t>Fecha</t>
  </si>
  <si>
    <t>Hito</t>
  </si>
  <si>
    <t>Global</t>
  </si>
  <si>
    <t>OMS</t>
  </si>
  <si>
    <t>Col</t>
  </si>
  <si>
    <t>Ministerio de Salud y Protección Social de Colombia</t>
  </si>
  <si>
    <t>OMS declara la pandemia</t>
  </si>
  <si>
    <t>Estado de emergencia en Colombia</t>
  </si>
  <si>
    <t>Declaran calamidad pública</t>
  </si>
  <si>
    <t>Bog</t>
  </si>
  <si>
    <t>Alcaldía Mayor de Bogotá</t>
  </si>
  <si>
    <t>Ordena aislamiento preventivo obligatorio</t>
  </si>
  <si>
    <t>Presidencia de la República de Colombia</t>
  </si>
  <si>
    <t>Ministerio de Hacienda y Crédito Público</t>
  </si>
  <si>
    <t>Trans</t>
  </si>
  <si>
    <t>Secretaría de Movilidad de Bogotá</t>
  </si>
  <si>
    <t>22 kilómetros de ciclovía temporal</t>
  </si>
  <si>
    <t>117 kilómetros de ciclovía temporal</t>
  </si>
  <si>
    <t>76 kilómetros de ciclovía temporal</t>
  </si>
  <si>
    <t>"Simulacro Vital" en Bogotá</t>
  </si>
  <si>
    <t>"Bogotá Solidaria en Casa"</t>
  </si>
  <si>
    <t>Protocolos para transporte público</t>
  </si>
  <si>
    <t>80 kilómetros de ciclovía temporal</t>
  </si>
  <si>
    <t>Disminución de porcentaje de ocupación en Transporte Público a 50%</t>
  </si>
  <si>
    <t>Disminución de porcentaje de ocupación en Transporte Público a 35%</t>
  </si>
  <si>
    <t>"COVID Friday"</t>
  </si>
  <si>
    <t>Nuevo aislamiento preventivo obligatorio en Bogotá</t>
  </si>
  <si>
    <t>Cuarentena Estricta en 18 localidades de Bogotá</t>
  </si>
  <si>
    <t>Aumento de porcentaje de ocupación en Transporte público a 50%</t>
  </si>
  <si>
    <t>Levantamiento de medidas estrictas de aislamiento en Bogotá</t>
  </si>
  <si>
    <t>Aislamiento selectivo y medidas de reapertura económica en Bogotá</t>
  </si>
  <si>
    <t>Medidas para fin de año en Bogotá</t>
  </si>
  <si>
    <t>Alerta Roja en Bogotá</t>
  </si>
  <si>
    <t>Glo</t>
  </si>
  <si>
    <t>Tra</t>
  </si>
  <si>
    <t>Altura R</t>
  </si>
  <si>
    <t>Altura Ex</t>
  </si>
  <si>
    <t>Fase 1 de Vacunación</t>
  </si>
  <si>
    <t>UCI &gt; 75%</t>
  </si>
  <si>
    <t>UCI &gt; 90%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</si>
</sst>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9"/>
      <color rgb="FF333333"/>
      <name val="Arial"/>
      <family val="2"/>
    </font>
    <font>
      <sz val="9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24">
    <xf numFmtId="0" fontId="0" fillId="0" borderId="0" xfId="0"/>
    <xf numFmtId="1" fontId="0" fillId="0" borderId="0" xfId="0" applyNumberFormat="1"/>
    <xf numFmtId="0" fontId="18" fillId="0" borderId="0" xfId="42"/>
    <xf numFmtId="1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 vertical="center"/>
    </xf>
    <xf numFmtId="14" fontId="18" fillId="0" borderId="0" xfId="42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3" fontId="19" fillId="0" borderId="0" xfId="42" applyNumberFormat="1" applyFont="1" applyAlignment="1">
      <alignment horizontal="center" vertical="center"/>
    </xf>
    <xf numFmtId="14" fontId="20" fillId="0" borderId="0" xfId="42" applyNumberFormat="1" applyFont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14" fontId="18" fillId="0" borderId="0" xfId="42" applyNumberFormat="1"/>
    <xf numFmtId="0" fontId="7" fillId="3" borderId="0" xfId="7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 applyAlignment="1">
      <alignment horizontal="center" vertical="center"/>
    </xf>
    <xf numFmtId="3" fontId="18" fillId="0" borderId="0" xfId="42" applyNumberFormat="1" applyAlignment="1">
      <alignment horizontal="center" vertical="center"/>
    </xf>
    <xf numFmtId="0" fontId="18" fillId="0" borderId="0" xfId="42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2" fontId="0" fillId="0" borderId="0" xfId="0" applyNumberFormat="1"/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6FA6B5D6-4934-4E2F-BE9C-D41F948CC663}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gradFill>
                <a:gsLst>
                  <a:gs pos="36000">
                    <a:schemeClr val="accent2">
                      <a:lumMod val="50000"/>
                    </a:schemeClr>
                  </a:gs>
                  <a:gs pos="55000">
                    <a:srgbClr val="C00000"/>
                  </a:gs>
                  <a:gs pos="75000">
                    <a:schemeClr val="accent4">
                      <a:lumMod val="75000"/>
                    </a:schemeClr>
                  </a:gs>
                  <a:gs pos="100000">
                    <a:schemeClr val="accent4">
                      <a:lumMod val="60000"/>
                      <a:lumOff val="4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519</c:v>
                </c:pt>
                <c:pt idx="363">
                  <c:v>820</c:v>
                </c:pt>
                <c:pt idx="364">
                  <c:v>768</c:v>
                </c:pt>
                <c:pt idx="365">
                  <c:v>792</c:v>
                </c:pt>
                <c:pt idx="366">
                  <c:v>786</c:v>
                </c:pt>
                <c:pt idx="367">
                  <c:v>708</c:v>
                </c:pt>
                <c:pt idx="368">
                  <c:v>809</c:v>
                </c:pt>
                <c:pt idx="369">
                  <c:v>672</c:v>
                </c:pt>
                <c:pt idx="370">
                  <c:v>994</c:v>
                </c:pt>
                <c:pt idx="371">
                  <c:v>930</c:v>
                </c:pt>
                <c:pt idx="372">
                  <c:v>1007</c:v>
                </c:pt>
                <c:pt idx="373">
                  <c:v>1192</c:v>
                </c:pt>
                <c:pt idx="374">
                  <c:v>1012</c:v>
                </c:pt>
                <c:pt idx="375">
                  <c:v>1199</c:v>
                </c:pt>
                <c:pt idx="376">
                  <c:v>799</c:v>
                </c:pt>
                <c:pt idx="377">
                  <c:v>954</c:v>
                </c:pt>
                <c:pt idx="378">
                  <c:v>1375</c:v>
                </c:pt>
                <c:pt idx="379">
                  <c:v>1351</c:v>
                </c:pt>
                <c:pt idx="380">
                  <c:v>1499</c:v>
                </c:pt>
                <c:pt idx="381">
                  <c:v>1430</c:v>
                </c:pt>
                <c:pt idx="382">
                  <c:v>1470</c:v>
                </c:pt>
                <c:pt idx="383">
                  <c:v>1171</c:v>
                </c:pt>
                <c:pt idx="384">
                  <c:v>1587</c:v>
                </c:pt>
                <c:pt idx="385">
                  <c:v>1372</c:v>
                </c:pt>
                <c:pt idx="386">
                  <c:v>1461</c:v>
                </c:pt>
                <c:pt idx="387">
                  <c:v>977</c:v>
                </c:pt>
                <c:pt idx="388">
                  <c:v>872</c:v>
                </c:pt>
                <c:pt idx="389">
                  <c:v>1795</c:v>
                </c:pt>
                <c:pt idx="390">
                  <c:v>1511</c:v>
                </c:pt>
                <c:pt idx="391">
                  <c:v>2034</c:v>
                </c:pt>
                <c:pt idx="392">
                  <c:v>2823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62-4ABB-8457-6BC7324816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  <c:max val="44300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en Bogotá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Bogota_cases!$F$3:$F$60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765</c:v>
                </c:pt>
                <c:pt idx="54">
                  <c:v>1019</c:v>
                </c:pt>
                <c:pt idx="55">
                  <c:v>1322</c:v>
                </c:pt>
                <c:pt idx="56">
                  <c:v>1368</c:v>
                </c:pt>
                <c:pt idx="57">
                  <c:v>1717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8F-40DD-BE8A-1C243B95C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Casos diarios en Bogotá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Bogota_cases!$B$2</c:f>
              <c:strCache>
                <c:ptCount val="1"/>
                <c:pt idx="0">
                  <c:v>CASOS_DIARIOS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Bogota_cases!$A$3:$A$395</c:f>
              <c:numCache>
                <c:formatCode>m/d/yyyy</c:formatCode>
                <c:ptCount val="393"/>
                <c:pt idx="0">
                  <c:v>43896</c:v>
                </c:pt>
                <c:pt idx="1">
                  <c:v>43900</c:v>
                </c:pt>
                <c:pt idx="2">
                  <c:v>43902</c:v>
                </c:pt>
                <c:pt idx="3">
                  <c:v>43903</c:v>
                </c:pt>
                <c:pt idx="4">
                  <c:v>43904</c:v>
                </c:pt>
                <c:pt idx="5">
                  <c:v>43905</c:v>
                </c:pt>
                <c:pt idx="6">
                  <c:v>43906</c:v>
                </c:pt>
                <c:pt idx="7">
                  <c:v>43907</c:v>
                </c:pt>
                <c:pt idx="8">
                  <c:v>43908</c:v>
                </c:pt>
                <c:pt idx="9">
                  <c:v>43909</c:v>
                </c:pt>
                <c:pt idx="10">
                  <c:v>43910</c:v>
                </c:pt>
                <c:pt idx="11">
                  <c:v>43911</c:v>
                </c:pt>
                <c:pt idx="12">
                  <c:v>43912</c:v>
                </c:pt>
                <c:pt idx="13">
                  <c:v>43913</c:v>
                </c:pt>
                <c:pt idx="14">
                  <c:v>43914</c:v>
                </c:pt>
                <c:pt idx="15">
                  <c:v>43915</c:v>
                </c:pt>
                <c:pt idx="16">
                  <c:v>43916</c:v>
                </c:pt>
                <c:pt idx="17">
                  <c:v>43917</c:v>
                </c:pt>
                <c:pt idx="18">
                  <c:v>43918</c:v>
                </c:pt>
                <c:pt idx="19">
                  <c:v>43919</c:v>
                </c:pt>
                <c:pt idx="20">
                  <c:v>43920</c:v>
                </c:pt>
                <c:pt idx="21">
                  <c:v>43921</c:v>
                </c:pt>
                <c:pt idx="22">
                  <c:v>43922</c:v>
                </c:pt>
                <c:pt idx="23">
                  <c:v>43923</c:v>
                </c:pt>
                <c:pt idx="24">
                  <c:v>43924</c:v>
                </c:pt>
                <c:pt idx="25">
                  <c:v>43925</c:v>
                </c:pt>
                <c:pt idx="26">
                  <c:v>43926</c:v>
                </c:pt>
                <c:pt idx="27">
                  <c:v>43927</c:v>
                </c:pt>
                <c:pt idx="28">
                  <c:v>43928</c:v>
                </c:pt>
                <c:pt idx="29">
                  <c:v>43929</c:v>
                </c:pt>
                <c:pt idx="30">
                  <c:v>43930</c:v>
                </c:pt>
                <c:pt idx="31">
                  <c:v>43931</c:v>
                </c:pt>
                <c:pt idx="32">
                  <c:v>43932</c:v>
                </c:pt>
                <c:pt idx="33">
                  <c:v>43933</c:v>
                </c:pt>
                <c:pt idx="34">
                  <c:v>43934</c:v>
                </c:pt>
                <c:pt idx="35">
                  <c:v>43935</c:v>
                </c:pt>
                <c:pt idx="36">
                  <c:v>43936</c:v>
                </c:pt>
                <c:pt idx="37">
                  <c:v>43937</c:v>
                </c:pt>
                <c:pt idx="38">
                  <c:v>43938</c:v>
                </c:pt>
                <c:pt idx="39">
                  <c:v>43939</c:v>
                </c:pt>
                <c:pt idx="40">
                  <c:v>43940</c:v>
                </c:pt>
                <c:pt idx="41">
                  <c:v>43941</c:v>
                </c:pt>
                <c:pt idx="42">
                  <c:v>43942</c:v>
                </c:pt>
                <c:pt idx="43">
                  <c:v>43943</c:v>
                </c:pt>
                <c:pt idx="44">
                  <c:v>43944</c:v>
                </c:pt>
                <c:pt idx="45">
                  <c:v>43945</c:v>
                </c:pt>
                <c:pt idx="46">
                  <c:v>43946</c:v>
                </c:pt>
                <c:pt idx="47">
                  <c:v>43947</c:v>
                </c:pt>
                <c:pt idx="48">
                  <c:v>43948</c:v>
                </c:pt>
                <c:pt idx="49">
                  <c:v>43949</c:v>
                </c:pt>
                <c:pt idx="50">
                  <c:v>43950</c:v>
                </c:pt>
                <c:pt idx="51">
                  <c:v>43951</c:v>
                </c:pt>
                <c:pt idx="52">
                  <c:v>43952</c:v>
                </c:pt>
                <c:pt idx="53">
                  <c:v>43953</c:v>
                </c:pt>
                <c:pt idx="54">
                  <c:v>43954</c:v>
                </c:pt>
                <c:pt idx="55">
                  <c:v>43955</c:v>
                </c:pt>
                <c:pt idx="56">
                  <c:v>43956</c:v>
                </c:pt>
                <c:pt idx="57">
                  <c:v>43957</c:v>
                </c:pt>
                <c:pt idx="58">
                  <c:v>43958</c:v>
                </c:pt>
                <c:pt idx="59">
                  <c:v>43959</c:v>
                </c:pt>
                <c:pt idx="60">
                  <c:v>43960</c:v>
                </c:pt>
                <c:pt idx="61">
                  <c:v>43961</c:v>
                </c:pt>
                <c:pt idx="62">
                  <c:v>43962</c:v>
                </c:pt>
                <c:pt idx="63">
                  <c:v>43963</c:v>
                </c:pt>
                <c:pt idx="64">
                  <c:v>43964</c:v>
                </c:pt>
                <c:pt idx="65">
                  <c:v>43965</c:v>
                </c:pt>
                <c:pt idx="66">
                  <c:v>43966</c:v>
                </c:pt>
                <c:pt idx="67">
                  <c:v>43967</c:v>
                </c:pt>
                <c:pt idx="68">
                  <c:v>43968</c:v>
                </c:pt>
                <c:pt idx="69">
                  <c:v>43969</c:v>
                </c:pt>
                <c:pt idx="70">
                  <c:v>43970</c:v>
                </c:pt>
                <c:pt idx="71">
                  <c:v>43971</c:v>
                </c:pt>
                <c:pt idx="72">
                  <c:v>43972</c:v>
                </c:pt>
                <c:pt idx="73">
                  <c:v>43973</c:v>
                </c:pt>
                <c:pt idx="74">
                  <c:v>43974</c:v>
                </c:pt>
                <c:pt idx="75">
                  <c:v>43975</c:v>
                </c:pt>
                <c:pt idx="76">
                  <c:v>43976</c:v>
                </c:pt>
                <c:pt idx="77">
                  <c:v>43977</c:v>
                </c:pt>
                <c:pt idx="78">
                  <c:v>43978</c:v>
                </c:pt>
                <c:pt idx="79">
                  <c:v>43979</c:v>
                </c:pt>
                <c:pt idx="80">
                  <c:v>43980</c:v>
                </c:pt>
                <c:pt idx="81">
                  <c:v>43981</c:v>
                </c:pt>
                <c:pt idx="82">
                  <c:v>43982</c:v>
                </c:pt>
                <c:pt idx="83">
                  <c:v>43983</c:v>
                </c:pt>
                <c:pt idx="84">
                  <c:v>43984</c:v>
                </c:pt>
                <c:pt idx="85">
                  <c:v>43985</c:v>
                </c:pt>
                <c:pt idx="86">
                  <c:v>43986</c:v>
                </c:pt>
                <c:pt idx="87">
                  <c:v>43987</c:v>
                </c:pt>
                <c:pt idx="88">
                  <c:v>43988</c:v>
                </c:pt>
                <c:pt idx="89">
                  <c:v>43989</c:v>
                </c:pt>
                <c:pt idx="90">
                  <c:v>43990</c:v>
                </c:pt>
                <c:pt idx="91">
                  <c:v>43991</c:v>
                </c:pt>
                <c:pt idx="92">
                  <c:v>43992</c:v>
                </c:pt>
                <c:pt idx="93">
                  <c:v>43993</c:v>
                </c:pt>
                <c:pt idx="94">
                  <c:v>43994</c:v>
                </c:pt>
                <c:pt idx="95">
                  <c:v>43995</c:v>
                </c:pt>
                <c:pt idx="96">
                  <c:v>43996</c:v>
                </c:pt>
                <c:pt idx="97">
                  <c:v>43997</c:v>
                </c:pt>
                <c:pt idx="98">
                  <c:v>43998</c:v>
                </c:pt>
                <c:pt idx="99">
                  <c:v>43999</c:v>
                </c:pt>
                <c:pt idx="100">
                  <c:v>44000</c:v>
                </c:pt>
                <c:pt idx="101">
                  <c:v>44001</c:v>
                </c:pt>
                <c:pt idx="102">
                  <c:v>44002</c:v>
                </c:pt>
                <c:pt idx="103">
                  <c:v>44003</c:v>
                </c:pt>
                <c:pt idx="104">
                  <c:v>44004</c:v>
                </c:pt>
                <c:pt idx="105">
                  <c:v>44005</c:v>
                </c:pt>
                <c:pt idx="106">
                  <c:v>44006</c:v>
                </c:pt>
                <c:pt idx="107">
                  <c:v>44007</c:v>
                </c:pt>
                <c:pt idx="108">
                  <c:v>44008</c:v>
                </c:pt>
                <c:pt idx="109">
                  <c:v>44009</c:v>
                </c:pt>
                <c:pt idx="110">
                  <c:v>44010</c:v>
                </c:pt>
                <c:pt idx="111">
                  <c:v>44011</c:v>
                </c:pt>
                <c:pt idx="112">
                  <c:v>44012</c:v>
                </c:pt>
                <c:pt idx="113">
                  <c:v>44013</c:v>
                </c:pt>
                <c:pt idx="114">
                  <c:v>44014</c:v>
                </c:pt>
                <c:pt idx="115">
                  <c:v>44015</c:v>
                </c:pt>
                <c:pt idx="116">
                  <c:v>44016</c:v>
                </c:pt>
                <c:pt idx="117">
                  <c:v>44017</c:v>
                </c:pt>
                <c:pt idx="118">
                  <c:v>44018</c:v>
                </c:pt>
                <c:pt idx="119">
                  <c:v>44019</c:v>
                </c:pt>
                <c:pt idx="120">
                  <c:v>44020</c:v>
                </c:pt>
                <c:pt idx="121">
                  <c:v>44021</c:v>
                </c:pt>
                <c:pt idx="122">
                  <c:v>44022</c:v>
                </c:pt>
                <c:pt idx="123">
                  <c:v>44023</c:v>
                </c:pt>
                <c:pt idx="124">
                  <c:v>44024</c:v>
                </c:pt>
                <c:pt idx="125">
                  <c:v>44025</c:v>
                </c:pt>
                <c:pt idx="126">
                  <c:v>44026</c:v>
                </c:pt>
                <c:pt idx="127">
                  <c:v>44027</c:v>
                </c:pt>
                <c:pt idx="128">
                  <c:v>44028</c:v>
                </c:pt>
                <c:pt idx="129">
                  <c:v>44029</c:v>
                </c:pt>
                <c:pt idx="130">
                  <c:v>44030</c:v>
                </c:pt>
                <c:pt idx="131">
                  <c:v>44031</c:v>
                </c:pt>
                <c:pt idx="132">
                  <c:v>44032</c:v>
                </c:pt>
                <c:pt idx="133">
                  <c:v>44033</c:v>
                </c:pt>
                <c:pt idx="134">
                  <c:v>44034</c:v>
                </c:pt>
                <c:pt idx="135">
                  <c:v>44035</c:v>
                </c:pt>
                <c:pt idx="136">
                  <c:v>44036</c:v>
                </c:pt>
                <c:pt idx="137">
                  <c:v>44037</c:v>
                </c:pt>
                <c:pt idx="138">
                  <c:v>44038</c:v>
                </c:pt>
                <c:pt idx="139">
                  <c:v>44039</c:v>
                </c:pt>
                <c:pt idx="140">
                  <c:v>44040</c:v>
                </c:pt>
                <c:pt idx="141">
                  <c:v>44041</c:v>
                </c:pt>
                <c:pt idx="142">
                  <c:v>44042</c:v>
                </c:pt>
                <c:pt idx="143">
                  <c:v>44043</c:v>
                </c:pt>
                <c:pt idx="144">
                  <c:v>44044</c:v>
                </c:pt>
                <c:pt idx="145">
                  <c:v>44045</c:v>
                </c:pt>
                <c:pt idx="146">
                  <c:v>44046</c:v>
                </c:pt>
                <c:pt idx="147">
                  <c:v>44047</c:v>
                </c:pt>
                <c:pt idx="148">
                  <c:v>44048</c:v>
                </c:pt>
                <c:pt idx="149">
                  <c:v>44049</c:v>
                </c:pt>
                <c:pt idx="150">
                  <c:v>44050</c:v>
                </c:pt>
                <c:pt idx="151">
                  <c:v>44051</c:v>
                </c:pt>
                <c:pt idx="152">
                  <c:v>44052</c:v>
                </c:pt>
                <c:pt idx="153">
                  <c:v>44053</c:v>
                </c:pt>
                <c:pt idx="154">
                  <c:v>44054</c:v>
                </c:pt>
                <c:pt idx="155">
                  <c:v>44055</c:v>
                </c:pt>
                <c:pt idx="156">
                  <c:v>44056</c:v>
                </c:pt>
                <c:pt idx="157">
                  <c:v>44057</c:v>
                </c:pt>
                <c:pt idx="158">
                  <c:v>44058</c:v>
                </c:pt>
                <c:pt idx="159">
                  <c:v>44059</c:v>
                </c:pt>
                <c:pt idx="160">
                  <c:v>44060</c:v>
                </c:pt>
                <c:pt idx="161">
                  <c:v>44061</c:v>
                </c:pt>
                <c:pt idx="162">
                  <c:v>44062</c:v>
                </c:pt>
                <c:pt idx="163">
                  <c:v>44063</c:v>
                </c:pt>
                <c:pt idx="164">
                  <c:v>44064</c:v>
                </c:pt>
                <c:pt idx="165">
                  <c:v>44065</c:v>
                </c:pt>
                <c:pt idx="166">
                  <c:v>44066</c:v>
                </c:pt>
                <c:pt idx="167">
                  <c:v>44067</c:v>
                </c:pt>
                <c:pt idx="168">
                  <c:v>44068</c:v>
                </c:pt>
                <c:pt idx="169">
                  <c:v>44069</c:v>
                </c:pt>
                <c:pt idx="170">
                  <c:v>44070</c:v>
                </c:pt>
                <c:pt idx="171">
                  <c:v>44071</c:v>
                </c:pt>
                <c:pt idx="172">
                  <c:v>44072</c:v>
                </c:pt>
                <c:pt idx="173">
                  <c:v>44073</c:v>
                </c:pt>
                <c:pt idx="174">
                  <c:v>44074</c:v>
                </c:pt>
                <c:pt idx="175">
                  <c:v>44075</c:v>
                </c:pt>
                <c:pt idx="176">
                  <c:v>44076</c:v>
                </c:pt>
                <c:pt idx="177">
                  <c:v>44077</c:v>
                </c:pt>
                <c:pt idx="178">
                  <c:v>44078</c:v>
                </c:pt>
                <c:pt idx="179">
                  <c:v>44079</c:v>
                </c:pt>
                <c:pt idx="180">
                  <c:v>44080</c:v>
                </c:pt>
                <c:pt idx="181">
                  <c:v>44081</c:v>
                </c:pt>
                <c:pt idx="182">
                  <c:v>44082</c:v>
                </c:pt>
                <c:pt idx="183">
                  <c:v>44083</c:v>
                </c:pt>
                <c:pt idx="184">
                  <c:v>44084</c:v>
                </c:pt>
                <c:pt idx="185">
                  <c:v>44085</c:v>
                </c:pt>
                <c:pt idx="186">
                  <c:v>44086</c:v>
                </c:pt>
                <c:pt idx="187">
                  <c:v>44087</c:v>
                </c:pt>
                <c:pt idx="188">
                  <c:v>44088</c:v>
                </c:pt>
                <c:pt idx="189">
                  <c:v>44089</c:v>
                </c:pt>
                <c:pt idx="190">
                  <c:v>44090</c:v>
                </c:pt>
                <c:pt idx="191">
                  <c:v>44091</c:v>
                </c:pt>
                <c:pt idx="192">
                  <c:v>44092</c:v>
                </c:pt>
                <c:pt idx="193">
                  <c:v>44093</c:v>
                </c:pt>
                <c:pt idx="194">
                  <c:v>44094</c:v>
                </c:pt>
                <c:pt idx="195">
                  <c:v>44095</c:v>
                </c:pt>
                <c:pt idx="196">
                  <c:v>44096</c:v>
                </c:pt>
                <c:pt idx="197">
                  <c:v>44097</c:v>
                </c:pt>
                <c:pt idx="198">
                  <c:v>44098</c:v>
                </c:pt>
                <c:pt idx="199">
                  <c:v>44099</c:v>
                </c:pt>
                <c:pt idx="200">
                  <c:v>44100</c:v>
                </c:pt>
                <c:pt idx="201">
                  <c:v>44101</c:v>
                </c:pt>
                <c:pt idx="202">
                  <c:v>44102</c:v>
                </c:pt>
                <c:pt idx="203">
                  <c:v>44103</c:v>
                </c:pt>
                <c:pt idx="204">
                  <c:v>44104</c:v>
                </c:pt>
                <c:pt idx="205">
                  <c:v>44105</c:v>
                </c:pt>
                <c:pt idx="206">
                  <c:v>44106</c:v>
                </c:pt>
                <c:pt idx="207">
                  <c:v>44107</c:v>
                </c:pt>
                <c:pt idx="208">
                  <c:v>44108</c:v>
                </c:pt>
                <c:pt idx="209">
                  <c:v>44109</c:v>
                </c:pt>
                <c:pt idx="210">
                  <c:v>44110</c:v>
                </c:pt>
                <c:pt idx="211">
                  <c:v>44111</c:v>
                </c:pt>
                <c:pt idx="212">
                  <c:v>44112</c:v>
                </c:pt>
                <c:pt idx="213">
                  <c:v>44113</c:v>
                </c:pt>
                <c:pt idx="214">
                  <c:v>44114</c:v>
                </c:pt>
                <c:pt idx="215">
                  <c:v>44115</c:v>
                </c:pt>
                <c:pt idx="216">
                  <c:v>44116</c:v>
                </c:pt>
                <c:pt idx="217">
                  <c:v>44117</c:v>
                </c:pt>
                <c:pt idx="218">
                  <c:v>44118</c:v>
                </c:pt>
                <c:pt idx="219">
                  <c:v>44119</c:v>
                </c:pt>
                <c:pt idx="220">
                  <c:v>44120</c:v>
                </c:pt>
                <c:pt idx="221">
                  <c:v>44121</c:v>
                </c:pt>
                <c:pt idx="222">
                  <c:v>44122</c:v>
                </c:pt>
                <c:pt idx="223">
                  <c:v>44123</c:v>
                </c:pt>
                <c:pt idx="224">
                  <c:v>44124</c:v>
                </c:pt>
                <c:pt idx="225">
                  <c:v>44125</c:v>
                </c:pt>
                <c:pt idx="226">
                  <c:v>44126</c:v>
                </c:pt>
                <c:pt idx="227">
                  <c:v>44127</c:v>
                </c:pt>
                <c:pt idx="228">
                  <c:v>44128</c:v>
                </c:pt>
                <c:pt idx="229">
                  <c:v>44129</c:v>
                </c:pt>
                <c:pt idx="230">
                  <c:v>44130</c:v>
                </c:pt>
                <c:pt idx="231">
                  <c:v>44131</c:v>
                </c:pt>
                <c:pt idx="232">
                  <c:v>44132</c:v>
                </c:pt>
                <c:pt idx="233">
                  <c:v>44133</c:v>
                </c:pt>
                <c:pt idx="234">
                  <c:v>44134</c:v>
                </c:pt>
                <c:pt idx="235">
                  <c:v>44135</c:v>
                </c:pt>
                <c:pt idx="236">
                  <c:v>44136</c:v>
                </c:pt>
                <c:pt idx="237">
                  <c:v>44137</c:v>
                </c:pt>
                <c:pt idx="238">
                  <c:v>44138</c:v>
                </c:pt>
                <c:pt idx="239">
                  <c:v>44139</c:v>
                </c:pt>
                <c:pt idx="240">
                  <c:v>44140</c:v>
                </c:pt>
                <c:pt idx="241">
                  <c:v>44141</c:v>
                </c:pt>
                <c:pt idx="242">
                  <c:v>44142</c:v>
                </c:pt>
                <c:pt idx="243">
                  <c:v>44143</c:v>
                </c:pt>
                <c:pt idx="244">
                  <c:v>44144</c:v>
                </c:pt>
                <c:pt idx="245">
                  <c:v>44145</c:v>
                </c:pt>
                <c:pt idx="246">
                  <c:v>44146</c:v>
                </c:pt>
                <c:pt idx="247">
                  <c:v>44147</c:v>
                </c:pt>
                <c:pt idx="248">
                  <c:v>44148</c:v>
                </c:pt>
                <c:pt idx="249">
                  <c:v>44149</c:v>
                </c:pt>
                <c:pt idx="250">
                  <c:v>44150</c:v>
                </c:pt>
                <c:pt idx="251">
                  <c:v>44151</c:v>
                </c:pt>
                <c:pt idx="252">
                  <c:v>44152</c:v>
                </c:pt>
                <c:pt idx="253">
                  <c:v>44153</c:v>
                </c:pt>
                <c:pt idx="254">
                  <c:v>44154</c:v>
                </c:pt>
                <c:pt idx="255">
                  <c:v>44155</c:v>
                </c:pt>
                <c:pt idx="256">
                  <c:v>44156</c:v>
                </c:pt>
                <c:pt idx="257">
                  <c:v>44157</c:v>
                </c:pt>
                <c:pt idx="258">
                  <c:v>44158</c:v>
                </c:pt>
                <c:pt idx="259">
                  <c:v>44159</c:v>
                </c:pt>
                <c:pt idx="260">
                  <c:v>44160</c:v>
                </c:pt>
                <c:pt idx="261">
                  <c:v>44161</c:v>
                </c:pt>
                <c:pt idx="262">
                  <c:v>44162</c:v>
                </c:pt>
                <c:pt idx="263">
                  <c:v>44163</c:v>
                </c:pt>
                <c:pt idx="264">
                  <c:v>44164</c:v>
                </c:pt>
                <c:pt idx="265">
                  <c:v>44165</c:v>
                </c:pt>
                <c:pt idx="266">
                  <c:v>44166</c:v>
                </c:pt>
                <c:pt idx="267">
                  <c:v>44167</c:v>
                </c:pt>
                <c:pt idx="268">
                  <c:v>44168</c:v>
                </c:pt>
                <c:pt idx="269">
                  <c:v>44169</c:v>
                </c:pt>
                <c:pt idx="270">
                  <c:v>44170</c:v>
                </c:pt>
                <c:pt idx="271">
                  <c:v>44171</c:v>
                </c:pt>
                <c:pt idx="272">
                  <c:v>44172</c:v>
                </c:pt>
                <c:pt idx="273">
                  <c:v>44173</c:v>
                </c:pt>
                <c:pt idx="274">
                  <c:v>44174</c:v>
                </c:pt>
                <c:pt idx="275">
                  <c:v>44175</c:v>
                </c:pt>
                <c:pt idx="276">
                  <c:v>44176</c:v>
                </c:pt>
                <c:pt idx="277">
                  <c:v>44177</c:v>
                </c:pt>
                <c:pt idx="278">
                  <c:v>44178</c:v>
                </c:pt>
                <c:pt idx="279">
                  <c:v>44179</c:v>
                </c:pt>
                <c:pt idx="280">
                  <c:v>44180</c:v>
                </c:pt>
                <c:pt idx="281">
                  <c:v>44181</c:v>
                </c:pt>
                <c:pt idx="282">
                  <c:v>44182</c:v>
                </c:pt>
                <c:pt idx="283">
                  <c:v>44183</c:v>
                </c:pt>
                <c:pt idx="284">
                  <c:v>44184</c:v>
                </c:pt>
                <c:pt idx="285">
                  <c:v>44185</c:v>
                </c:pt>
                <c:pt idx="286">
                  <c:v>44186</c:v>
                </c:pt>
                <c:pt idx="287">
                  <c:v>44187</c:v>
                </c:pt>
                <c:pt idx="288">
                  <c:v>44188</c:v>
                </c:pt>
                <c:pt idx="289">
                  <c:v>44189</c:v>
                </c:pt>
                <c:pt idx="290">
                  <c:v>44190</c:v>
                </c:pt>
                <c:pt idx="291">
                  <c:v>44191</c:v>
                </c:pt>
                <c:pt idx="292">
                  <c:v>44192</c:v>
                </c:pt>
                <c:pt idx="293">
                  <c:v>44193</c:v>
                </c:pt>
                <c:pt idx="294">
                  <c:v>44194</c:v>
                </c:pt>
                <c:pt idx="295">
                  <c:v>44195</c:v>
                </c:pt>
                <c:pt idx="296">
                  <c:v>44196</c:v>
                </c:pt>
                <c:pt idx="297">
                  <c:v>44197</c:v>
                </c:pt>
                <c:pt idx="298">
                  <c:v>44198</c:v>
                </c:pt>
                <c:pt idx="299">
                  <c:v>44199</c:v>
                </c:pt>
                <c:pt idx="300">
                  <c:v>44200</c:v>
                </c:pt>
                <c:pt idx="301">
                  <c:v>44201</c:v>
                </c:pt>
                <c:pt idx="302">
                  <c:v>44202</c:v>
                </c:pt>
                <c:pt idx="303">
                  <c:v>44203</c:v>
                </c:pt>
                <c:pt idx="304">
                  <c:v>44204</c:v>
                </c:pt>
                <c:pt idx="305">
                  <c:v>44205</c:v>
                </c:pt>
                <c:pt idx="306">
                  <c:v>44206</c:v>
                </c:pt>
                <c:pt idx="307">
                  <c:v>44207</c:v>
                </c:pt>
                <c:pt idx="308">
                  <c:v>44208</c:v>
                </c:pt>
                <c:pt idx="309">
                  <c:v>44209</c:v>
                </c:pt>
                <c:pt idx="310">
                  <c:v>44210</c:v>
                </c:pt>
                <c:pt idx="311">
                  <c:v>44211</c:v>
                </c:pt>
                <c:pt idx="312">
                  <c:v>44212</c:v>
                </c:pt>
                <c:pt idx="313">
                  <c:v>44213</c:v>
                </c:pt>
                <c:pt idx="314">
                  <c:v>44214</c:v>
                </c:pt>
                <c:pt idx="315">
                  <c:v>44215</c:v>
                </c:pt>
                <c:pt idx="316">
                  <c:v>44216</c:v>
                </c:pt>
                <c:pt idx="317">
                  <c:v>44217</c:v>
                </c:pt>
                <c:pt idx="318">
                  <c:v>44218</c:v>
                </c:pt>
                <c:pt idx="319">
                  <c:v>44219</c:v>
                </c:pt>
                <c:pt idx="320">
                  <c:v>44220</c:v>
                </c:pt>
                <c:pt idx="321">
                  <c:v>44221</c:v>
                </c:pt>
                <c:pt idx="322">
                  <c:v>44222</c:v>
                </c:pt>
                <c:pt idx="323">
                  <c:v>44223</c:v>
                </c:pt>
                <c:pt idx="324">
                  <c:v>44224</c:v>
                </c:pt>
                <c:pt idx="325">
                  <c:v>44225</c:v>
                </c:pt>
                <c:pt idx="326">
                  <c:v>44226</c:v>
                </c:pt>
                <c:pt idx="327">
                  <c:v>44227</c:v>
                </c:pt>
                <c:pt idx="328">
                  <c:v>44228</c:v>
                </c:pt>
                <c:pt idx="329">
                  <c:v>44229</c:v>
                </c:pt>
                <c:pt idx="330">
                  <c:v>44230</c:v>
                </c:pt>
                <c:pt idx="331">
                  <c:v>44231</c:v>
                </c:pt>
                <c:pt idx="332">
                  <c:v>44232</c:v>
                </c:pt>
                <c:pt idx="333">
                  <c:v>44233</c:v>
                </c:pt>
                <c:pt idx="334">
                  <c:v>44234</c:v>
                </c:pt>
                <c:pt idx="335">
                  <c:v>44235</c:v>
                </c:pt>
                <c:pt idx="336">
                  <c:v>44236</c:v>
                </c:pt>
                <c:pt idx="337">
                  <c:v>44237</c:v>
                </c:pt>
                <c:pt idx="338">
                  <c:v>44238</c:v>
                </c:pt>
                <c:pt idx="339">
                  <c:v>44239</c:v>
                </c:pt>
                <c:pt idx="340">
                  <c:v>44240</c:v>
                </c:pt>
                <c:pt idx="341">
                  <c:v>44241</c:v>
                </c:pt>
                <c:pt idx="342">
                  <c:v>44242</c:v>
                </c:pt>
                <c:pt idx="343">
                  <c:v>44243</c:v>
                </c:pt>
                <c:pt idx="344">
                  <c:v>44244</c:v>
                </c:pt>
                <c:pt idx="345">
                  <c:v>44245</c:v>
                </c:pt>
                <c:pt idx="346">
                  <c:v>44246</c:v>
                </c:pt>
                <c:pt idx="347">
                  <c:v>44247</c:v>
                </c:pt>
                <c:pt idx="348">
                  <c:v>44248</c:v>
                </c:pt>
                <c:pt idx="349">
                  <c:v>44249</c:v>
                </c:pt>
                <c:pt idx="350">
                  <c:v>44250</c:v>
                </c:pt>
                <c:pt idx="351">
                  <c:v>44251</c:v>
                </c:pt>
                <c:pt idx="352">
                  <c:v>44252</c:v>
                </c:pt>
                <c:pt idx="353">
                  <c:v>44253</c:v>
                </c:pt>
                <c:pt idx="354">
                  <c:v>44254</c:v>
                </c:pt>
                <c:pt idx="355">
                  <c:v>44255</c:v>
                </c:pt>
                <c:pt idx="356">
                  <c:v>44256</c:v>
                </c:pt>
                <c:pt idx="357">
                  <c:v>44257</c:v>
                </c:pt>
                <c:pt idx="358">
                  <c:v>44258</c:v>
                </c:pt>
                <c:pt idx="359">
                  <c:v>44259</c:v>
                </c:pt>
                <c:pt idx="360">
                  <c:v>44260</c:v>
                </c:pt>
                <c:pt idx="361">
                  <c:v>44261</c:v>
                </c:pt>
                <c:pt idx="362">
                  <c:v>44262</c:v>
                </c:pt>
                <c:pt idx="363">
                  <c:v>44263</c:v>
                </c:pt>
                <c:pt idx="364">
                  <c:v>44264</c:v>
                </c:pt>
                <c:pt idx="365">
                  <c:v>44265</c:v>
                </c:pt>
                <c:pt idx="366">
                  <c:v>44266</c:v>
                </c:pt>
                <c:pt idx="367">
                  <c:v>44267</c:v>
                </c:pt>
                <c:pt idx="368">
                  <c:v>44268</c:v>
                </c:pt>
                <c:pt idx="369">
                  <c:v>44269</c:v>
                </c:pt>
                <c:pt idx="370">
                  <c:v>44270</c:v>
                </c:pt>
                <c:pt idx="371">
                  <c:v>44271</c:v>
                </c:pt>
                <c:pt idx="372">
                  <c:v>44272</c:v>
                </c:pt>
                <c:pt idx="373">
                  <c:v>44273</c:v>
                </c:pt>
                <c:pt idx="374">
                  <c:v>44274</c:v>
                </c:pt>
                <c:pt idx="375">
                  <c:v>44275</c:v>
                </c:pt>
                <c:pt idx="376">
                  <c:v>44276</c:v>
                </c:pt>
                <c:pt idx="377">
                  <c:v>44277</c:v>
                </c:pt>
                <c:pt idx="378">
                  <c:v>44278</c:v>
                </c:pt>
                <c:pt idx="379">
                  <c:v>44279</c:v>
                </c:pt>
                <c:pt idx="380">
                  <c:v>44280</c:v>
                </c:pt>
                <c:pt idx="381">
                  <c:v>44281</c:v>
                </c:pt>
                <c:pt idx="382">
                  <c:v>44282</c:v>
                </c:pt>
                <c:pt idx="383">
                  <c:v>44283</c:v>
                </c:pt>
                <c:pt idx="384">
                  <c:v>44284</c:v>
                </c:pt>
                <c:pt idx="385">
                  <c:v>44285</c:v>
                </c:pt>
                <c:pt idx="386">
                  <c:v>44286</c:v>
                </c:pt>
                <c:pt idx="387">
                  <c:v>44287</c:v>
                </c:pt>
                <c:pt idx="388">
                  <c:v>44288</c:v>
                </c:pt>
                <c:pt idx="389">
                  <c:v>44289</c:v>
                </c:pt>
                <c:pt idx="390">
                  <c:v>44290</c:v>
                </c:pt>
                <c:pt idx="391">
                  <c:v>44291</c:v>
                </c:pt>
                <c:pt idx="392">
                  <c:v>44292</c:v>
                </c:pt>
              </c:numCache>
            </c:numRef>
          </c:xVal>
          <c:yVal>
            <c:numRef>
              <c:f>Bogota_cases!$B$3:$B$395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15</c:v>
                </c:pt>
                <c:pt idx="6">
                  <c:v>2</c:v>
                </c:pt>
                <c:pt idx="7">
                  <c:v>8</c:v>
                </c:pt>
                <c:pt idx="8">
                  <c:v>3</c:v>
                </c:pt>
                <c:pt idx="9">
                  <c:v>12</c:v>
                </c:pt>
                <c:pt idx="10">
                  <c:v>27</c:v>
                </c:pt>
                <c:pt idx="11">
                  <c:v>7</c:v>
                </c:pt>
                <c:pt idx="12">
                  <c:v>23</c:v>
                </c:pt>
                <c:pt idx="13">
                  <c:v>5</c:v>
                </c:pt>
                <c:pt idx="14">
                  <c:v>56</c:v>
                </c:pt>
                <c:pt idx="15">
                  <c:v>9</c:v>
                </c:pt>
                <c:pt idx="16">
                  <c:v>82</c:v>
                </c:pt>
                <c:pt idx="17">
                  <c:v>31</c:v>
                </c:pt>
                <c:pt idx="18">
                  <c:v>54</c:v>
                </c:pt>
                <c:pt idx="19">
                  <c:v>42</c:v>
                </c:pt>
                <c:pt idx="20">
                  <c:v>51</c:v>
                </c:pt>
                <c:pt idx="21">
                  <c:v>23</c:v>
                </c:pt>
                <c:pt idx="22">
                  <c:v>24</c:v>
                </c:pt>
                <c:pt idx="23">
                  <c:v>88</c:v>
                </c:pt>
                <c:pt idx="24">
                  <c:v>131</c:v>
                </c:pt>
                <c:pt idx="25">
                  <c:v>89</c:v>
                </c:pt>
                <c:pt idx="26">
                  <c:v>11</c:v>
                </c:pt>
                <c:pt idx="27">
                  <c:v>129</c:v>
                </c:pt>
                <c:pt idx="28">
                  <c:v>81</c:v>
                </c:pt>
                <c:pt idx="29">
                  <c:v>72</c:v>
                </c:pt>
                <c:pt idx="30">
                  <c:v>56</c:v>
                </c:pt>
                <c:pt idx="31">
                  <c:v>26</c:v>
                </c:pt>
                <c:pt idx="32">
                  <c:v>10</c:v>
                </c:pt>
                <c:pt idx="33">
                  <c:v>37</c:v>
                </c:pt>
                <c:pt idx="34">
                  <c:v>53</c:v>
                </c:pt>
                <c:pt idx="35">
                  <c:v>39</c:v>
                </c:pt>
                <c:pt idx="36">
                  <c:v>45</c:v>
                </c:pt>
                <c:pt idx="37">
                  <c:v>96</c:v>
                </c:pt>
                <c:pt idx="38">
                  <c:v>132</c:v>
                </c:pt>
                <c:pt idx="39">
                  <c:v>103</c:v>
                </c:pt>
                <c:pt idx="40">
                  <c:v>118</c:v>
                </c:pt>
                <c:pt idx="41">
                  <c:v>104</c:v>
                </c:pt>
                <c:pt idx="42">
                  <c:v>31</c:v>
                </c:pt>
                <c:pt idx="43">
                  <c:v>64</c:v>
                </c:pt>
                <c:pt idx="44">
                  <c:v>78</c:v>
                </c:pt>
                <c:pt idx="45">
                  <c:v>96</c:v>
                </c:pt>
                <c:pt idx="46">
                  <c:v>99</c:v>
                </c:pt>
                <c:pt idx="47">
                  <c:v>111</c:v>
                </c:pt>
                <c:pt idx="48">
                  <c:v>101</c:v>
                </c:pt>
                <c:pt idx="49">
                  <c:v>114</c:v>
                </c:pt>
                <c:pt idx="50">
                  <c:v>63</c:v>
                </c:pt>
                <c:pt idx="51">
                  <c:v>130</c:v>
                </c:pt>
                <c:pt idx="52">
                  <c:v>90</c:v>
                </c:pt>
                <c:pt idx="53">
                  <c:v>96</c:v>
                </c:pt>
                <c:pt idx="54">
                  <c:v>131</c:v>
                </c:pt>
                <c:pt idx="55">
                  <c:v>156</c:v>
                </c:pt>
                <c:pt idx="56">
                  <c:v>199</c:v>
                </c:pt>
                <c:pt idx="57">
                  <c:v>133</c:v>
                </c:pt>
                <c:pt idx="58">
                  <c:v>304</c:v>
                </c:pt>
                <c:pt idx="59">
                  <c:v>173</c:v>
                </c:pt>
                <c:pt idx="60">
                  <c:v>144</c:v>
                </c:pt>
                <c:pt idx="61">
                  <c:v>210</c:v>
                </c:pt>
                <c:pt idx="62">
                  <c:v>219</c:v>
                </c:pt>
                <c:pt idx="63">
                  <c:v>124</c:v>
                </c:pt>
                <c:pt idx="64">
                  <c:v>142</c:v>
                </c:pt>
                <c:pt idx="65">
                  <c:v>219</c:v>
                </c:pt>
                <c:pt idx="66">
                  <c:v>328</c:v>
                </c:pt>
                <c:pt idx="67">
                  <c:v>177</c:v>
                </c:pt>
                <c:pt idx="68">
                  <c:v>206</c:v>
                </c:pt>
                <c:pt idx="69">
                  <c:v>104</c:v>
                </c:pt>
                <c:pt idx="70">
                  <c:v>301</c:v>
                </c:pt>
                <c:pt idx="71">
                  <c:v>248</c:v>
                </c:pt>
                <c:pt idx="72">
                  <c:v>124</c:v>
                </c:pt>
                <c:pt idx="73">
                  <c:v>399</c:v>
                </c:pt>
                <c:pt idx="74">
                  <c:v>231</c:v>
                </c:pt>
                <c:pt idx="75">
                  <c:v>148</c:v>
                </c:pt>
                <c:pt idx="76">
                  <c:v>371</c:v>
                </c:pt>
                <c:pt idx="77">
                  <c:v>292</c:v>
                </c:pt>
                <c:pt idx="78">
                  <c:v>495</c:v>
                </c:pt>
                <c:pt idx="79">
                  <c:v>697</c:v>
                </c:pt>
                <c:pt idx="80">
                  <c:v>428</c:v>
                </c:pt>
                <c:pt idx="81">
                  <c:v>326</c:v>
                </c:pt>
                <c:pt idx="82">
                  <c:v>475</c:v>
                </c:pt>
                <c:pt idx="83">
                  <c:v>371</c:v>
                </c:pt>
                <c:pt idx="84">
                  <c:v>455</c:v>
                </c:pt>
                <c:pt idx="85">
                  <c:v>567</c:v>
                </c:pt>
                <c:pt idx="86">
                  <c:v>365</c:v>
                </c:pt>
                <c:pt idx="87">
                  <c:v>386</c:v>
                </c:pt>
                <c:pt idx="88">
                  <c:v>326</c:v>
                </c:pt>
                <c:pt idx="89">
                  <c:v>441</c:v>
                </c:pt>
                <c:pt idx="90">
                  <c:v>401</c:v>
                </c:pt>
                <c:pt idx="91">
                  <c:v>673</c:v>
                </c:pt>
                <c:pt idx="92">
                  <c:v>539</c:v>
                </c:pt>
                <c:pt idx="93">
                  <c:v>307</c:v>
                </c:pt>
                <c:pt idx="94">
                  <c:v>519</c:v>
                </c:pt>
                <c:pt idx="95">
                  <c:v>460</c:v>
                </c:pt>
                <c:pt idx="96">
                  <c:v>446</c:v>
                </c:pt>
                <c:pt idx="97">
                  <c:v>458</c:v>
                </c:pt>
                <c:pt idx="98">
                  <c:v>749</c:v>
                </c:pt>
                <c:pt idx="99">
                  <c:v>705</c:v>
                </c:pt>
                <c:pt idx="100">
                  <c:v>1021</c:v>
                </c:pt>
                <c:pt idx="101">
                  <c:v>955</c:v>
                </c:pt>
                <c:pt idx="102">
                  <c:v>1276</c:v>
                </c:pt>
                <c:pt idx="103">
                  <c:v>855</c:v>
                </c:pt>
                <c:pt idx="104">
                  <c:v>1147</c:v>
                </c:pt>
                <c:pt idx="105">
                  <c:v>736</c:v>
                </c:pt>
                <c:pt idx="106">
                  <c:v>1799</c:v>
                </c:pt>
                <c:pt idx="107">
                  <c:v>715</c:v>
                </c:pt>
                <c:pt idx="108">
                  <c:v>1121</c:v>
                </c:pt>
                <c:pt idx="109">
                  <c:v>1061</c:v>
                </c:pt>
                <c:pt idx="110">
                  <c:v>1352</c:v>
                </c:pt>
                <c:pt idx="111">
                  <c:v>800</c:v>
                </c:pt>
                <c:pt idx="112">
                  <c:v>1502</c:v>
                </c:pt>
                <c:pt idx="113">
                  <c:v>1355</c:v>
                </c:pt>
                <c:pt idx="114">
                  <c:v>2049</c:v>
                </c:pt>
                <c:pt idx="115">
                  <c:v>1113</c:v>
                </c:pt>
                <c:pt idx="116">
                  <c:v>1609</c:v>
                </c:pt>
                <c:pt idx="117">
                  <c:v>1328</c:v>
                </c:pt>
                <c:pt idx="118">
                  <c:v>1459</c:v>
                </c:pt>
                <c:pt idx="119">
                  <c:v>2095</c:v>
                </c:pt>
                <c:pt idx="120">
                  <c:v>1770</c:v>
                </c:pt>
                <c:pt idx="121">
                  <c:v>1657</c:v>
                </c:pt>
                <c:pt idx="122">
                  <c:v>1956</c:v>
                </c:pt>
                <c:pt idx="123">
                  <c:v>1816</c:v>
                </c:pt>
                <c:pt idx="124">
                  <c:v>1631</c:v>
                </c:pt>
                <c:pt idx="125">
                  <c:v>1717</c:v>
                </c:pt>
                <c:pt idx="126">
                  <c:v>1669</c:v>
                </c:pt>
                <c:pt idx="127">
                  <c:v>2325</c:v>
                </c:pt>
                <c:pt idx="128">
                  <c:v>2599</c:v>
                </c:pt>
                <c:pt idx="129">
                  <c:v>2122</c:v>
                </c:pt>
                <c:pt idx="130">
                  <c:v>2464</c:v>
                </c:pt>
                <c:pt idx="131">
                  <c:v>2476</c:v>
                </c:pt>
                <c:pt idx="132">
                  <c:v>1806</c:v>
                </c:pt>
                <c:pt idx="133">
                  <c:v>3606</c:v>
                </c:pt>
                <c:pt idx="134">
                  <c:v>3904</c:v>
                </c:pt>
                <c:pt idx="135">
                  <c:v>2443</c:v>
                </c:pt>
                <c:pt idx="136">
                  <c:v>3725</c:v>
                </c:pt>
                <c:pt idx="137">
                  <c:v>3115</c:v>
                </c:pt>
                <c:pt idx="138">
                  <c:v>2287</c:v>
                </c:pt>
                <c:pt idx="139">
                  <c:v>3708</c:v>
                </c:pt>
                <c:pt idx="140">
                  <c:v>3943</c:v>
                </c:pt>
                <c:pt idx="141">
                  <c:v>3085</c:v>
                </c:pt>
                <c:pt idx="142">
                  <c:v>3620</c:v>
                </c:pt>
                <c:pt idx="143">
                  <c:v>3738</c:v>
                </c:pt>
                <c:pt idx="144">
                  <c:v>3874</c:v>
                </c:pt>
                <c:pt idx="145">
                  <c:v>2467</c:v>
                </c:pt>
                <c:pt idx="146">
                  <c:v>3181</c:v>
                </c:pt>
                <c:pt idx="147">
                  <c:v>5368</c:v>
                </c:pt>
                <c:pt idx="148">
                  <c:v>3862</c:v>
                </c:pt>
                <c:pt idx="149">
                  <c:v>2752</c:v>
                </c:pt>
                <c:pt idx="150">
                  <c:v>3598</c:v>
                </c:pt>
                <c:pt idx="151">
                  <c:v>3504</c:v>
                </c:pt>
                <c:pt idx="152">
                  <c:v>2897</c:v>
                </c:pt>
                <c:pt idx="153">
                  <c:v>4819</c:v>
                </c:pt>
                <c:pt idx="154">
                  <c:v>4612</c:v>
                </c:pt>
                <c:pt idx="155">
                  <c:v>4178</c:v>
                </c:pt>
                <c:pt idx="156">
                  <c:v>4481</c:v>
                </c:pt>
                <c:pt idx="157">
                  <c:v>3746</c:v>
                </c:pt>
                <c:pt idx="158">
                  <c:v>4799</c:v>
                </c:pt>
                <c:pt idx="159">
                  <c:v>3820</c:v>
                </c:pt>
                <c:pt idx="160">
                  <c:v>4167</c:v>
                </c:pt>
                <c:pt idx="161">
                  <c:v>5167</c:v>
                </c:pt>
                <c:pt idx="162">
                  <c:v>2892</c:v>
                </c:pt>
                <c:pt idx="163">
                  <c:v>3661</c:v>
                </c:pt>
                <c:pt idx="164">
                  <c:v>3686</c:v>
                </c:pt>
                <c:pt idx="165">
                  <c:v>2912</c:v>
                </c:pt>
                <c:pt idx="166">
                  <c:v>3487</c:v>
                </c:pt>
                <c:pt idx="167">
                  <c:v>3154</c:v>
                </c:pt>
                <c:pt idx="168">
                  <c:v>3285</c:v>
                </c:pt>
                <c:pt idx="169">
                  <c:v>2528</c:v>
                </c:pt>
                <c:pt idx="170">
                  <c:v>2300</c:v>
                </c:pt>
                <c:pt idx="171">
                  <c:v>3004</c:v>
                </c:pt>
                <c:pt idx="172">
                  <c:v>2088</c:v>
                </c:pt>
                <c:pt idx="173">
                  <c:v>2063</c:v>
                </c:pt>
                <c:pt idx="174">
                  <c:v>3664</c:v>
                </c:pt>
                <c:pt idx="175">
                  <c:v>2958</c:v>
                </c:pt>
                <c:pt idx="176">
                  <c:v>2060</c:v>
                </c:pt>
                <c:pt idx="177">
                  <c:v>2577</c:v>
                </c:pt>
                <c:pt idx="178">
                  <c:v>2169</c:v>
                </c:pt>
                <c:pt idx="179">
                  <c:v>2066</c:v>
                </c:pt>
                <c:pt idx="180">
                  <c:v>1177</c:v>
                </c:pt>
                <c:pt idx="181">
                  <c:v>2675</c:v>
                </c:pt>
                <c:pt idx="182">
                  <c:v>1852</c:v>
                </c:pt>
                <c:pt idx="183">
                  <c:v>1782</c:v>
                </c:pt>
                <c:pt idx="184">
                  <c:v>2720</c:v>
                </c:pt>
                <c:pt idx="185">
                  <c:v>2169</c:v>
                </c:pt>
                <c:pt idx="186">
                  <c:v>1580</c:v>
                </c:pt>
                <c:pt idx="187">
                  <c:v>917</c:v>
                </c:pt>
                <c:pt idx="188">
                  <c:v>1894</c:v>
                </c:pt>
                <c:pt idx="189">
                  <c:v>2001</c:v>
                </c:pt>
                <c:pt idx="190">
                  <c:v>2005</c:v>
                </c:pt>
                <c:pt idx="191">
                  <c:v>1984</c:v>
                </c:pt>
                <c:pt idx="192">
                  <c:v>1934</c:v>
                </c:pt>
                <c:pt idx="193">
                  <c:v>1645</c:v>
                </c:pt>
                <c:pt idx="194">
                  <c:v>1470</c:v>
                </c:pt>
                <c:pt idx="195">
                  <c:v>1654</c:v>
                </c:pt>
                <c:pt idx="196">
                  <c:v>1663</c:v>
                </c:pt>
                <c:pt idx="197">
                  <c:v>2175</c:v>
                </c:pt>
                <c:pt idx="198">
                  <c:v>1767</c:v>
                </c:pt>
                <c:pt idx="199">
                  <c:v>1696</c:v>
                </c:pt>
                <c:pt idx="200">
                  <c:v>1516</c:v>
                </c:pt>
                <c:pt idx="201">
                  <c:v>966</c:v>
                </c:pt>
                <c:pt idx="202">
                  <c:v>1533</c:v>
                </c:pt>
                <c:pt idx="203">
                  <c:v>1972</c:v>
                </c:pt>
                <c:pt idx="204">
                  <c:v>1303</c:v>
                </c:pt>
                <c:pt idx="205">
                  <c:v>1648</c:v>
                </c:pt>
                <c:pt idx="206">
                  <c:v>2112</c:v>
                </c:pt>
                <c:pt idx="207">
                  <c:v>1991</c:v>
                </c:pt>
                <c:pt idx="208">
                  <c:v>1948</c:v>
                </c:pt>
                <c:pt idx="209">
                  <c:v>1676</c:v>
                </c:pt>
                <c:pt idx="210">
                  <c:v>1714</c:v>
                </c:pt>
                <c:pt idx="211">
                  <c:v>1803</c:v>
                </c:pt>
                <c:pt idx="212">
                  <c:v>1950</c:v>
                </c:pt>
                <c:pt idx="213">
                  <c:v>1528</c:v>
                </c:pt>
                <c:pt idx="214">
                  <c:v>1521</c:v>
                </c:pt>
                <c:pt idx="215">
                  <c:v>1068</c:v>
                </c:pt>
                <c:pt idx="216">
                  <c:v>985</c:v>
                </c:pt>
                <c:pt idx="217">
                  <c:v>968</c:v>
                </c:pt>
                <c:pt idx="218">
                  <c:v>1334</c:v>
                </c:pt>
                <c:pt idx="219">
                  <c:v>2328</c:v>
                </c:pt>
                <c:pt idx="220">
                  <c:v>1730</c:v>
                </c:pt>
                <c:pt idx="221">
                  <c:v>1620</c:v>
                </c:pt>
                <c:pt idx="222">
                  <c:v>1150</c:v>
                </c:pt>
                <c:pt idx="223">
                  <c:v>1716</c:v>
                </c:pt>
                <c:pt idx="224">
                  <c:v>2038</c:v>
                </c:pt>
                <c:pt idx="225">
                  <c:v>1835</c:v>
                </c:pt>
                <c:pt idx="226">
                  <c:v>1931</c:v>
                </c:pt>
                <c:pt idx="227">
                  <c:v>2023</c:v>
                </c:pt>
                <c:pt idx="228">
                  <c:v>1421</c:v>
                </c:pt>
                <c:pt idx="229">
                  <c:v>1229</c:v>
                </c:pt>
                <c:pt idx="230">
                  <c:v>1882</c:v>
                </c:pt>
                <c:pt idx="231">
                  <c:v>2222</c:v>
                </c:pt>
                <c:pt idx="232">
                  <c:v>2042</c:v>
                </c:pt>
                <c:pt idx="233">
                  <c:v>2085</c:v>
                </c:pt>
                <c:pt idx="234">
                  <c:v>1814</c:v>
                </c:pt>
                <c:pt idx="235">
                  <c:v>1913</c:v>
                </c:pt>
                <c:pt idx="236">
                  <c:v>1302</c:v>
                </c:pt>
                <c:pt idx="237">
                  <c:v>1839</c:v>
                </c:pt>
                <c:pt idx="238">
                  <c:v>1920</c:v>
                </c:pt>
                <c:pt idx="239">
                  <c:v>2027</c:v>
                </c:pt>
                <c:pt idx="240">
                  <c:v>1603</c:v>
                </c:pt>
                <c:pt idx="241">
                  <c:v>1734</c:v>
                </c:pt>
                <c:pt idx="242">
                  <c:v>1713</c:v>
                </c:pt>
                <c:pt idx="243">
                  <c:v>1582</c:v>
                </c:pt>
                <c:pt idx="244">
                  <c:v>1678</c:v>
                </c:pt>
                <c:pt idx="245">
                  <c:v>1912</c:v>
                </c:pt>
                <c:pt idx="246">
                  <c:v>1696</c:v>
                </c:pt>
                <c:pt idx="247">
                  <c:v>2042</c:v>
                </c:pt>
                <c:pt idx="248">
                  <c:v>1485</c:v>
                </c:pt>
                <c:pt idx="249">
                  <c:v>1426</c:v>
                </c:pt>
                <c:pt idx="250">
                  <c:v>927</c:v>
                </c:pt>
                <c:pt idx="251">
                  <c:v>1853</c:v>
                </c:pt>
                <c:pt idx="252">
                  <c:v>2243</c:v>
                </c:pt>
                <c:pt idx="253">
                  <c:v>1372</c:v>
                </c:pt>
                <c:pt idx="254">
                  <c:v>2172</c:v>
                </c:pt>
                <c:pt idx="255">
                  <c:v>1685</c:v>
                </c:pt>
                <c:pt idx="256">
                  <c:v>2019</c:v>
                </c:pt>
                <c:pt idx="257">
                  <c:v>1466</c:v>
                </c:pt>
                <c:pt idx="258">
                  <c:v>1893</c:v>
                </c:pt>
                <c:pt idx="259">
                  <c:v>2399</c:v>
                </c:pt>
                <c:pt idx="260">
                  <c:v>2727</c:v>
                </c:pt>
                <c:pt idx="261">
                  <c:v>2476</c:v>
                </c:pt>
                <c:pt idx="262">
                  <c:v>2741</c:v>
                </c:pt>
                <c:pt idx="263">
                  <c:v>2004</c:v>
                </c:pt>
                <c:pt idx="264">
                  <c:v>1611</c:v>
                </c:pt>
                <c:pt idx="265">
                  <c:v>1978</c:v>
                </c:pt>
                <c:pt idx="266">
                  <c:v>2436</c:v>
                </c:pt>
                <c:pt idx="267">
                  <c:v>2386</c:v>
                </c:pt>
                <c:pt idx="268">
                  <c:v>1775</c:v>
                </c:pt>
                <c:pt idx="269">
                  <c:v>3115</c:v>
                </c:pt>
                <c:pt idx="270">
                  <c:v>2496</c:v>
                </c:pt>
                <c:pt idx="271">
                  <c:v>1623</c:v>
                </c:pt>
                <c:pt idx="272">
                  <c:v>2474</c:v>
                </c:pt>
                <c:pt idx="273">
                  <c:v>2122</c:v>
                </c:pt>
                <c:pt idx="274">
                  <c:v>2805</c:v>
                </c:pt>
                <c:pt idx="275">
                  <c:v>3021</c:v>
                </c:pt>
                <c:pt idx="276">
                  <c:v>3033</c:v>
                </c:pt>
                <c:pt idx="277">
                  <c:v>3086</c:v>
                </c:pt>
                <c:pt idx="278">
                  <c:v>2204</c:v>
                </c:pt>
                <c:pt idx="279">
                  <c:v>3132</c:v>
                </c:pt>
                <c:pt idx="280">
                  <c:v>3674</c:v>
                </c:pt>
                <c:pt idx="281">
                  <c:v>4417</c:v>
                </c:pt>
                <c:pt idx="282">
                  <c:v>3182</c:v>
                </c:pt>
                <c:pt idx="283">
                  <c:v>3883</c:v>
                </c:pt>
                <c:pt idx="284">
                  <c:v>3362</c:v>
                </c:pt>
                <c:pt idx="285">
                  <c:v>2609</c:v>
                </c:pt>
                <c:pt idx="286">
                  <c:v>3772</c:v>
                </c:pt>
                <c:pt idx="287">
                  <c:v>4466</c:v>
                </c:pt>
                <c:pt idx="288">
                  <c:v>4367</c:v>
                </c:pt>
                <c:pt idx="289">
                  <c:v>4420</c:v>
                </c:pt>
                <c:pt idx="290">
                  <c:v>2030</c:v>
                </c:pt>
                <c:pt idx="291">
                  <c:v>3378</c:v>
                </c:pt>
                <c:pt idx="292">
                  <c:v>3686</c:v>
                </c:pt>
                <c:pt idx="293">
                  <c:v>4819</c:v>
                </c:pt>
                <c:pt idx="294">
                  <c:v>5638</c:v>
                </c:pt>
                <c:pt idx="295">
                  <c:v>6179</c:v>
                </c:pt>
                <c:pt idx="296">
                  <c:v>3622</c:v>
                </c:pt>
                <c:pt idx="297">
                  <c:v>1555</c:v>
                </c:pt>
                <c:pt idx="298">
                  <c:v>3741</c:v>
                </c:pt>
                <c:pt idx="299">
                  <c:v>5634</c:v>
                </c:pt>
                <c:pt idx="300">
                  <c:v>4170</c:v>
                </c:pt>
                <c:pt idx="301">
                  <c:v>6686</c:v>
                </c:pt>
                <c:pt idx="302">
                  <c:v>6103</c:v>
                </c:pt>
                <c:pt idx="303">
                  <c:v>5709</c:v>
                </c:pt>
                <c:pt idx="304">
                  <c:v>5195</c:v>
                </c:pt>
                <c:pt idx="305">
                  <c:v>4590</c:v>
                </c:pt>
                <c:pt idx="306">
                  <c:v>3342</c:v>
                </c:pt>
                <c:pt idx="307">
                  <c:v>2628</c:v>
                </c:pt>
                <c:pt idx="308">
                  <c:v>7316</c:v>
                </c:pt>
                <c:pt idx="309">
                  <c:v>6858</c:v>
                </c:pt>
                <c:pt idx="310">
                  <c:v>5317</c:v>
                </c:pt>
                <c:pt idx="311">
                  <c:v>5291</c:v>
                </c:pt>
                <c:pt idx="312">
                  <c:v>5388</c:v>
                </c:pt>
                <c:pt idx="313">
                  <c:v>4760</c:v>
                </c:pt>
                <c:pt idx="314">
                  <c:v>4707</c:v>
                </c:pt>
                <c:pt idx="315">
                  <c:v>5722</c:v>
                </c:pt>
                <c:pt idx="316">
                  <c:v>4454</c:v>
                </c:pt>
                <c:pt idx="317">
                  <c:v>4832</c:v>
                </c:pt>
                <c:pt idx="318">
                  <c:v>4212</c:v>
                </c:pt>
                <c:pt idx="319">
                  <c:v>4090</c:v>
                </c:pt>
                <c:pt idx="320">
                  <c:v>2661</c:v>
                </c:pt>
                <c:pt idx="321">
                  <c:v>4988</c:v>
                </c:pt>
                <c:pt idx="322">
                  <c:v>3894</c:v>
                </c:pt>
                <c:pt idx="323">
                  <c:v>3804</c:v>
                </c:pt>
                <c:pt idx="324">
                  <c:v>3170</c:v>
                </c:pt>
                <c:pt idx="325">
                  <c:v>2541</c:v>
                </c:pt>
                <c:pt idx="326">
                  <c:v>1808</c:v>
                </c:pt>
                <c:pt idx="327">
                  <c:v>2478</c:v>
                </c:pt>
                <c:pt idx="328">
                  <c:v>2147</c:v>
                </c:pt>
                <c:pt idx="329">
                  <c:v>1870</c:v>
                </c:pt>
                <c:pt idx="330">
                  <c:v>1940</c:v>
                </c:pt>
                <c:pt idx="331">
                  <c:v>1877</c:v>
                </c:pt>
                <c:pt idx="332">
                  <c:v>1675</c:v>
                </c:pt>
                <c:pt idx="333">
                  <c:v>1276</c:v>
                </c:pt>
                <c:pt idx="334">
                  <c:v>1025</c:v>
                </c:pt>
                <c:pt idx="335">
                  <c:v>1384</c:v>
                </c:pt>
                <c:pt idx="336">
                  <c:v>1622</c:v>
                </c:pt>
                <c:pt idx="337">
                  <c:v>1266</c:v>
                </c:pt>
                <c:pt idx="338">
                  <c:v>1322</c:v>
                </c:pt>
                <c:pt idx="339">
                  <c:v>977</c:v>
                </c:pt>
                <c:pt idx="340">
                  <c:v>1057</c:v>
                </c:pt>
                <c:pt idx="341">
                  <c:v>662</c:v>
                </c:pt>
                <c:pt idx="342">
                  <c:v>1226</c:v>
                </c:pt>
                <c:pt idx="343">
                  <c:v>1123</c:v>
                </c:pt>
                <c:pt idx="344">
                  <c:v>921</c:v>
                </c:pt>
                <c:pt idx="345">
                  <c:v>945</c:v>
                </c:pt>
                <c:pt idx="346">
                  <c:v>808</c:v>
                </c:pt>
                <c:pt idx="347">
                  <c:v>748</c:v>
                </c:pt>
                <c:pt idx="348">
                  <c:v>490</c:v>
                </c:pt>
                <c:pt idx="349">
                  <c:v>756</c:v>
                </c:pt>
                <c:pt idx="350">
                  <c:v>728</c:v>
                </c:pt>
                <c:pt idx="351">
                  <c:v>695</c:v>
                </c:pt>
                <c:pt idx="352">
                  <c:v>780</c:v>
                </c:pt>
                <c:pt idx="353">
                  <c:v>671</c:v>
                </c:pt>
                <c:pt idx="354">
                  <c:v>736</c:v>
                </c:pt>
                <c:pt idx="355">
                  <c:v>522</c:v>
                </c:pt>
                <c:pt idx="356">
                  <c:v>862</c:v>
                </c:pt>
                <c:pt idx="357">
                  <c:v>775</c:v>
                </c:pt>
                <c:pt idx="358">
                  <c:v>696</c:v>
                </c:pt>
                <c:pt idx="359">
                  <c:v>709</c:v>
                </c:pt>
                <c:pt idx="360">
                  <c:v>698</c:v>
                </c:pt>
                <c:pt idx="361">
                  <c:v>700</c:v>
                </c:pt>
                <c:pt idx="362">
                  <c:v>519</c:v>
                </c:pt>
                <c:pt idx="363">
                  <c:v>820</c:v>
                </c:pt>
                <c:pt idx="364">
                  <c:v>768</c:v>
                </c:pt>
                <c:pt idx="365">
                  <c:v>792</c:v>
                </c:pt>
                <c:pt idx="366">
                  <c:v>786</c:v>
                </c:pt>
                <c:pt idx="367">
                  <c:v>708</c:v>
                </c:pt>
                <c:pt idx="368">
                  <c:v>809</c:v>
                </c:pt>
                <c:pt idx="369">
                  <c:v>672</c:v>
                </c:pt>
                <c:pt idx="370">
                  <c:v>994</c:v>
                </c:pt>
                <c:pt idx="371">
                  <c:v>930</c:v>
                </c:pt>
                <c:pt idx="372">
                  <c:v>1007</c:v>
                </c:pt>
                <c:pt idx="373">
                  <c:v>1192</c:v>
                </c:pt>
                <c:pt idx="374">
                  <c:v>1012</c:v>
                </c:pt>
                <c:pt idx="375">
                  <c:v>1199</c:v>
                </c:pt>
                <c:pt idx="376">
                  <c:v>799</c:v>
                </c:pt>
                <c:pt idx="377">
                  <c:v>954</c:v>
                </c:pt>
                <c:pt idx="378">
                  <c:v>1375</c:v>
                </c:pt>
                <c:pt idx="379">
                  <c:v>1351</c:v>
                </c:pt>
                <c:pt idx="380">
                  <c:v>1499</c:v>
                </c:pt>
                <c:pt idx="381">
                  <c:v>1430</c:v>
                </c:pt>
                <c:pt idx="382">
                  <c:v>1470</c:v>
                </c:pt>
                <c:pt idx="383">
                  <c:v>1171</c:v>
                </c:pt>
                <c:pt idx="384">
                  <c:v>1587</c:v>
                </c:pt>
                <c:pt idx="385">
                  <c:v>1372</c:v>
                </c:pt>
                <c:pt idx="386">
                  <c:v>1461</c:v>
                </c:pt>
                <c:pt idx="387">
                  <c:v>977</c:v>
                </c:pt>
                <c:pt idx="388">
                  <c:v>872</c:v>
                </c:pt>
                <c:pt idx="389">
                  <c:v>1795</c:v>
                </c:pt>
                <c:pt idx="390">
                  <c:v>1511</c:v>
                </c:pt>
                <c:pt idx="391">
                  <c:v>2034</c:v>
                </c:pt>
                <c:pt idx="392">
                  <c:v>2823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1E-432D-8109-478AA8968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200528"/>
        <c:axId val="145212176"/>
      </c:scatterChart>
      <c:valAx>
        <c:axId val="14520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Fecha diagnóstico  (mes/año)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12176"/>
        <c:crosses val="autoZero"/>
        <c:crossBetween val="midCat"/>
        <c:majorUnit val="30"/>
      </c:valAx>
      <c:valAx>
        <c:axId val="14521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Casos reportados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5200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promedio semanales en Bogotá con hitos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4.6171426700103005E-2"/>
          <c:y val="9.3903891208229839E-2"/>
          <c:w val="0.92047999225601451"/>
          <c:h val="0.8114539548980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Bogota_cases!$F$2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Bogota_cases!$E$3:$E$60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Bogota_cases!$F$3:$F$60</c:f>
              <c:numCache>
                <c:formatCode>0</c:formatCode>
                <c:ptCount val="58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40</c:v>
                </c:pt>
                <c:pt idx="4">
                  <c:v>60</c:v>
                </c:pt>
                <c:pt idx="5">
                  <c:v>59</c:v>
                </c:pt>
                <c:pt idx="6">
                  <c:v>84</c:v>
                </c:pt>
                <c:pt idx="7">
                  <c:v>84</c:v>
                </c:pt>
                <c:pt idx="8">
                  <c:v>104</c:v>
                </c:pt>
                <c:pt idx="9">
                  <c:v>189</c:v>
                </c:pt>
                <c:pt idx="10">
                  <c:v>203</c:v>
                </c:pt>
                <c:pt idx="11">
                  <c:v>223</c:v>
                </c:pt>
                <c:pt idx="12">
                  <c:v>441</c:v>
                </c:pt>
                <c:pt idx="13">
                  <c:v>416</c:v>
                </c:pt>
                <c:pt idx="14">
                  <c:v>478</c:v>
                </c:pt>
                <c:pt idx="15">
                  <c:v>860</c:v>
                </c:pt>
                <c:pt idx="16">
                  <c:v>1133</c:v>
                </c:pt>
                <c:pt idx="17">
                  <c:v>1394</c:v>
                </c:pt>
                <c:pt idx="18">
                  <c:v>1770</c:v>
                </c:pt>
                <c:pt idx="19">
                  <c:v>2196</c:v>
                </c:pt>
                <c:pt idx="20">
                  <c:v>2984</c:v>
                </c:pt>
                <c:pt idx="21">
                  <c:v>3491</c:v>
                </c:pt>
                <c:pt idx="22">
                  <c:v>3595</c:v>
                </c:pt>
                <c:pt idx="23">
                  <c:v>4351</c:v>
                </c:pt>
                <c:pt idx="24">
                  <c:v>3711</c:v>
                </c:pt>
                <c:pt idx="25">
                  <c:v>2632</c:v>
                </c:pt>
                <c:pt idx="26">
                  <c:v>2382</c:v>
                </c:pt>
                <c:pt idx="27">
                  <c:v>1957</c:v>
                </c:pt>
                <c:pt idx="28">
                  <c:v>1848</c:v>
                </c:pt>
                <c:pt idx="29">
                  <c:v>1634</c:v>
                </c:pt>
                <c:pt idx="30">
                  <c:v>1787</c:v>
                </c:pt>
                <c:pt idx="31">
                  <c:v>1609</c:v>
                </c:pt>
                <c:pt idx="32">
                  <c:v>1445</c:v>
                </c:pt>
                <c:pt idx="33">
                  <c:v>1742</c:v>
                </c:pt>
                <c:pt idx="34">
                  <c:v>1895</c:v>
                </c:pt>
                <c:pt idx="35">
                  <c:v>1774</c:v>
                </c:pt>
                <c:pt idx="36">
                  <c:v>1596</c:v>
                </c:pt>
                <c:pt idx="37">
                  <c:v>1830</c:v>
                </c:pt>
                <c:pt idx="38">
                  <c:v>2265</c:v>
                </c:pt>
                <c:pt idx="39">
                  <c:v>2259</c:v>
                </c:pt>
                <c:pt idx="40">
                  <c:v>2678</c:v>
                </c:pt>
                <c:pt idx="41">
                  <c:v>3466</c:v>
                </c:pt>
                <c:pt idx="42">
                  <c:v>3732</c:v>
                </c:pt>
                <c:pt idx="43">
                  <c:v>4456</c:v>
                </c:pt>
                <c:pt idx="44">
                  <c:v>5114</c:v>
                </c:pt>
                <c:pt idx="45">
                  <c:v>5366</c:v>
                </c:pt>
                <c:pt idx="46">
                  <c:v>4383</c:v>
                </c:pt>
                <c:pt idx="47">
                  <c:v>3241</c:v>
                </c:pt>
                <c:pt idx="48">
                  <c:v>1688</c:v>
                </c:pt>
                <c:pt idx="49">
                  <c:v>1185</c:v>
                </c:pt>
                <c:pt idx="50">
                  <c:v>895</c:v>
                </c:pt>
                <c:pt idx="51">
                  <c:v>699</c:v>
                </c:pt>
                <c:pt idx="52">
                  <c:v>709</c:v>
                </c:pt>
                <c:pt idx="53">
                  <c:v>765</c:v>
                </c:pt>
                <c:pt idx="54">
                  <c:v>1019</c:v>
                </c:pt>
                <c:pt idx="55">
                  <c:v>1322</c:v>
                </c:pt>
                <c:pt idx="56">
                  <c:v>1368</c:v>
                </c:pt>
                <c:pt idx="57">
                  <c:v>1717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scatterChart>
        <c:scatterStyle val="lineMarker"/>
        <c:varyColors val="0"/>
        <c:ser>
          <c:idx val="1"/>
          <c:order val="1"/>
          <c:tx>
            <c:strRef>
              <c:f>Bogota_cases!$K$2</c:f>
              <c:strCache>
                <c:ptCount val="1"/>
                <c:pt idx="0">
                  <c:v>Hito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C5192739-35ED-4969-AD42-57313158755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075-4CB8-9D40-A9846F3B6E9A}"/>
                </c:ext>
              </c:extLst>
            </c:dLbl>
            <c:dLbl>
              <c:idx val="1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2DC3584F-4BB8-493C-B3E1-5B48A77A6865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0113413910487137"/>
                      <c:h val="6.3414891930455006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075-4CB8-9D40-A9846F3B6E9A}"/>
                </c:ext>
              </c:extLst>
            </c:dLbl>
            <c:dLbl>
              <c:idx val="2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47591614-BE71-4E2F-A183-6C41F7DFFB4C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1629093594910098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075-4CB8-9D40-A9846F3B6E9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8BC9881-034B-4043-8FFB-E34BD99042C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7075-4CB8-9D40-A9846F3B6E9A}"/>
                </c:ext>
              </c:extLst>
            </c:dLbl>
            <c:dLbl>
              <c:idx val="4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CA20380-28BA-44FD-9FC9-A50CBE5D9C1F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12098460345103394"/>
                      <c:h val="5.104476034455424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075-4CB8-9D40-A9846F3B6E9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C8A09FB-95CA-42AB-8FFC-F00DA725365A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075-4CB8-9D40-A9846F3B6E9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46F942F-BCEC-4F7F-8C45-F0B6099FF7A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075-4CB8-9D40-A9846F3B6E9A}"/>
                </c:ext>
              </c:extLst>
            </c:dLbl>
            <c:dLbl>
              <c:idx val="7"/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B08FB2B-0B14-46E7-9F3B-00F9C4BAF3AA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9.2320619942640889E-2"/>
                      <c:h val="6.4467579136500558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075-4CB8-9D40-A9846F3B6E9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20B9EE9-6765-4CB8-AAF7-09B987C124DB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075-4CB8-9D40-A9846F3B6E9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DF94EE8-FFEE-4EB4-A82A-5A28366814EA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075-4CB8-9D40-A9846F3B6E9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AAA4490-3F07-49E1-BC65-7146689E4CFA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075-4CB8-9D40-A9846F3B6E9A}"/>
                </c:ext>
              </c:extLst>
            </c:dLbl>
            <c:dLbl>
              <c:idx val="11"/>
              <c:layout>
                <c:manualLayout>
                  <c:x val="4.0132594882885465E-8"/>
                  <c:y val="-3.4395543331693479E-2"/>
                </c:manualLayout>
              </c:layout>
              <c:tx>
                <c:rich>
                  <a:bodyPr rot="0" spcFirstLastPara="1" vertOverflow="clip" horzOverflow="clip" vert="horz" wrap="square" lIns="36000" tIns="36000" rIns="36000" bIns="3600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ln>
                          <a:noFill/>
                        </a:ln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BEDEBE7E-19A5-4FB6-8774-A59DD78CDEA9}" type="CELLRANGE">
                      <a:rPr lang="en-US"/>
                      <a:pPr>
                        <a:defRPr>
                          <a:ln>
                            <a:noFill/>
                          </a:ln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</a:defRPr>
                      </a:pPr>
                      <a:t>[CELLRANGE]</a:t>
                    </a:fld>
                    <a:endParaRPr lang="es-CO"/>
                  </a:p>
                </c:rich>
              </c:tx>
              <c:spPr>
                <a:solidFill>
                  <a:schemeClr val="bg1"/>
                </a:solidFill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clip" horzOverflow="clip" vert="horz" wrap="square" lIns="36000" tIns="36000" rIns="36000" bIns="3600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7.2914905012970446E-2"/>
                      <c:h val="0.11997767714899658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075-4CB8-9D40-A9846F3B6E9A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6DB08E2-C059-48AE-B310-C14ADE679121}" type="CELLRANGE">
                      <a:rPr lang="es-CO"/>
                      <a:pPr/>
                      <a:t>[CELLRANGE]</a:t>
                    </a:fld>
                    <a:endParaRPr lang="es-CO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075-4CB8-9D40-A9846F3B6E9A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D8D1D0E-5C31-48EA-97B0-D7A41BAB4AB9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075-4CB8-9D40-A9846F3B6E9A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01041D07-8AF7-493B-8E66-AB286FBE2C1A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075-4CB8-9D40-A9846F3B6E9A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FA8D939-0212-44F3-B7F6-EF69B01247E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075-4CB8-9D40-A9846F3B6E9A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AB5AA6F3-B755-4919-B5C1-1E81796C834D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075-4CB8-9D40-A9846F3B6E9A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1F56460-B769-4BE3-9CAC-594964C0B146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075-4CB8-9D40-A9846F3B6E9A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56C5A62-67D2-4F10-82E4-4C08FA02440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075-4CB8-9D40-A9846F3B6E9A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900E76A2-4D9A-4024-B876-19665F583484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7075-4CB8-9D40-A9846F3B6E9A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EAEEDD53-D189-463F-A864-9C3AB8370902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7075-4CB8-9D40-A9846F3B6E9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8430B47-DE80-400A-BAF5-9D5BD957FD5F}" type="CELLRANGE">
                      <a:rPr lang="en-US"/>
                      <a:pPr/>
                      <a:t>[CELLRANGE]</a:t>
                    </a:fld>
                    <a:endParaRPr lang="es-CO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7075-4CB8-9D40-A9846F3B6E9A}"/>
                </c:ext>
              </c:extLst>
            </c:dLbl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clip" horzOverflow="clip" vert="horz" wrap="square" lIns="36000" tIns="36000" rIns="36000" bIns="3600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errBars>
            <c:errDir val="y"/>
            <c:errBarType val="minus"/>
            <c:errValType val="percentage"/>
            <c:noEndCap val="1"/>
            <c:val val="10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Bogota_cases!$H$3:$H$24</c:f>
              <c:numCache>
                <c:formatCode>m/d/yyyy</c:formatCode>
                <c:ptCount val="22"/>
                <c:pt idx="0">
                  <c:v>43901</c:v>
                </c:pt>
                <c:pt idx="1">
                  <c:v>43902</c:v>
                </c:pt>
                <c:pt idx="2">
                  <c:v>43906</c:v>
                </c:pt>
                <c:pt idx="3">
                  <c:v>43907</c:v>
                </c:pt>
                <c:pt idx="4">
                  <c:v>43907</c:v>
                </c:pt>
                <c:pt idx="5">
                  <c:v>43908</c:v>
                </c:pt>
                <c:pt idx="6">
                  <c:v>43909</c:v>
                </c:pt>
                <c:pt idx="7">
                  <c:v>43912</c:v>
                </c:pt>
                <c:pt idx="8">
                  <c:v>43915</c:v>
                </c:pt>
                <c:pt idx="9">
                  <c:v>43944</c:v>
                </c:pt>
                <c:pt idx="10">
                  <c:v>43948</c:v>
                </c:pt>
                <c:pt idx="11">
                  <c:v>43951</c:v>
                </c:pt>
                <c:pt idx="12">
                  <c:v>43973</c:v>
                </c:pt>
                <c:pt idx="13">
                  <c:v>44001</c:v>
                </c:pt>
                <c:pt idx="14">
                  <c:v>44013</c:v>
                </c:pt>
                <c:pt idx="15">
                  <c:v>44025</c:v>
                </c:pt>
                <c:pt idx="16">
                  <c:v>44068</c:v>
                </c:pt>
                <c:pt idx="17">
                  <c:v>44069</c:v>
                </c:pt>
                <c:pt idx="18">
                  <c:v>44095</c:v>
                </c:pt>
                <c:pt idx="19">
                  <c:v>44194</c:v>
                </c:pt>
                <c:pt idx="20">
                  <c:v>44203</c:v>
                </c:pt>
                <c:pt idx="21">
                  <c:v>44244</c:v>
                </c:pt>
              </c:numCache>
            </c:numRef>
          </c:xVal>
          <c:yVal>
            <c:numRef>
              <c:f>Bogota_cases!$M$3:$M$24</c:f>
              <c:numCache>
                <c:formatCode>General</c:formatCode>
                <c:ptCount val="22"/>
                <c:pt idx="0">
                  <c:v>-500</c:v>
                </c:pt>
                <c:pt idx="1">
                  <c:v>-1400</c:v>
                </c:pt>
                <c:pt idx="2">
                  <c:v>200</c:v>
                </c:pt>
                <c:pt idx="3">
                  <c:v>-2700</c:v>
                </c:pt>
                <c:pt idx="4">
                  <c:v>1500</c:v>
                </c:pt>
                <c:pt idx="5">
                  <c:v>2700</c:v>
                </c:pt>
                <c:pt idx="6">
                  <c:v>-3600</c:v>
                </c:pt>
                <c:pt idx="7">
                  <c:v>-4600</c:v>
                </c:pt>
                <c:pt idx="8">
                  <c:v>-6000</c:v>
                </c:pt>
                <c:pt idx="9">
                  <c:v>4000</c:v>
                </c:pt>
                <c:pt idx="10">
                  <c:v>4900</c:v>
                </c:pt>
                <c:pt idx="11">
                  <c:v>1000</c:v>
                </c:pt>
                <c:pt idx="12">
                  <c:v>2600</c:v>
                </c:pt>
                <c:pt idx="13">
                  <c:v>-650</c:v>
                </c:pt>
                <c:pt idx="14">
                  <c:v>-1500</c:v>
                </c:pt>
                <c:pt idx="15">
                  <c:v>-2700</c:v>
                </c:pt>
                <c:pt idx="16">
                  <c:v>3450</c:v>
                </c:pt>
                <c:pt idx="17">
                  <c:v>-3500</c:v>
                </c:pt>
                <c:pt idx="18">
                  <c:v>-1000</c:v>
                </c:pt>
                <c:pt idx="19">
                  <c:v>-1000</c:v>
                </c:pt>
                <c:pt idx="20">
                  <c:v>-2000</c:v>
                </c:pt>
                <c:pt idx="21">
                  <c:v>-3000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Bogota_cases!$K$3:$K$24</c15:f>
                <c15:dlblRangeCache>
                  <c:ptCount val="22"/>
                  <c:pt idx="0">
                    <c:v>OMS declara la pandemia</c:v>
                  </c:pt>
                  <c:pt idx="1">
                    <c:v>Estado de emergencia en Colombia</c:v>
                  </c:pt>
                  <c:pt idx="2">
                    <c:v>22 kilómetros de ciclovía temporal</c:v>
                  </c:pt>
                  <c:pt idx="3">
                    <c:v>Declaran calamidad pública</c:v>
                  </c:pt>
                  <c:pt idx="4">
                    <c:v>117 kilómetros de ciclovía temporal</c:v>
                  </c:pt>
                  <c:pt idx="5">
                    <c:v>76 kilómetros de ciclovía temporal</c:v>
                  </c:pt>
                  <c:pt idx="6">
                    <c:v>"Simulacro Vital" en Bogotá</c:v>
                  </c:pt>
                  <c:pt idx="7">
                    <c:v>Ordena aislamiento preventivo obligatorio</c:v>
                  </c:pt>
                  <c:pt idx="8">
                    <c:v>"Bogotá Solidaria en Casa"</c:v>
                  </c:pt>
                  <c:pt idx="9">
                    <c:v>Protocolos para transporte público</c:v>
                  </c:pt>
                  <c:pt idx="10">
                    <c:v>80 kilómetros de ciclovía temporal</c:v>
                  </c:pt>
                  <c:pt idx="11">
                    <c:v>Disminución de porcentaje de ocupación en Transporte Público a 50%</c:v>
                  </c:pt>
                  <c:pt idx="12">
                    <c:v>Disminución de porcentaje de ocupación en Transporte Público a 35%</c:v>
                  </c:pt>
                  <c:pt idx="13">
                    <c:v>"COVID Friday"</c:v>
                  </c:pt>
                  <c:pt idx="14">
                    <c:v>Nuevo aislamiento preventivo obligatorio en Bogotá</c:v>
                  </c:pt>
                  <c:pt idx="15">
                    <c:v>Cuarentena Estricta en 18 localidades de Bogotá</c:v>
                  </c:pt>
                  <c:pt idx="16">
                    <c:v>Aumento de porcentaje de ocupación en Transporte público a 50%</c:v>
                  </c:pt>
                  <c:pt idx="17">
                    <c:v>Levantamiento de medidas estrictas de aislamiento en Bogotá</c:v>
                  </c:pt>
                  <c:pt idx="18">
                    <c:v>Aislamiento selectivo y medidas de reapertura económica en Bogotá</c:v>
                  </c:pt>
                  <c:pt idx="19">
                    <c:v>Medidas para fin de año en Bogotá</c:v>
                  </c:pt>
                  <c:pt idx="20">
                    <c:v>Alerta Roja en Bogotá</c:v>
                  </c:pt>
                  <c:pt idx="21">
                    <c:v>Fase 1 de Vacunación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7-7075-4CB8-9D40-A9846F3B6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catAx>
        <c:axId val="618526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auto val="1"/>
        <c:lblAlgn val="ctr"/>
        <c:lblOffset val="100"/>
        <c:tickLblSkip val="30"/>
        <c:noMultiLvlLbl val="0"/>
      </c:catAx>
      <c:valAx>
        <c:axId val="618524016"/>
        <c:scaling>
          <c:orientation val="minMax"/>
          <c:min val="-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Promedio casos reportados a la semana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between"/>
      </c:valAx>
      <c:spPr>
        <a:noFill/>
        <a:ln>
          <a:noFill/>
        </a:ln>
        <a:effectLst/>
      </c:spPr>
    </c:plotArea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Washington DC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Washington_DC_cases!$F$2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Washington_DC_cases!$E$3:$E$60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Washington_DC_cases!$F$3:$F$60</c:f>
              <c:numCache>
                <c:formatCode>0</c:formatCode>
                <c:ptCount val="58"/>
                <c:pt idx="0">
                  <c:v>2</c:v>
                </c:pt>
                <c:pt idx="1">
                  <c:v>2</c:v>
                </c:pt>
                <c:pt idx="2">
                  <c:v>6</c:v>
                </c:pt>
                <c:pt idx="3">
                  <c:v>26</c:v>
                </c:pt>
                <c:pt idx="4">
                  <c:v>66</c:v>
                </c:pt>
                <c:pt idx="5">
                  <c:v>119</c:v>
                </c:pt>
                <c:pt idx="6">
                  <c:v>122</c:v>
                </c:pt>
                <c:pt idx="7">
                  <c:v>147</c:v>
                </c:pt>
                <c:pt idx="8">
                  <c:v>146</c:v>
                </c:pt>
                <c:pt idx="9">
                  <c:v>187</c:v>
                </c:pt>
                <c:pt idx="10">
                  <c:v>151</c:v>
                </c:pt>
                <c:pt idx="11">
                  <c:v>136</c:v>
                </c:pt>
                <c:pt idx="12">
                  <c:v>116</c:v>
                </c:pt>
                <c:pt idx="13">
                  <c:v>86</c:v>
                </c:pt>
                <c:pt idx="14">
                  <c:v>71</c:v>
                </c:pt>
                <c:pt idx="15">
                  <c:v>46</c:v>
                </c:pt>
                <c:pt idx="16">
                  <c:v>37</c:v>
                </c:pt>
                <c:pt idx="17">
                  <c:v>34</c:v>
                </c:pt>
                <c:pt idx="18">
                  <c:v>43</c:v>
                </c:pt>
                <c:pt idx="19">
                  <c:v>57</c:v>
                </c:pt>
                <c:pt idx="20">
                  <c:v>72</c:v>
                </c:pt>
                <c:pt idx="21">
                  <c:v>71</c:v>
                </c:pt>
                <c:pt idx="22">
                  <c:v>66</c:v>
                </c:pt>
                <c:pt idx="23">
                  <c:v>73</c:v>
                </c:pt>
                <c:pt idx="24">
                  <c:v>57</c:v>
                </c:pt>
                <c:pt idx="25">
                  <c:v>54</c:v>
                </c:pt>
                <c:pt idx="26">
                  <c:v>49</c:v>
                </c:pt>
                <c:pt idx="27">
                  <c:v>45</c:v>
                </c:pt>
                <c:pt idx="28">
                  <c:v>50</c:v>
                </c:pt>
                <c:pt idx="29">
                  <c:v>46</c:v>
                </c:pt>
                <c:pt idx="30">
                  <c:v>39</c:v>
                </c:pt>
                <c:pt idx="31">
                  <c:v>57</c:v>
                </c:pt>
                <c:pt idx="32">
                  <c:v>61</c:v>
                </c:pt>
                <c:pt idx="33">
                  <c:v>54</c:v>
                </c:pt>
                <c:pt idx="34">
                  <c:v>74</c:v>
                </c:pt>
                <c:pt idx="35">
                  <c:v>90</c:v>
                </c:pt>
                <c:pt idx="36">
                  <c:v>117</c:v>
                </c:pt>
                <c:pt idx="37">
                  <c:v>161</c:v>
                </c:pt>
                <c:pt idx="38">
                  <c:v>169</c:v>
                </c:pt>
                <c:pt idx="39">
                  <c:v>207</c:v>
                </c:pt>
                <c:pt idx="40">
                  <c:v>266</c:v>
                </c:pt>
                <c:pt idx="41">
                  <c:v>248</c:v>
                </c:pt>
                <c:pt idx="42">
                  <c:v>221</c:v>
                </c:pt>
                <c:pt idx="43">
                  <c:v>235</c:v>
                </c:pt>
                <c:pt idx="44">
                  <c:v>256</c:v>
                </c:pt>
                <c:pt idx="45">
                  <c:v>301</c:v>
                </c:pt>
                <c:pt idx="46">
                  <c:v>250</c:v>
                </c:pt>
                <c:pt idx="47">
                  <c:v>216</c:v>
                </c:pt>
                <c:pt idx="48">
                  <c:v>187</c:v>
                </c:pt>
                <c:pt idx="49">
                  <c:v>153</c:v>
                </c:pt>
                <c:pt idx="50">
                  <c:v>115</c:v>
                </c:pt>
                <c:pt idx="51">
                  <c:v>136</c:v>
                </c:pt>
                <c:pt idx="52">
                  <c:v>118</c:v>
                </c:pt>
                <c:pt idx="53">
                  <c:v>156</c:v>
                </c:pt>
                <c:pt idx="54">
                  <c:v>103</c:v>
                </c:pt>
                <c:pt idx="55">
                  <c:v>136</c:v>
                </c:pt>
                <c:pt idx="56">
                  <c:v>124</c:v>
                </c:pt>
                <c:pt idx="57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BE5-4BEB-B9C1-AEB097949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0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Casos semanales promedio en Buenos Aires</a:t>
            </a:r>
            <a:endParaRPr lang="es-CO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BA_cases!$F$2</c:f>
              <c:strCache>
                <c:ptCount val="1"/>
                <c:pt idx="0">
                  <c:v>CASOS_SEMANALES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BA_cases!$E$3:$E$60</c:f>
              <c:numCache>
                <c:formatCode>m/d/yyyy</c:formatCode>
                <c:ptCount val="58"/>
                <c:pt idx="0">
                  <c:v>43898</c:v>
                </c:pt>
                <c:pt idx="1">
                  <c:v>43905</c:v>
                </c:pt>
                <c:pt idx="2">
                  <c:v>43912</c:v>
                </c:pt>
                <c:pt idx="3">
                  <c:v>43919</c:v>
                </c:pt>
                <c:pt idx="4">
                  <c:v>43926</c:v>
                </c:pt>
                <c:pt idx="5">
                  <c:v>43933</c:v>
                </c:pt>
                <c:pt idx="6">
                  <c:v>43940</c:v>
                </c:pt>
                <c:pt idx="7">
                  <c:v>43947</c:v>
                </c:pt>
                <c:pt idx="8">
                  <c:v>43954</c:v>
                </c:pt>
                <c:pt idx="9">
                  <c:v>43961</c:v>
                </c:pt>
                <c:pt idx="10">
                  <c:v>43968</c:v>
                </c:pt>
                <c:pt idx="11">
                  <c:v>43975</c:v>
                </c:pt>
                <c:pt idx="12">
                  <c:v>43982</c:v>
                </c:pt>
                <c:pt idx="13">
                  <c:v>43989</c:v>
                </c:pt>
                <c:pt idx="14">
                  <c:v>43996</c:v>
                </c:pt>
                <c:pt idx="15">
                  <c:v>44003</c:v>
                </c:pt>
                <c:pt idx="16">
                  <c:v>44010</c:v>
                </c:pt>
                <c:pt idx="17">
                  <c:v>44017</c:v>
                </c:pt>
                <c:pt idx="18">
                  <c:v>44024</c:v>
                </c:pt>
                <c:pt idx="19">
                  <c:v>44031</c:v>
                </c:pt>
                <c:pt idx="20">
                  <c:v>44038</c:v>
                </c:pt>
                <c:pt idx="21">
                  <c:v>44045</c:v>
                </c:pt>
                <c:pt idx="22">
                  <c:v>44052</c:v>
                </c:pt>
                <c:pt idx="23">
                  <c:v>44059</c:v>
                </c:pt>
                <c:pt idx="24">
                  <c:v>44066</c:v>
                </c:pt>
                <c:pt idx="25">
                  <c:v>44073</c:v>
                </c:pt>
                <c:pt idx="26">
                  <c:v>44080</c:v>
                </c:pt>
                <c:pt idx="27">
                  <c:v>44087</c:v>
                </c:pt>
                <c:pt idx="28">
                  <c:v>44094</c:v>
                </c:pt>
                <c:pt idx="29">
                  <c:v>44101</c:v>
                </c:pt>
                <c:pt idx="30">
                  <c:v>44108</c:v>
                </c:pt>
                <c:pt idx="31">
                  <c:v>44115</c:v>
                </c:pt>
                <c:pt idx="32">
                  <c:v>44122</c:v>
                </c:pt>
                <c:pt idx="33">
                  <c:v>44129</c:v>
                </c:pt>
                <c:pt idx="34">
                  <c:v>44136</c:v>
                </c:pt>
                <c:pt idx="35">
                  <c:v>44143</c:v>
                </c:pt>
                <c:pt idx="36">
                  <c:v>44150</c:v>
                </c:pt>
                <c:pt idx="37">
                  <c:v>44157</c:v>
                </c:pt>
                <c:pt idx="38">
                  <c:v>44164</c:v>
                </c:pt>
                <c:pt idx="39">
                  <c:v>44171</c:v>
                </c:pt>
                <c:pt idx="40">
                  <c:v>44178</c:v>
                </c:pt>
                <c:pt idx="41">
                  <c:v>44185</c:v>
                </c:pt>
                <c:pt idx="42">
                  <c:v>44192</c:v>
                </c:pt>
                <c:pt idx="43">
                  <c:v>44199</c:v>
                </c:pt>
                <c:pt idx="44">
                  <c:v>44206</c:v>
                </c:pt>
                <c:pt idx="45">
                  <c:v>44213</c:v>
                </c:pt>
                <c:pt idx="46">
                  <c:v>44220</c:v>
                </c:pt>
                <c:pt idx="47">
                  <c:v>44227</c:v>
                </c:pt>
                <c:pt idx="48">
                  <c:v>44234</c:v>
                </c:pt>
                <c:pt idx="49">
                  <c:v>44241</c:v>
                </c:pt>
                <c:pt idx="50">
                  <c:v>44248</c:v>
                </c:pt>
                <c:pt idx="51">
                  <c:v>44255</c:v>
                </c:pt>
                <c:pt idx="52">
                  <c:v>44262</c:v>
                </c:pt>
                <c:pt idx="53">
                  <c:v>44269</c:v>
                </c:pt>
                <c:pt idx="54">
                  <c:v>44276</c:v>
                </c:pt>
                <c:pt idx="55">
                  <c:v>44283</c:v>
                </c:pt>
                <c:pt idx="56">
                  <c:v>44290</c:v>
                </c:pt>
                <c:pt idx="57">
                  <c:v>44297</c:v>
                </c:pt>
              </c:numCache>
            </c:numRef>
          </c:xVal>
          <c:yVal>
            <c:numRef>
              <c:f>BA_cases!$F$3:$F$60</c:f>
              <c:numCache>
                <c:formatCode>0</c:formatCode>
                <c:ptCount val="58"/>
                <c:pt idx="0">
                  <c:v>4</c:v>
                </c:pt>
                <c:pt idx="1">
                  <c:v>16</c:v>
                </c:pt>
                <c:pt idx="2">
                  <c:v>17</c:v>
                </c:pt>
                <c:pt idx="3">
                  <c:v>29</c:v>
                </c:pt>
                <c:pt idx="4">
                  <c:v>71</c:v>
                </c:pt>
                <c:pt idx="5">
                  <c:v>97</c:v>
                </c:pt>
                <c:pt idx="6">
                  <c:v>114</c:v>
                </c:pt>
                <c:pt idx="7">
                  <c:v>167</c:v>
                </c:pt>
                <c:pt idx="8">
                  <c:v>157</c:v>
                </c:pt>
                <c:pt idx="9">
                  <c:v>184</c:v>
                </c:pt>
                <c:pt idx="10">
                  <c:v>222</c:v>
                </c:pt>
                <c:pt idx="11">
                  <c:v>348</c:v>
                </c:pt>
                <c:pt idx="12">
                  <c:v>343</c:v>
                </c:pt>
                <c:pt idx="13">
                  <c:v>402</c:v>
                </c:pt>
                <c:pt idx="14">
                  <c:v>545</c:v>
                </c:pt>
                <c:pt idx="15">
                  <c:v>671</c:v>
                </c:pt>
                <c:pt idx="16">
                  <c:v>900</c:v>
                </c:pt>
                <c:pt idx="17">
                  <c:v>1055</c:v>
                </c:pt>
                <c:pt idx="18">
                  <c:v>1052</c:v>
                </c:pt>
                <c:pt idx="19">
                  <c:v>1327</c:v>
                </c:pt>
                <c:pt idx="20">
                  <c:v>1656</c:v>
                </c:pt>
                <c:pt idx="21">
                  <c:v>1940</c:v>
                </c:pt>
                <c:pt idx="22">
                  <c:v>2293</c:v>
                </c:pt>
                <c:pt idx="23">
                  <c:v>2452</c:v>
                </c:pt>
                <c:pt idx="24">
                  <c:v>2084</c:v>
                </c:pt>
                <c:pt idx="25">
                  <c:v>2631</c:v>
                </c:pt>
                <c:pt idx="26">
                  <c:v>2548</c:v>
                </c:pt>
                <c:pt idx="27">
                  <c:v>2581</c:v>
                </c:pt>
                <c:pt idx="28">
                  <c:v>2443</c:v>
                </c:pt>
                <c:pt idx="29">
                  <c:v>2123</c:v>
                </c:pt>
                <c:pt idx="30">
                  <c:v>2103</c:v>
                </c:pt>
                <c:pt idx="31">
                  <c:v>2084</c:v>
                </c:pt>
                <c:pt idx="32">
                  <c:v>1877</c:v>
                </c:pt>
                <c:pt idx="33">
                  <c:v>1855</c:v>
                </c:pt>
                <c:pt idx="34">
                  <c:v>1614</c:v>
                </c:pt>
                <c:pt idx="35">
                  <c:v>1567</c:v>
                </c:pt>
                <c:pt idx="36">
                  <c:v>1669</c:v>
                </c:pt>
                <c:pt idx="37">
                  <c:v>1703</c:v>
                </c:pt>
                <c:pt idx="38">
                  <c:v>1575</c:v>
                </c:pt>
                <c:pt idx="39">
                  <c:v>1666</c:v>
                </c:pt>
                <c:pt idx="40">
                  <c:v>1584</c:v>
                </c:pt>
                <c:pt idx="41">
                  <c:v>2160</c:v>
                </c:pt>
                <c:pt idx="42">
                  <c:v>2199</c:v>
                </c:pt>
                <c:pt idx="43">
                  <c:v>2184</c:v>
                </c:pt>
                <c:pt idx="44">
                  <c:v>2063</c:v>
                </c:pt>
                <c:pt idx="45">
                  <c:v>1966</c:v>
                </c:pt>
                <c:pt idx="46">
                  <c:v>1857</c:v>
                </c:pt>
                <c:pt idx="47">
                  <c:v>1803</c:v>
                </c:pt>
                <c:pt idx="48">
                  <c:v>1584</c:v>
                </c:pt>
                <c:pt idx="49">
                  <c:v>1295</c:v>
                </c:pt>
                <c:pt idx="50">
                  <c:v>1054</c:v>
                </c:pt>
                <c:pt idx="51">
                  <c:v>1261</c:v>
                </c:pt>
                <c:pt idx="52">
                  <c:v>1070</c:v>
                </c:pt>
                <c:pt idx="53">
                  <c:v>1320</c:v>
                </c:pt>
                <c:pt idx="54">
                  <c:v>1498</c:v>
                </c:pt>
                <c:pt idx="55">
                  <c:v>1981</c:v>
                </c:pt>
                <c:pt idx="56">
                  <c:v>2971</c:v>
                </c:pt>
                <c:pt idx="57">
                  <c:v>4249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8-4534-937F-6F4096DA6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526512"/>
        <c:axId val="618524016"/>
      </c:scatterChart>
      <c:valAx>
        <c:axId val="618526512"/>
        <c:scaling>
          <c:orientation val="minMax"/>
          <c:max val="44304"/>
          <c:min val="438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50" b="0" i="0" baseline="0">
                    <a:effectLst/>
                  </a:rPr>
                  <a:t>Fecha diagnóstico  (mes/año)</a:t>
                </a:r>
                <a:endParaRPr lang="es-CO" sz="105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mm/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4016"/>
        <c:crosses val="autoZero"/>
        <c:crossBetween val="midCat"/>
        <c:majorUnit val="31"/>
      </c:valAx>
      <c:valAx>
        <c:axId val="6185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000" b="0" i="0" baseline="0">
                    <a:effectLst/>
                  </a:rPr>
                  <a:t>Casos reportados</a:t>
                </a:r>
                <a:endParaRPr lang="es-CO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852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9524</xdr:colOff>
      <xdr:row>96</xdr:row>
      <xdr:rowOff>95250</xdr:rowOff>
    </xdr:from>
    <xdr:to>
      <xdr:col>34</xdr:col>
      <xdr:colOff>571499</xdr:colOff>
      <xdr:row>125</xdr:row>
      <xdr:rowOff>138113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C3CD159-629B-4D22-BF05-24D25CF60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761999</xdr:colOff>
      <xdr:row>34</xdr:row>
      <xdr:rowOff>0</xdr:rowOff>
    </xdr:from>
    <xdr:to>
      <xdr:col>34</xdr:col>
      <xdr:colOff>571500</xdr:colOff>
      <xdr:row>66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6B940D-24C5-49BD-9B0A-F8F96FB3C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752475</xdr:colOff>
      <xdr:row>67</xdr:row>
      <xdr:rowOff>19050</xdr:rowOff>
    </xdr:from>
    <xdr:to>
      <xdr:col>34</xdr:col>
      <xdr:colOff>552450</xdr:colOff>
      <xdr:row>96</xdr:row>
      <xdr:rowOff>61913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4C661C7-6C47-45C9-9245-B863D8EB3A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752475</xdr:colOff>
      <xdr:row>0</xdr:row>
      <xdr:rowOff>0</xdr:rowOff>
    </xdr:from>
    <xdr:to>
      <xdr:col>38</xdr:col>
      <xdr:colOff>257176</xdr:colOff>
      <xdr:row>32</xdr:row>
      <xdr:rowOff>180976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0F7781-A529-44C4-BAF0-BA7D92B9C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26</xdr:col>
      <xdr:colOff>571501</xdr:colOff>
      <xdr:row>32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524CE71-EA33-4DE9-A2C3-F22B5C9AFC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0</xdr:row>
      <xdr:rowOff>0</xdr:rowOff>
    </xdr:from>
    <xdr:to>
      <xdr:col>22</xdr:col>
      <xdr:colOff>581026</xdr:colOff>
      <xdr:row>32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63BEE7A-D18C-4E4B-BBD6-A0970E3FF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42"/>
  <sheetViews>
    <sheetView tabSelected="1" topLeftCell="I22" workbookViewId="0">
      <selection activeCell="T37" sqref="T37"/>
    </sheetView>
  </sheetViews>
  <sheetFormatPr baseColWidth="10" defaultRowHeight="15" x14ac:dyDescent="0.25"/>
  <cols>
    <col min="1" max="1" width="24.85546875" style="5" bestFit="1" customWidth="1"/>
    <col min="2" max="2" width="19.7109375" style="5" bestFit="1" customWidth="1"/>
    <col min="3" max="3" width="6.28515625" style="8" customWidth="1"/>
    <col min="4" max="4" width="9.42578125" style="5" bestFit="1" customWidth="1"/>
    <col min="5" max="5" width="24.5703125" style="5" bestFit="1" customWidth="1"/>
    <col min="6" max="6" width="18.5703125" style="5" bestFit="1" customWidth="1"/>
    <col min="8" max="8" width="10.7109375" bestFit="1" customWidth="1"/>
    <col min="9" max="9" width="11.28515625" bestFit="1" customWidth="1"/>
    <col min="10" max="10" width="11.42578125" customWidth="1"/>
    <col min="12" max="12" width="8" bestFit="1" customWidth="1"/>
    <col min="13" max="13" width="8.85546875" bestFit="1" customWidth="1"/>
    <col min="14" max="17" width="5" hidden="1" customWidth="1"/>
    <col min="19" max="19" width="10.7109375" bestFit="1" customWidth="1"/>
    <col min="20" max="20" width="16.28515625" bestFit="1" customWidth="1"/>
  </cols>
  <sheetData>
    <row r="1" spans="1:20" x14ac:dyDescent="0.25">
      <c r="A1" s="21" t="s">
        <v>9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16"/>
      <c r="S1" s="20" t="s">
        <v>8</v>
      </c>
      <c r="T1" s="20"/>
    </row>
    <row r="2" spans="1:20" x14ac:dyDescent="0.25">
      <c r="A2" s="5" t="s">
        <v>0</v>
      </c>
      <c r="B2" s="5" t="s">
        <v>1</v>
      </c>
      <c r="D2" s="5" t="s">
        <v>53</v>
      </c>
      <c r="E2" s="5" t="s">
        <v>3</v>
      </c>
      <c r="F2" s="5" t="s">
        <v>2</v>
      </c>
      <c r="H2" s="5" t="s">
        <v>15</v>
      </c>
      <c r="I2" s="5" t="s">
        <v>13</v>
      </c>
      <c r="J2" s="5" t="s">
        <v>14</v>
      </c>
      <c r="K2" s="5" t="s">
        <v>16</v>
      </c>
      <c r="L2" s="16" t="s">
        <v>50</v>
      </c>
      <c r="M2" s="5" t="s">
        <v>51</v>
      </c>
      <c r="N2" s="5" t="s">
        <v>48</v>
      </c>
      <c r="O2" s="5" t="s">
        <v>19</v>
      </c>
      <c r="P2" s="5" t="s">
        <v>24</v>
      </c>
      <c r="Q2" s="5" t="s">
        <v>49</v>
      </c>
      <c r="S2" t="s">
        <v>7</v>
      </c>
      <c r="T2" t="s">
        <v>6</v>
      </c>
    </row>
    <row r="3" spans="1:20" x14ac:dyDescent="0.25">
      <c r="A3" s="7">
        <v>43896</v>
      </c>
      <c r="B3" s="5">
        <v>1</v>
      </c>
      <c r="C3" s="5">
        <v>1</v>
      </c>
      <c r="E3" s="7">
        <v>43898</v>
      </c>
      <c r="F3" s="3">
        <f>AVERAGE(C3)</f>
        <v>1</v>
      </c>
      <c r="H3" s="12">
        <v>43901</v>
      </c>
      <c r="I3" t="s">
        <v>17</v>
      </c>
      <c r="J3" t="s">
        <v>18</v>
      </c>
      <c r="K3" t="s">
        <v>21</v>
      </c>
      <c r="L3">
        <v>-500</v>
      </c>
      <c r="M3">
        <v>-500</v>
      </c>
      <c r="N3">
        <f>IF(I3="Global",1000,0)</f>
        <v>1000</v>
      </c>
      <c r="O3">
        <f>IF(I3="Col",2000,0)</f>
        <v>0</v>
      </c>
      <c r="P3">
        <f>IF(I3="Bog",3000,0)</f>
        <v>0</v>
      </c>
      <c r="Q3">
        <f>IF(I3="Trans",4000,0)</f>
        <v>0</v>
      </c>
      <c r="S3" s="12">
        <v>43851</v>
      </c>
      <c r="T3" s="23">
        <v>8.33</v>
      </c>
    </row>
    <row r="4" spans="1:20" x14ac:dyDescent="0.25">
      <c r="A4" s="7">
        <v>43900</v>
      </c>
      <c r="B4" s="5">
        <v>2</v>
      </c>
      <c r="C4" s="22">
        <f>ROUNDUP(AVERAGE(B4:B8),0)</f>
        <v>6</v>
      </c>
      <c r="E4" s="7">
        <f>A8</f>
        <v>43905</v>
      </c>
      <c r="F4" s="3">
        <f>AVERAGE(C4)</f>
        <v>6</v>
      </c>
      <c r="H4" s="12">
        <v>43902</v>
      </c>
      <c r="I4" t="s">
        <v>19</v>
      </c>
      <c r="J4" t="s">
        <v>20</v>
      </c>
      <c r="K4" t="s">
        <v>22</v>
      </c>
      <c r="L4">
        <v>-1000</v>
      </c>
      <c r="M4">
        <v>-1400</v>
      </c>
      <c r="N4">
        <f t="shared" ref="N4:N24" si="0">IF(I4="Global",1000,0)</f>
        <v>0</v>
      </c>
      <c r="O4">
        <f t="shared" ref="O4:O24" si="1">IF(I4="Col",2000,0)</f>
        <v>2000</v>
      </c>
      <c r="P4">
        <f t="shared" ref="P4:P24" si="2">IF(I4="Bog",3000,0)</f>
        <v>0</v>
      </c>
      <c r="Q4">
        <f t="shared" ref="Q4:Q24" si="3">IF(I4="Trans",4000,0)</f>
        <v>0</v>
      </c>
      <c r="S4" s="12">
        <v>43852</v>
      </c>
      <c r="T4" s="23">
        <v>8.33</v>
      </c>
    </row>
    <row r="5" spans="1:20" x14ac:dyDescent="0.25">
      <c r="A5" s="7">
        <v>43902</v>
      </c>
      <c r="B5" s="5">
        <v>2</v>
      </c>
      <c r="C5" s="22"/>
      <c r="E5" s="7">
        <f t="shared" ref="E5:E68" si="4">E4+7</f>
        <v>43912</v>
      </c>
      <c r="F5" s="3">
        <f>AVERAGE(C9)</f>
        <v>12</v>
      </c>
      <c r="H5" s="12">
        <v>43906</v>
      </c>
      <c r="I5" t="s">
        <v>29</v>
      </c>
      <c r="J5" t="s">
        <v>30</v>
      </c>
      <c r="K5" t="s">
        <v>31</v>
      </c>
      <c r="L5">
        <v>500</v>
      </c>
      <c r="M5">
        <v>200</v>
      </c>
      <c r="N5">
        <f t="shared" si="0"/>
        <v>0</v>
      </c>
      <c r="O5">
        <f t="shared" si="1"/>
        <v>0</v>
      </c>
      <c r="P5">
        <f t="shared" si="2"/>
        <v>0</v>
      </c>
      <c r="Q5">
        <f t="shared" si="3"/>
        <v>4000</v>
      </c>
      <c r="S5" s="12">
        <v>43853</v>
      </c>
      <c r="T5" s="23">
        <v>8.33</v>
      </c>
    </row>
    <row r="6" spans="1:20" x14ac:dyDescent="0.25">
      <c r="A6" s="7">
        <v>43903</v>
      </c>
      <c r="B6" s="5">
        <v>6</v>
      </c>
      <c r="C6" s="22"/>
      <c r="E6" s="7">
        <f t="shared" si="4"/>
        <v>43919</v>
      </c>
      <c r="F6" s="3">
        <f>AVERAGE(C16)</f>
        <v>40</v>
      </c>
      <c r="H6" s="12">
        <v>43907</v>
      </c>
      <c r="I6" t="s">
        <v>24</v>
      </c>
      <c r="J6" t="s">
        <v>25</v>
      </c>
      <c r="K6" t="s">
        <v>23</v>
      </c>
      <c r="L6">
        <v>-1500</v>
      </c>
      <c r="M6">
        <v>-2700</v>
      </c>
      <c r="N6">
        <f t="shared" si="0"/>
        <v>0</v>
      </c>
      <c r="O6">
        <f t="shared" si="1"/>
        <v>0</v>
      </c>
      <c r="P6">
        <f t="shared" si="2"/>
        <v>3000</v>
      </c>
      <c r="Q6">
        <f t="shared" si="3"/>
        <v>0</v>
      </c>
      <c r="S6" s="12">
        <v>43854</v>
      </c>
      <c r="T6" s="23">
        <v>8.33</v>
      </c>
    </row>
    <row r="7" spans="1:20" x14ac:dyDescent="0.25">
      <c r="A7" s="7">
        <v>43904</v>
      </c>
      <c r="B7" s="5">
        <v>4</v>
      </c>
      <c r="C7" s="22"/>
      <c r="E7" s="7">
        <f t="shared" si="4"/>
        <v>43926</v>
      </c>
      <c r="F7" s="3">
        <f>AVERAGE(C23)</f>
        <v>60</v>
      </c>
      <c r="H7" s="12">
        <v>43907</v>
      </c>
      <c r="I7" t="s">
        <v>29</v>
      </c>
      <c r="J7" t="s">
        <v>30</v>
      </c>
      <c r="K7" t="s">
        <v>32</v>
      </c>
      <c r="L7">
        <v>1000</v>
      </c>
      <c r="M7">
        <v>1500</v>
      </c>
      <c r="N7">
        <f t="shared" si="0"/>
        <v>0</v>
      </c>
      <c r="O7">
        <f t="shared" si="1"/>
        <v>0</v>
      </c>
      <c r="P7">
        <f t="shared" si="2"/>
        <v>0</v>
      </c>
      <c r="Q7">
        <f t="shared" si="3"/>
        <v>4000</v>
      </c>
      <c r="S7" s="12">
        <v>43855</v>
      </c>
      <c r="T7" s="23">
        <v>8.33</v>
      </c>
    </row>
    <row r="8" spans="1:20" x14ac:dyDescent="0.25">
      <c r="A8" s="7">
        <v>43905</v>
      </c>
      <c r="B8" s="5">
        <v>15</v>
      </c>
      <c r="C8" s="22"/>
      <c r="E8" s="7">
        <f t="shared" si="4"/>
        <v>43933</v>
      </c>
      <c r="F8" s="3">
        <f>AVERAGE(C30)</f>
        <v>59</v>
      </c>
      <c r="H8" s="12">
        <v>43908</v>
      </c>
      <c r="I8" t="s">
        <v>29</v>
      </c>
      <c r="J8" t="s">
        <v>30</v>
      </c>
      <c r="K8" t="s">
        <v>33</v>
      </c>
      <c r="L8">
        <v>1500</v>
      </c>
      <c r="M8">
        <v>2700</v>
      </c>
      <c r="N8">
        <f t="shared" si="0"/>
        <v>0</v>
      </c>
      <c r="O8">
        <f t="shared" si="1"/>
        <v>0</v>
      </c>
      <c r="P8">
        <f t="shared" si="2"/>
        <v>0</v>
      </c>
      <c r="Q8">
        <f t="shared" si="3"/>
        <v>4000</v>
      </c>
      <c r="S8" s="12">
        <v>43856</v>
      </c>
      <c r="T8" s="23">
        <v>8.33</v>
      </c>
    </row>
    <row r="9" spans="1:20" x14ac:dyDescent="0.25">
      <c r="A9" s="7">
        <v>43906</v>
      </c>
      <c r="B9" s="5">
        <v>2</v>
      </c>
      <c r="C9" s="18">
        <f>ROUNDUP(AVERAGE(B9:B15),0)</f>
        <v>12</v>
      </c>
      <c r="E9" s="7">
        <f t="shared" si="4"/>
        <v>43940</v>
      </c>
      <c r="F9" s="3">
        <f>AVERAGE(C37)</f>
        <v>84</v>
      </c>
      <c r="H9" s="12">
        <v>43909</v>
      </c>
      <c r="I9" t="s">
        <v>24</v>
      </c>
      <c r="J9" t="s">
        <v>25</v>
      </c>
      <c r="K9" t="s">
        <v>34</v>
      </c>
      <c r="L9">
        <v>-2000</v>
      </c>
      <c r="M9">
        <v>-3600</v>
      </c>
      <c r="N9">
        <f t="shared" si="0"/>
        <v>0</v>
      </c>
      <c r="O9">
        <f t="shared" si="1"/>
        <v>0</v>
      </c>
      <c r="P9">
        <f t="shared" si="2"/>
        <v>3000</v>
      </c>
      <c r="Q9">
        <f t="shared" si="3"/>
        <v>0</v>
      </c>
      <c r="S9" s="12">
        <v>43857</v>
      </c>
      <c r="T9" s="23">
        <v>8.33</v>
      </c>
    </row>
    <row r="10" spans="1:20" x14ac:dyDescent="0.25">
      <c r="A10" s="7">
        <v>43907</v>
      </c>
      <c r="B10" s="5">
        <v>8</v>
      </c>
      <c r="C10" s="19"/>
      <c r="E10" s="7">
        <f t="shared" si="4"/>
        <v>43947</v>
      </c>
      <c r="F10" s="3">
        <f>AVERAGE(C44)</f>
        <v>84</v>
      </c>
      <c r="H10" s="12">
        <v>43912</v>
      </c>
      <c r="I10" t="s">
        <v>19</v>
      </c>
      <c r="J10" t="s">
        <v>27</v>
      </c>
      <c r="K10" t="s">
        <v>26</v>
      </c>
      <c r="L10">
        <v>-2500</v>
      </c>
      <c r="M10">
        <v>-4600</v>
      </c>
      <c r="N10">
        <f t="shared" si="0"/>
        <v>0</v>
      </c>
      <c r="O10">
        <f t="shared" si="1"/>
        <v>2000</v>
      </c>
      <c r="P10">
        <f t="shared" si="2"/>
        <v>0</v>
      </c>
      <c r="Q10">
        <f t="shared" si="3"/>
        <v>0</v>
      </c>
      <c r="S10" s="12">
        <v>43858</v>
      </c>
      <c r="T10" s="23">
        <v>8.33</v>
      </c>
    </row>
    <row r="11" spans="1:20" x14ac:dyDescent="0.25">
      <c r="A11" s="7">
        <v>43908</v>
      </c>
      <c r="B11" s="5">
        <v>3</v>
      </c>
      <c r="C11" s="19"/>
      <c r="E11" s="7">
        <f t="shared" si="4"/>
        <v>43954</v>
      </c>
      <c r="F11" s="3">
        <f>AVERAGE(C51)</f>
        <v>104</v>
      </c>
      <c r="H11" s="12">
        <v>43915</v>
      </c>
      <c r="I11" t="s">
        <v>24</v>
      </c>
      <c r="J11" t="s">
        <v>25</v>
      </c>
      <c r="K11" t="s">
        <v>35</v>
      </c>
      <c r="L11">
        <v>-3000</v>
      </c>
      <c r="M11">
        <v>-6000</v>
      </c>
      <c r="N11">
        <f t="shared" si="0"/>
        <v>0</v>
      </c>
      <c r="O11">
        <f t="shared" si="1"/>
        <v>0</v>
      </c>
      <c r="P11">
        <f t="shared" si="2"/>
        <v>3000</v>
      </c>
      <c r="Q11">
        <f t="shared" si="3"/>
        <v>0</v>
      </c>
      <c r="S11" s="12">
        <v>43859</v>
      </c>
      <c r="T11" s="23">
        <v>8.33</v>
      </c>
    </row>
    <row r="12" spans="1:20" x14ac:dyDescent="0.25">
      <c r="A12" s="7">
        <v>43909</v>
      </c>
      <c r="B12" s="5">
        <v>12</v>
      </c>
      <c r="C12" s="19"/>
      <c r="E12" s="7">
        <f t="shared" si="4"/>
        <v>43961</v>
      </c>
      <c r="F12" s="3">
        <f>AVERAGE(C58)</f>
        <v>189</v>
      </c>
      <c r="H12" s="12">
        <v>43944</v>
      </c>
      <c r="I12" t="s">
        <v>29</v>
      </c>
      <c r="J12" t="s">
        <v>30</v>
      </c>
      <c r="K12" t="s">
        <v>36</v>
      </c>
      <c r="L12">
        <v>2000</v>
      </c>
      <c r="M12">
        <v>4000</v>
      </c>
      <c r="N12">
        <f t="shared" si="0"/>
        <v>0</v>
      </c>
      <c r="O12">
        <f t="shared" si="1"/>
        <v>0</v>
      </c>
      <c r="P12">
        <f t="shared" si="2"/>
        <v>0</v>
      </c>
      <c r="Q12">
        <f t="shared" si="3"/>
        <v>4000</v>
      </c>
      <c r="S12" s="12">
        <v>43860</v>
      </c>
      <c r="T12" s="23">
        <v>8.33</v>
      </c>
    </row>
    <row r="13" spans="1:20" x14ac:dyDescent="0.25">
      <c r="A13" s="7">
        <v>43910</v>
      </c>
      <c r="B13" s="5">
        <v>27</v>
      </c>
      <c r="C13" s="19"/>
      <c r="E13" s="7">
        <f t="shared" si="4"/>
        <v>43968</v>
      </c>
      <c r="F13" s="3">
        <f>AVERAGE(C65)</f>
        <v>203</v>
      </c>
      <c r="H13" s="12">
        <v>43948</v>
      </c>
      <c r="I13" t="s">
        <v>29</v>
      </c>
      <c r="J13" t="s">
        <v>30</v>
      </c>
      <c r="K13" t="s">
        <v>37</v>
      </c>
      <c r="L13">
        <v>2500</v>
      </c>
      <c r="M13">
        <v>4900</v>
      </c>
      <c r="N13">
        <f t="shared" si="0"/>
        <v>0</v>
      </c>
      <c r="O13">
        <f t="shared" si="1"/>
        <v>0</v>
      </c>
      <c r="P13">
        <f t="shared" si="2"/>
        <v>0</v>
      </c>
      <c r="Q13">
        <f t="shared" si="3"/>
        <v>4000</v>
      </c>
      <c r="S13" s="12">
        <v>43861</v>
      </c>
      <c r="T13" s="23">
        <v>8.33</v>
      </c>
    </row>
    <row r="14" spans="1:20" x14ac:dyDescent="0.25">
      <c r="A14" s="7">
        <v>43911</v>
      </c>
      <c r="B14" s="5">
        <v>7</v>
      </c>
      <c r="C14" s="19"/>
      <c r="E14" s="7">
        <f t="shared" si="4"/>
        <v>43975</v>
      </c>
      <c r="F14" s="3">
        <f>AVERAGE(C72)</f>
        <v>223</v>
      </c>
      <c r="H14" s="12">
        <v>43951</v>
      </c>
      <c r="I14" t="s">
        <v>29</v>
      </c>
      <c r="J14" t="s">
        <v>30</v>
      </c>
      <c r="K14" t="s">
        <v>38</v>
      </c>
      <c r="L14">
        <v>3000</v>
      </c>
      <c r="M14">
        <v>1000</v>
      </c>
      <c r="N14">
        <f t="shared" si="0"/>
        <v>0</v>
      </c>
      <c r="O14">
        <f t="shared" si="1"/>
        <v>0</v>
      </c>
      <c r="P14">
        <f t="shared" si="2"/>
        <v>0</v>
      </c>
      <c r="Q14">
        <f t="shared" si="3"/>
        <v>4000</v>
      </c>
      <c r="S14" s="12">
        <v>43862</v>
      </c>
      <c r="T14" s="23">
        <v>8.33</v>
      </c>
    </row>
    <row r="15" spans="1:20" x14ac:dyDescent="0.25">
      <c r="A15" s="7">
        <v>43912</v>
      </c>
      <c r="B15" s="5">
        <v>23</v>
      </c>
      <c r="C15" s="19"/>
      <c r="E15" s="7">
        <f t="shared" si="4"/>
        <v>43982</v>
      </c>
      <c r="F15" s="3">
        <f>AVERAGE(C79)</f>
        <v>441</v>
      </c>
      <c r="H15" s="12">
        <v>43973</v>
      </c>
      <c r="I15" t="s">
        <v>29</v>
      </c>
      <c r="J15" t="s">
        <v>30</v>
      </c>
      <c r="K15" t="s">
        <v>39</v>
      </c>
      <c r="L15">
        <v>3500</v>
      </c>
      <c r="M15">
        <v>2600</v>
      </c>
      <c r="N15">
        <f t="shared" si="0"/>
        <v>0</v>
      </c>
      <c r="O15">
        <f t="shared" si="1"/>
        <v>0</v>
      </c>
      <c r="P15">
        <f t="shared" si="2"/>
        <v>0</v>
      </c>
      <c r="Q15">
        <f t="shared" si="3"/>
        <v>4000</v>
      </c>
      <c r="S15" s="12">
        <v>43863</v>
      </c>
      <c r="T15" s="23">
        <v>8.33</v>
      </c>
    </row>
    <row r="16" spans="1:20" x14ac:dyDescent="0.25">
      <c r="A16" s="7">
        <v>43913</v>
      </c>
      <c r="B16" s="5">
        <v>5</v>
      </c>
      <c r="C16" s="18">
        <f t="shared" ref="C16" si="5">ROUNDUP(AVERAGE(B16:B22),0)</f>
        <v>40</v>
      </c>
      <c r="E16" s="7">
        <f t="shared" si="4"/>
        <v>43989</v>
      </c>
      <c r="F16" s="3">
        <f>AVERAGE(C86)</f>
        <v>416</v>
      </c>
      <c r="H16" s="12">
        <v>44001</v>
      </c>
      <c r="I16" t="s">
        <v>19</v>
      </c>
      <c r="J16" t="s">
        <v>28</v>
      </c>
      <c r="K16" t="s">
        <v>40</v>
      </c>
      <c r="L16">
        <v>-750</v>
      </c>
      <c r="M16">
        <v>-650</v>
      </c>
      <c r="N16">
        <f t="shared" si="0"/>
        <v>0</v>
      </c>
      <c r="O16">
        <f t="shared" si="1"/>
        <v>2000</v>
      </c>
      <c r="P16">
        <f t="shared" si="2"/>
        <v>0</v>
      </c>
      <c r="Q16">
        <f t="shared" si="3"/>
        <v>0</v>
      </c>
      <c r="S16" s="12">
        <v>43864</v>
      </c>
      <c r="T16" s="23">
        <v>8.33</v>
      </c>
    </row>
    <row r="17" spans="1:20" x14ac:dyDescent="0.25">
      <c r="A17" s="7">
        <v>43914</v>
      </c>
      <c r="B17" s="5">
        <v>56</v>
      </c>
      <c r="C17" s="19"/>
      <c r="E17" s="7">
        <f t="shared" si="4"/>
        <v>43996</v>
      </c>
      <c r="F17" s="3">
        <f>AVERAGE(C93)</f>
        <v>478</v>
      </c>
      <c r="G17" s="1"/>
      <c r="H17" s="12">
        <v>44013</v>
      </c>
      <c r="I17" t="s">
        <v>24</v>
      </c>
      <c r="J17" t="s">
        <v>25</v>
      </c>
      <c r="K17" t="s">
        <v>41</v>
      </c>
      <c r="L17">
        <v>-1250</v>
      </c>
      <c r="M17">
        <v>-1500</v>
      </c>
      <c r="N17">
        <f t="shared" si="0"/>
        <v>0</v>
      </c>
      <c r="O17">
        <f t="shared" si="1"/>
        <v>0</v>
      </c>
      <c r="P17">
        <f t="shared" si="2"/>
        <v>3000</v>
      </c>
      <c r="Q17">
        <f t="shared" si="3"/>
        <v>0</v>
      </c>
      <c r="S17" s="12">
        <v>43865</v>
      </c>
      <c r="T17" s="23">
        <v>8.33</v>
      </c>
    </row>
    <row r="18" spans="1:20" x14ac:dyDescent="0.25">
      <c r="A18" s="7">
        <v>43915</v>
      </c>
      <c r="B18" s="5">
        <v>9</v>
      </c>
      <c r="C18" s="19"/>
      <c r="E18" s="7">
        <f t="shared" si="4"/>
        <v>44003</v>
      </c>
      <c r="F18" s="3">
        <f>AVERAGE(C100)</f>
        <v>860</v>
      </c>
      <c r="H18" s="12">
        <v>44025</v>
      </c>
      <c r="I18" t="s">
        <v>24</v>
      </c>
      <c r="J18" t="s">
        <v>25</v>
      </c>
      <c r="K18" t="s">
        <v>42</v>
      </c>
      <c r="L18">
        <v>-1750</v>
      </c>
      <c r="M18">
        <v>-2700</v>
      </c>
      <c r="N18">
        <f t="shared" si="0"/>
        <v>0</v>
      </c>
      <c r="O18">
        <f t="shared" si="1"/>
        <v>0</v>
      </c>
      <c r="P18">
        <f t="shared" si="2"/>
        <v>3000</v>
      </c>
      <c r="Q18">
        <f t="shared" si="3"/>
        <v>0</v>
      </c>
      <c r="S18" s="12">
        <v>43866</v>
      </c>
      <c r="T18" s="23">
        <v>8.33</v>
      </c>
    </row>
    <row r="19" spans="1:20" x14ac:dyDescent="0.25">
      <c r="A19" s="7">
        <v>43916</v>
      </c>
      <c r="B19" s="5">
        <v>82</v>
      </c>
      <c r="C19" s="19"/>
      <c r="E19" s="7">
        <f t="shared" si="4"/>
        <v>44010</v>
      </c>
      <c r="F19" s="3">
        <f>AVERAGE(C107)</f>
        <v>1133</v>
      </c>
      <c r="H19" s="12">
        <v>44068</v>
      </c>
      <c r="I19" t="s">
        <v>29</v>
      </c>
      <c r="J19" t="s">
        <v>30</v>
      </c>
      <c r="K19" t="s">
        <v>43</v>
      </c>
      <c r="L19">
        <v>4000</v>
      </c>
      <c r="M19">
        <v>3450</v>
      </c>
      <c r="N19">
        <f t="shared" si="0"/>
        <v>0</v>
      </c>
      <c r="O19">
        <f t="shared" si="1"/>
        <v>0</v>
      </c>
      <c r="P19">
        <f t="shared" si="2"/>
        <v>0</v>
      </c>
      <c r="Q19">
        <f t="shared" si="3"/>
        <v>4000</v>
      </c>
      <c r="S19" s="12">
        <v>43867</v>
      </c>
      <c r="T19" s="23">
        <v>8.33</v>
      </c>
    </row>
    <row r="20" spans="1:20" x14ac:dyDescent="0.25">
      <c r="A20" s="7">
        <v>43917</v>
      </c>
      <c r="B20" s="5">
        <v>31</v>
      </c>
      <c r="C20" s="19"/>
      <c r="E20" s="7">
        <f t="shared" si="4"/>
        <v>44017</v>
      </c>
      <c r="F20" s="3">
        <f>AVERAGE(C114)</f>
        <v>1394</v>
      </c>
      <c r="H20" s="12">
        <v>44069</v>
      </c>
      <c r="I20" t="s">
        <v>24</v>
      </c>
      <c r="J20" t="s">
        <v>25</v>
      </c>
      <c r="K20" t="s">
        <v>44</v>
      </c>
      <c r="L20">
        <v>-2250</v>
      </c>
      <c r="M20">
        <v>-3500</v>
      </c>
      <c r="N20">
        <f t="shared" si="0"/>
        <v>0</v>
      </c>
      <c r="O20">
        <f t="shared" si="1"/>
        <v>0</v>
      </c>
      <c r="P20">
        <f t="shared" si="2"/>
        <v>3000</v>
      </c>
      <c r="Q20">
        <f t="shared" si="3"/>
        <v>0</v>
      </c>
      <c r="S20" s="12">
        <v>43868</v>
      </c>
      <c r="T20" s="23">
        <v>8.33</v>
      </c>
    </row>
    <row r="21" spans="1:20" x14ac:dyDescent="0.25">
      <c r="A21" s="7">
        <v>43918</v>
      </c>
      <c r="B21" s="5">
        <v>54</v>
      </c>
      <c r="C21" s="19"/>
      <c r="E21" s="7">
        <f t="shared" si="4"/>
        <v>44024</v>
      </c>
      <c r="F21" s="3">
        <f>AVERAGE(C121)</f>
        <v>1770</v>
      </c>
      <c r="H21" s="12">
        <v>44095</v>
      </c>
      <c r="I21" t="s">
        <v>24</v>
      </c>
      <c r="J21" t="s">
        <v>25</v>
      </c>
      <c r="K21" t="s">
        <v>45</v>
      </c>
      <c r="L21">
        <v>-2750</v>
      </c>
      <c r="M21">
        <v>-1000</v>
      </c>
      <c r="N21">
        <f t="shared" si="0"/>
        <v>0</v>
      </c>
      <c r="O21">
        <f t="shared" si="1"/>
        <v>0</v>
      </c>
      <c r="P21">
        <f t="shared" si="2"/>
        <v>3000</v>
      </c>
      <c r="Q21">
        <f t="shared" si="3"/>
        <v>0</v>
      </c>
      <c r="S21" s="12">
        <v>43869</v>
      </c>
      <c r="T21" s="23">
        <v>8.33</v>
      </c>
    </row>
    <row r="22" spans="1:20" x14ac:dyDescent="0.25">
      <c r="A22" s="7">
        <v>43919</v>
      </c>
      <c r="B22" s="5">
        <v>42</v>
      </c>
      <c r="C22" s="19"/>
      <c r="E22" s="7">
        <f t="shared" si="4"/>
        <v>44031</v>
      </c>
      <c r="F22" s="3">
        <f>AVERAGE(C128)</f>
        <v>2196</v>
      </c>
      <c r="G22" s="1"/>
      <c r="H22" s="12">
        <v>44194</v>
      </c>
      <c r="I22" t="s">
        <v>24</v>
      </c>
      <c r="J22" t="s">
        <v>25</v>
      </c>
      <c r="K22" t="s">
        <v>46</v>
      </c>
      <c r="L22">
        <v>-3250</v>
      </c>
      <c r="M22">
        <v>-1000</v>
      </c>
      <c r="N22">
        <f t="shared" si="0"/>
        <v>0</v>
      </c>
      <c r="O22">
        <f t="shared" si="1"/>
        <v>0</v>
      </c>
      <c r="P22">
        <f t="shared" si="2"/>
        <v>3000</v>
      </c>
      <c r="Q22">
        <f t="shared" si="3"/>
        <v>0</v>
      </c>
      <c r="S22" s="12">
        <v>43870</v>
      </c>
      <c r="T22" s="23">
        <v>8.33</v>
      </c>
    </row>
    <row r="23" spans="1:20" x14ac:dyDescent="0.25">
      <c r="A23" s="7">
        <v>43920</v>
      </c>
      <c r="B23" s="5">
        <v>51</v>
      </c>
      <c r="C23" s="18">
        <f t="shared" ref="C23" si="6">ROUNDUP(AVERAGE(B23:B29),0)</f>
        <v>60</v>
      </c>
      <c r="E23" s="7">
        <f t="shared" si="4"/>
        <v>44038</v>
      </c>
      <c r="F23" s="3">
        <f>AVERAGE(C135)</f>
        <v>2984</v>
      </c>
      <c r="H23" s="12">
        <v>44203</v>
      </c>
      <c r="I23" t="s">
        <v>24</v>
      </c>
      <c r="J23" t="s">
        <v>25</v>
      </c>
      <c r="K23" t="s">
        <v>47</v>
      </c>
      <c r="L23">
        <v>-3750</v>
      </c>
      <c r="M23">
        <v>-2000</v>
      </c>
      <c r="N23">
        <f t="shared" si="0"/>
        <v>0</v>
      </c>
      <c r="O23">
        <f t="shared" si="1"/>
        <v>0</v>
      </c>
      <c r="P23">
        <f t="shared" si="2"/>
        <v>3000</v>
      </c>
      <c r="Q23">
        <f t="shared" si="3"/>
        <v>0</v>
      </c>
      <c r="S23" s="12">
        <v>43871</v>
      </c>
      <c r="T23" s="23">
        <v>8.33</v>
      </c>
    </row>
    <row r="24" spans="1:20" x14ac:dyDescent="0.25">
      <c r="A24" s="7">
        <v>43921</v>
      </c>
      <c r="B24" s="5">
        <v>23</v>
      </c>
      <c r="C24" s="19"/>
      <c r="E24" s="7">
        <f t="shared" si="4"/>
        <v>44045</v>
      </c>
      <c r="F24" s="3">
        <f>AVERAGE(C142)</f>
        <v>3491</v>
      </c>
      <c r="H24" s="12">
        <v>44244</v>
      </c>
      <c r="I24" t="s">
        <v>19</v>
      </c>
      <c r="J24" t="s">
        <v>27</v>
      </c>
      <c r="K24" t="s">
        <v>52</v>
      </c>
      <c r="L24">
        <v>-4250</v>
      </c>
      <c r="M24">
        <v>-3000</v>
      </c>
      <c r="N24">
        <f t="shared" si="0"/>
        <v>0</v>
      </c>
      <c r="O24">
        <f t="shared" si="1"/>
        <v>2000</v>
      </c>
      <c r="P24">
        <f t="shared" si="2"/>
        <v>0</v>
      </c>
      <c r="Q24">
        <f t="shared" si="3"/>
        <v>0</v>
      </c>
      <c r="S24" s="12">
        <v>43872</v>
      </c>
      <c r="T24" s="23">
        <v>8.33</v>
      </c>
    </row>
    <row r="25" spans="1:20" x14ac:dyDescent="0.25">
      <c r="A25" s="7">
        <v>43922</v>
      </c>
      <c r="B25" s="5">
        <v>24</v>
      </c>
      <c r="C25" s="19"/>
      <c r="E25" s="7">
        <f t="shared" si="4"/>
        <v>44052</v>
      </c>
      <c r="F25" s="3">
        <f>AVERAGE(C149)</f>
        <v>3595</v>
      </c>
      <c r="H25" s="13"/>
      <c r="S25" s="12">
        <v>43873</v>
      </c>
      <c r="T25" s="23">
        <v>8.33</v>
      </c>
    </row>
    <row r="26" spans="1:20" x14ac:dyDescent="0.25">
      <c r="A26" s="7">
        <v>43923</v>
      </c>
      <c r="B26" s="5">
        <v>88</v>
      </c>
      <c r="C26" s="19"/>
      <c r="E26" s="7">
        <f t="shared" si="4"/>
        <v>44059</v>
      </c>
      <c r="F26" s="3">
        <f>AVERAGE(C156)</f>
        <v>4351</v>
      </c>
      <c r="H26" s="13"/>
      <c r="S26" s="12">
        <v>43874</v>
      </c>
      <c r="T26" s="23">
        <v>8.33</v>
      </c>
    </row>
    <row r="27" spans="1:20" x14ac:dyDescent="0.25">
      <c r="A27" s="7">
        <v>43924</v>
      </c>
      <c r="B27" s="5">
        <v>131</v>
      </c>
      <c r="C27" s="19"/>
      <c r="E27" s="7">
        <f t="shared" si="4"/>
        <v>44066</v>
      </c>
      <c r="F27" s="3">
        <f>AVERAGE(C163)</f>
        <v>3711</v>
      </c>
      <c r="S27" s="12">
        <v>43875</v>
      </c>
      <c r="T27" s="23">
        <v>8.33</v>
      </c>
    </row>
    <row r="28" spans="1:20" x14ac:dyDescent="0.25">
      <c r="A28" s="7">
        <v>43925</v>
      </c>
      <c r="B28" s="5">
        <v>89</v>
      </c>
      <c r="C28" s="19"/>
      <c r="E28" s="7">
        <f t="shared" si="4"/>
        <v>44073</v>
      </c>
      <c r="F28" s="3">
        <f>AVERAGE(C170)</f>
        <v>2632</v>
      </c>
      <c r="S28" s="12">
        <v>43876</v>
      </c>
      <c r="T28" s="23">
        <v>8.33</v>
      </c>
    </row>
    <row r="29" spans="1:20" x14ac:dyDescent="0.25">
      <c r="A29" s="7">
        <v>43926</v>
      </c>
      <c r="B29" s="5">
        <v>11</v>
      </c>
      <c r="C29" s="19"/>
      <c r="E29" s="7">
        <f t="shared" si="4"/>
        <v>44080</v>
      </c>
      <c r="F29" s="3">
        <f>AVERAGE(C177)</f>
        <v>2382</v>
      </c>
      <c r="S29" s="12">
        <v>43877</v>
      </c>
      <c r="T29" s="23">
        <v>8.33</v>
      </c>
    </row>
    <row r="30" spans="1:20" x14ac:dyDescent="0.25">
      <c r="A30" s="7">
        <v>43927</v>
      </c>
      <c r="B30" s="5">
        <v>129</v>
      </c>
      <c r="C30" s="18">
        <f t="shared" ref="C30" si="7">ROUNDUP(AVERAGE(B30:B36),0)</f>
        <v>59</v>
      </c>
      <c r="E30" s="7">
        <f t="shared" si="4"/>
        <v>44087</v>
      </c>
      <c r="F30" s="3">
        <f>AVERAGE(C184)</f>
        <v>1957</v>
      </c>
      <c r="S30" s="12">
        <v>43878</v>
      </c>
      <c r="T30" s="23">
        <v>8.33</v>
      </c>
    </row>
    <row r="31" spans="1:20" x14ac:dyDescent="0.25">
      <c r="A31" s="7">
        <v>43928</v>
      </c>
      <c r="B31" s="5">
        <v>81</v>
      </c>
      <c r="C31" s="19"/>
      <c r="E31" s="7">
        <f t="shared" si="4"/>
        <v>44094</v>
      </c>
      <c r="F31" s="3">
        <f>AVERAGE(C191)</f>
        <v>1848</v>
      </c>
      <c r="S31" s="12">
        <v>43879</v>
      </c>
      <c r="T31" s="23">
        <v>8.33</v>
      </c>
    </row>
    <row r="32" spans="1:20" x14ac:dyDescent="0.25">
      <c r="A32" s="7">
        <v>43929</v>
      </c>
      <c r="B32" s="5">
        <v>72</v>
      </c>
      <c r="C32" s="19"/>
      <c r="E32" s="7">
        <f t="shared" si="4"/>
        <v>44101</v>
      </c>
      <c r="F32" s="3">
        <f>AVERAGE(C198)</f>
        <v>1634</v>
      </c>
      <c r="S32" s="12">
        <v>43880</v>
      </c>
      <c r="T32" s="23">
        <v>8.33</v>
      </c>
    </row>
    <row r="33" spans="1:20" x14ac:dyDescent="0.25">
      <c r="A33" s="7">
        <v>43930</v>
      </c>
      <c r="B33" s="5">
        <v>56</v>
      </c>
      <c r="C33" s="19"/>
      <c r="E33" s="7">
        <f t="shared" si="4"/>
        <v>44108</v>
      </c>
      <c r="F33" s="3">
        <f>AVERAGE(C205)</f>
        <v>1787</v>
      </c>
      <c r="S33" s="12">
        <v>43881</v>
      </c>
      <c r="T33" s="23">
        <v>8.33</v>
      </c>
    </row>
    <row r="34" spans="1:20" x14ac:dyDescent="0.25">
      <c r="A34" s="7">
        <v>43931</v>
      </c>
      <c r="B34" s="5">
        <v>26</v>
      </c>
      <c r="C34" s="19"/>
      <c r="E34" s="7">
        <f t="shared" si="4"/>
        <v>44115</v>
      </c>
      <c r="F34" s="3">
        <f>AVERAGE(C212)</f>
        <v>1609</v>
      </c>
      <c r="S34" s="12">
        <v>43882</v>
      </c>
      <c r="T34" s="23">
        <v>8.33</v>
      </c>
    </row>
    <row r="35" spans="1:20" x14ac:dyDescent="0.25">
      <c r="A35" s="7">
        <v>43932</v>
      </c>
      <c r="B35" s="5">
        <v>10</v>
      </c>
      <c r="C35" s="19"/>
      <c r="E35" s="7">
        <f t="shared" si="4"/>
        <v>44122</v>
      </c>
      <c r="F35" s="3">
        <f>AVERAGE(C219)</f>
        <v>1445</v>
      </c>
      <c r="S35" s="12">
        <v>43883</v>
      </c>
      <c r="T35" s="23">
        <v>8.33</v>
      </c>
    </row>
    <row r="36" spans="1:20" x14ac:dyDescent="0.25">
      <c r="A36" s="7">
        <v>43933</v>
      </c>
      <c r="B36" s="5">
        <v>37</v>
      </c>
      <c r="C36" s="19"/>
      <c r="E36" s="7">
        <f t="shared" si="4"/>
        <v>44129</v>
      </c>
      <c r="F36" s="3">
        <f>AVERAGE(C226)</f>
        <v>1742</v>
      </c>
      <c r="S36" s="12">
        <v>43884</v>
      </c>
      <c r="T36" s="23">
        <v>8.33</v>
      </c>
    </row>
    <row r="37" spans="1:20" x14ac:dyDescent="0.25">
      <c r="A37" s="7">
        <v>43934</v>
      </c>
      <c r="B37" s="5">
        <v>53</v>
      </c>
      <c r="C37" s="18">
        <f t="shared" ref="C37" si="8">ROUNDUP(AVERAGE(B37:B43),0)</f>
        <v>84</v>
      </c>
      <c r="E37" s="7">
        <f t="shared" si="4"/>
        <v>44136</v>
      </c>
      <c r="F37" s="3">
        <f>AVERAGE(C233)</f>
        <v>1895</v>
      </c>
      <c r="S37" s="12">
        <v>43885</v>
      </c>
      <c r="T37" s="23">
        <v>12.04</v>
      </c>
    </row>
    <row r="38" spans="1:20" x14ac:dyDescent="0.25">
      <c r="A38" s="7">
        <v>43935</v>
      </c>
      <c r="B38" s="5">
        <v>39</v>
      </c>
      <c r="C38" s="19"/>
      <c r="E38" s="7">
        <f t="shared" si="4"/>
        <v>44143</v>
      </c>
      <c r="F38" s="3">
        <f>AVERAGE(C240)</f>
        <v>1774</v>
      </c>
      <c r="S38" s="12">
        <v>43886</v>
      </c>
      <c r="T38" s="23">
        <v>12.04</v>
      </c>
    </row>
    <row r="39" spans="1:20" x14ac:dyDescent="0.25">
      <c r="A39" s="7">
        <v>43936</v>
      </c>
      <c r="B39" s="5">
        <v>45</v>
      </c>
      <c r="C39" s="19"/>
      <c r="E39" s="7">
        <f t="shared" si="4"/>
        <v>44150</v>
      </c>
      <c r="F39" s="3">
        <f>AVERAGE(C247)</f>
        <v>1596</v>
      </c>
      <c r="S39" s="12">
        <v>43887</v>
      </c>
      <c r="T39" s="23">
        <v>12.04</v>
      </c>
    </row>
    <row r="40" spans="1:20" x14ac:dyDescent="0.25">
      <c r="A40" s="7">
        <v>43937</v>
      </c>
      <c r="B40" s="5">
        <v>96</v>
      </c>
      <c r="C40" s="19"/>
      <c r="E40" s="7">
        <f t="shared" si="4"/>
        <v>44157</v>
      </c>
      <c r="F40" s="3">
        <f>AVERAGE(C254)</f>
        <v>1830</v>
      </c>
      <c r="S40" s="12">
        <v>43888</v>
      </c>
      <c r="T40" s="23">
        <v>12.04</v>
      </c>
    </row>
    <row r="41" spans="1:20" x14ac:dyDescent="0.25">
      <c r="A41" s="7">
        <v>43938</v>
      </c>
      <c r="B41" s="5">
        <v>132</v>
      </c>
      <c r="C41" s="19"/>
      <c r="E41" s="7">
        <f t="shared" si="4"/>
        <v>44164</v>
      </c>
      <c r="F41" s="3">
        <f>AVERAGE(C261)</f>
        <v>2265</v>
      </c>
      <c r="S41" s="12">
        <v>43889</v>
      </c>
      <c r="T41" s="23">
        <v>12.04</v>
      </c>
    </row>
    <row r="42" spans="1:20" x14ac:dyDescent="0.25">
      <c r="A42" s="7">
        <v>43939</v>
      </c>
      <c r="B42" s="5">
        <v>103</v>
      </c>
      <c r="C42" s="19"/>
      <c r="E42" s="7">
        <f t="shared" si="4"/>
        <v>44171</v>
      </c>
      <c r="F42" s="3">
        <f>AVERAGE(C268)</f>
        <v>2259</v>
      </c>
      <c r="S42" s="12">
        <v>43890</v>
      </c>
      <c r="T42" s="23">
        <v>12.04</v>
      </c>
    </row>
    <row r="43" spans="1:20" x14ac:dyDescent="0.25">
      <c r="A43" s="7">
        <v>43940</v>
      </c>
      <c r="B43" s="5">
        <v>118</v>
      </c>
      <c r="C43" s="19"/>
      <c r="E43" s="7">
        <f t="shared" si="4"/>
        <v>44178</v>
      </c>
      <c r="F43" s="3">
        <f>AVERAGE(C275)</f>
        <v>2678</v>
      </c>
      <c r="S43" s="12">
        <v>43891</v>
      </c>
      <c r="T43" s="23">
        <v>12.04</v>
      </c>
    </row>
    <row r="44" spans="1:20" x14ac:dyDescent="0.25">
      <c r="A44" s="7">
        <v>43941</v>
      </c>
      <c r="B44" s="5">
        <v>104</v>
      </c>
      <c r="C44" s="18">
        <f t="shared" ref="C44" si="9">ROUNDUP(AVERAGE(B44:B50),0)</f>
        <v>84</v>
      </c>
      <c r="E44" s="7">
        <f t="shared" si="4"/>
        <v>44185</v>
      </c>
      <c r="F44" s="3">
        <f>AVERAGE(C282)</f>
        <v>3466</v>
      </c>
      <c r="S44" s="12">
        <v>43892</v>
      </c>
      <c r="T44" s="23">
        <v>12.04</v>
      </c>
    </row>
    <row r="45" spans="1:20" x14ac:dyDescent="0.25">
      <c r="A45" s="7">
        <v>43942</v>
      </c>
      <c r="B45" s="5">
        <v>31</v>
      </c>
      <c r="C45" s="19"/>
      <c r="E45" s="7">
        <f t="shared" si="4"/>
        <v>44192</v>
      </c>
      <c r="F45" s="3">
        <f>AVERAGE(C289)</f>
        <v>3732</v>
      </c>
      <c r="S45" s="12">
        <v>43893</v>
      </c>
      <c r="T45" s="23">
        <v>12.04</v>
      </c>
    </row>
    <row r="46" spans="1:20" x14ac:dyDescent="0.25">
      <c r="A46" s="7">
        <v>43943</v>
      </c>
      <c r="B46" s="5">
        <v>64</v>
      </c>
      <c r="C46" s="19"/>
      <c r="E46" s="7">
        <f t="shared" si="4"/>
        <v>44199</v>
      </c>
      <c r="F46" s="3">
        <f>AVERAGE(C296)</f>
        <v>4456</v>
      </c>
      <c r="S46" s="12">
        <v>43894</v>
      </c>
      <c r="T46" s="23">
        <v>12.04</v>
      </c>
    </row>
    <row r="47" spans="1:20" x14ac:dyDescent="0.25">
      <c r="A47" s="7">
        <v>43944</v>
      </c>
      <c r="B47" s="5">
        <v>78</v>
      </c>
      <c r="C47" s="19"/>
      <c r="E47" s="7">
        <f t="shared" si="4"/>
        <v>44206</v>
      </c>
      <c r="F47" s="3">
        <f>AVERAGE(C303)</f>
        <v>5114</v>
      </c>
      <c r="S47" s="12">
        <v>43895</v>
      </c>
      <c r="T47" s="23">
        <v>12.04</v>
      </c>
    </row>
    <row r="48" spans="1:20" x14ac:dyDescent="0.25">
      <c r="A48" s="7">
        <v>43945</v>
      </c>
      <c r="B48" s="5">
        <v>96</v>
      </c>
      <c r="C48" s="19"/>
      <c r="E48" s="7">
        <f t="shared" si="4"/>
        <v>44213</v>
      </c>
      <c r="F48" s="3">
        <f>AVERAGE(C310)</f>
        <v>5366</v>
      </c>
      <c r="S48" s="12">
        <v>43896</v>
      </c>
      <c r="T48" s="23">
        <v>12.04</v>
      </c>
    </row>
    <row r="49" spans="1:20" x14ac:dyDescent="0.25">
      <c r="A49" s="7">
        <v>43946</v>
      </c>
      <c r="B49" s="5">
        <v>99</v>
      </c>
      <c r="C49" s="19"/>
      <c r="E49" s="7">
        <f t="shared" si="4"/>
        <v>44220</v>
      </c>
      <c r="F49" s="3">
        <f>AVERAGE(C317)</f>
        <v>4383</v>
      </c>
      <c r="S49" s="12">
        <v>43897</v>
      </c>
      <c r="T49" s="23">
        <v>12.04</v>
      </c>
    </row>
    <row r="50" spans="1:20" x14ac:dyDescent="0.25">
      <c r="A50" s="7">
        <v>43947</v>
      </c>
      <c r="B50" s="5">
        <v>111</v>
      </c>
      <c r="C50" s="19"/>
      <c r="E50" s="7">
        <f t="shared" si="4"/>
        <v>44227</v>
      </c>
      <c r="F50" s="3">
        <f>AVERAGE(C324)</f>
        <v>3241</v>
      </c>
      <c r="S50" s="12">
        <v>43898</v>
      </c>
      <c r="T50" s="23">
        <v>12.04</v>
      </c>
    </row>
    <row r="51" spans="1:20" x14ac:dyDescent="0.25">
      <c r="A51" s="7">
        <v>43948</v>
      </c>
      <c r="B51" s="5">
        <v>101</v>
      </c>
      <c r="C51" s="18">
        <f t="shared" ref="C51" si="10">ROUNDUP(AVERAGE(B51:B57),0)</f>
        <v>104</v>
      </c>
      <c r="E51" s="7">
        <f t="shared" si="4"/>
        <v>44234</v>
      </c>
      <c r="F51" s="3">
        <f>AVERAGE(C331)</f>
        <v>1688</v>
      </c>
      <c r="S51" s="12">
        <v>43899</v>
      </c>
      <c r="T51" s="23">
        <v>14.81</v>
      </c>
    </row>
    <row r="52" spans="1:20" x14ac:dyDescent="0.25">
      <c r="A52" s="7">
        <v>43949</v>
      </c>
      <c r="B52" s="5">
        <v>114</v>
      </c>
      <c r="C52" s="19"/>
      <c r="E52" s="7">
        <f t="shared" si="4"/>
        <v>44241</v>
      </c>
      <c r="F52" s="3">
        <f>AVERAGE(C338)</f>
        <v>1185</v>
      </c>
      <c r="S52" s="12">
        <v>43900</v>
      </c>
      <c r="T52" s="23">
        <v>14.81</v>
      </c>
    </row>
    <row r="53" spans="1:20" x14ac:dyDescent="0.25">
      <c r="A53" s="7">
        <v>43950</v>
      </c>
      <c r="B53" s="5">
        <v>63</v>
      </c>
      <c r="C53" s="19"/>
      <c r="D53" s="7"/>
      <c r="E53" s="7">
        <f t="shared" si="4"/>
        <v>44248</v>
      </c>
      <c r="F53" s="3">
        <f>AVERAGE(C345)</f>
        <v>895</v>
      </c>
      <c r="S53" s="12">
        <v>43901</v>
      </c>
      <c r="T53" s="23">
        <v>14.81</v>
      </c>
    </row>
    <row r="54" spans="1:20" x14ac:dyDescent="0.25">
      <c r="A54" s="7">
        <v>43951</v>
      </c>
      <c r="B54" s="5">
        <v>130</v>
      </c>
      <c r="C54" s="19"/>
      <c r="E54" s="7">
        <f t="shared" si="4"/>
        <v>44255</v>
      </c>
      <c r="F54" s="3">
        <f>AVERAGE(C352)</f>
        <v>699</v>
      </c>
      <c r="S54" s="12">
        <v>43902</v>
      </c>
      <c r="T54" s="23">
        <v>34.26</v>
      </c>
    </row>
    <row r="55" spans="1:20" x14ac:dyDescent="0.25">
      <c r="A55" s="7">
        <v>43952</v>
      </c>
      <c r="B55" s="5">
        <v>90</v>
      </c>
      <c r="C55" s="19"/>
      <c r="E55" s="7">
        <f t="shared" si="4"/>
        <v>44262</v>
      </c>
      <c r="F55" s="3">
        <f>AVERAGE(C359)</f>
        <v>709</v>
      </c>
      <c r="S55" s="12">
        <v>43903</v>
      </c>
      <c r="T55" s="23">
        <v>34.26</v>
      </c>
    </row>
    <row r="56" spans="1:20" x14ac:dyDescent="0.25">
      <c r="A56" s="7">
        <v>43953</v>
      </c>
      <c r="B56" s="5">
        <v>96</v>
      </c>
      <c r="C56" s="19"/>
      <c r="E56" s="7">
        <f t="shared" si="4"/>
        <v>44269</v>
      </c>
      <c r="F56" s="3">
        <f>AVERAGE(C366)</f>
        <v>765</v>
      </c>
      <c r="S56" s="12">
        <v>43904</v>
      </c>
      <c r="T56" s="23">
        <v>34.26</v>
      </c>
    </row>
    <row r="57" spans="1:20" x14ac:dyDescent="0.25">
      <c r="A57" s="7">
        <v>43954</v>
      </c>
      <c r="B57" s="5">
        <v>131</v>
      </c>
      <c r="C57" s="19"/>
      <c r="E57" s="7">
        <f t="shared" si="4"/>
        <v>44276</v>
      </c>
      <c r="F57" s="3">
        <f>AVERAGE(C373)</f>
        <v>1019</v>
      </c>
      <c r="S57" s="12">
        <v>43905</v>
      </c>
      <c r="T57" s="23">
        <v>34.26</v>
      </c>
    </row>
    <row r="58" spans="1:20" x14ac:dyDescent="0.25">
      <c r="A58" s="7">
        <v>43955</v>
      </c>
      <c r="B58" s="5">
        <v>156</v>
      </c>
      <c r="C58" s="18">
        <f t="shared" ref="C58" si="11">ROUNDUP(AVERAGE(B58:B64),0)</f>
        <v>189</v>
      </c>
      <c r="E58" s="7">
        <f t="shared" si="4"/>
        <v>44283</v>
      </c>
      <c r="F58" s="3">
        <f>AVERAGE(C380)</f>
        <v>1322</v>
      </c>
      <c r="S58" s="12">
        <v>43906</v>
      </c>
      <c r="T58" s="23">
        <v>45.37</v>
      </c>
    </row>
    <row r="59" spans="1:20" x14ac:dyDescent="0.25">
      <c r="A59" s="7">
        <v>43956</v>
      </c>
      <c r="B59" s="5">
        <v>199</v>
      </c>
      <c r="C59" s="19"/>
      <c r="E59" s="7">
        <f t="shared" si="4"/>
        <v>44290</v>
      </c>
      <c r="F59" s="3">
        <f>AVERAGE(C387)</f>
        <v>1368</v>
      </c>
      <c r="S59" s="12">
        <v>43907</v>
      </c>
      <c r="T59" s="23">
        <v>50.93</v>
      </c>
    </row>
    <row r="60" spans="1:20" x14ac:dyDescent="0.25">
      <c r="A60" s="7">
        <v>43957</v>
      </c>
      <c r="B60" s="5">
        <v>133</v>
      </c>
      <c r="C60" s="19"/>
      <c r="E60" s="7">
        <f t="shared" si="4"/>
        <v>44297</v>
      </c>
      <c r="F60" s="3">
        <f>AVERAGE(C394)</f>
        <v>1717</v>
      </c>
      <c r="S60" s="12">
        <v>43908</v>
      </c>
      <c r="T60" s="23">
        <v>50.93</v>
      </c>
    </row>
    <row r="61" spans="1:20" x14ac:dyDescent="0.25">
      <c r="A61" s="7">
        <v>43958</v>
      </c>
      <c r="B61" s="5">
        <v>304</v>
      </c>
      <c r="C61" s="19"/>
      <c r="E61" s="7">
        <f t="shared" si="4"/>
        <v>44304</v>
      </c>
      <c r="F61" s="3"/>
      <c r="S61" s="12">
        <v>43909</v>
      </c>
      <c r="T61" s="23">
        <v>50.93</v>
      </c>
    </row>
    <row r="62" spans="1:20" x14ac:dyDescent="0.25">
      <c r="A62" s="7">
        <v>43959</v>
      </c>
      <c r="B62" s="5">
        <v>173</v>
      </c>
      <c r="C62" s="19"/>
      <c r="E62" s="7">
        <f t="shared" si="4"/>
        <v>44311</v>
      </c>
      <c r="F62" s="3"/>
      <c r="S62" s="12">
        <v>43910</v>
      </c>
      <c r="T62" s="23">
        <v>50.93</v>
      </c>
    </row>
    <row r="63" spans="1:20" x14ac:dyDescent="0.25">
      <c r="A63" s="7">
        <v>43960</v>
      </c>
      <c r="B63" s="5">
        <v>144</v>
      </c>
      <c r="C63" s="19"/>
      <c r="E63" s="7">
        <f t="shared" si="4"/>
        <v>44318</v>
      </c>
      <c r="F63" s="3"/>
      <c r="S63" s="12">
        <v>43911</v>
      </c>
      <c r="T63" s="23">
        <v>50.93</v>
      </c>
    </row>
    <row r="64" spans="1:20" x14ac:dyDescent="0.25">
      <c r="A64" s="7">
        <v>43961</v>
      </c>
      <c r="B64" s="5">
        <v>210</v>
      </c>
      <c r="C64" s="19"/>
      <c r="E64" s="7">
        <f t="shared" si="4"/>
        <v>44325</v>
      </c>
      <c r="F64" s="3"/>
      <c r="S64" s="12">
        <v>43912</v>
      </c>
      <c r="T64" s="23">
        <v>50.93</v>
      </c>
    </row>
    <row r="65" spans="1:20" x14ac:dyDescent="0.25">
      <c r="A65" s="7">
        <v>43962</v>
      </c>
      <c r="B65" s="5">
        <v>219</v>
      </c>
      <c r="C65" s="18">
        <f t="shared" ref="C65" si="12">ROUNDUP(AVERAGE(B65:B71),0)</f>
        <v>203</v>
      </c>
      <c r="E65" s="7">
        <f t="shared" si="4"/>
        <v>44332</v>
      </c>
      <c r="S65" s="12">
        <v>43913</v>
      </c>
      <c r="T65" s="23">
        <v>53.7</v>
      </c>
    </row>
    <row r="66" spans="1:20" x14ac:dyDescent="0.25">
      <c r="A66" s="7">
        <v>43963</v>
      </c>
      <c r="B66" s="5">
        <v>124</v>
      </c>
      <c r="C66" s="19"/>
      <c r="E66" s="7">
        <f t="shared" si="4"/>
        <v>44339</v>
      </c>
      <c r="F66" s="3"/>
      <c r="S66" s="12">
        <v>43914</v>
      </c>
      <c r="T66" s="23">
        <v>53.7</v>
      </c>
    </row>
    <row r="67" spans="1:20" x14ac:dyDescent="0.25">
      <c r="A67" s="7">
        <v>43964</v>
      </c>
      <c r="B67" s="5">
        <v>142</v>
      </c>
      <c r="C67" s="19"/>
      <c r="E67" s="7">
        <f t="shared" si="4"/>
        <v>44346</v>
      </c>
      <c r="F67" s="3"/>
      <c r="S67" s="12">
        <v>43915</v>
      </c>
      <c r="T67" s="23">
        <v>87.96</v>
      </c>
    </row>
    <row r="68" spans="1:20" x14ac:dyDescent="0.25">
      <c r="A68" s="7">
        <v>43965</v>
      </c>
      <c r="B68" s="5">
        <v>219</v>
      </c>
      <c r="C68" s="19"/>
      <c r="E68" s="7">
        <f t="shared" si="4"/>
        <v>44353</v>
      </c>
      <c r="F68" s="3"/>
      <c r="S68" s="12">
        <v>43916</v>
      </c>
      <c r="T68" s="23">
        <v>87.96</v>
      </c>
    </row>
    <row r="69" spans="1:20" x14ac:dyDescent="0.25">
      <c r="A69" s="7">
        <v>43966</v>
      </c>
      <c r="B69" s="5">
        <v>328</v>
      </c>
      <c r="C69" s="19"/>
      <c r="E69" s="7">
        <f t="shared" ref="E69:E71" si="13">E68+7</f>
        <v>44360</v>
      </c>
      <c r="F69" s="3"/>
      <c r="S69" s="12">
        <v>43917</v>
      </c>
      <c r="T69" s="23">
        <v>87.96</v>
      </c>
    </row>
    <row r="70" spans="1:20" x14ac:dyDescent="0.25">
      <c r="A70" s="7">
        <v>43967</v>
      </c>
      <c r="B70" s="5">
        <v>177</v>
      </c>
      <c r="C70" s="19"/>
      <c r="E70" s="7">
        <f t="shared" si="13"/>
        <v>44367</v>
      </c>
      <c r="F70" s="3"/>
      <c r="S70" s="12">
        <v>43918</v>
      </c>
      <c r="T70" s="23">
        <v>87.96</v>
      </c>
    </row>
    <row r="71" spans="1:20" x14ac:dyDescent="0.25">
      <c r="A71" s="7">
        <v>43968</v>
      </c>
      <c r="B71" s="5">
        <v>206</v>
      </c>
      <c r="C71" s="19"/>
      <c r="E71" s="7">
        <f t="shared" si="13"/>
        <v>44374</v>
      </c>
      <c r="F71" s="3"/>
      <c r="S71" s="12">
        <v>43919</v>
      </c>
      <c r="T71" s="23">
        <v>87.96</v>
      </c>
    </row>
    <row r="72" spans="1:20" x14ac:dyDescent="0.25">
      <c r="A72" s="7">
        <v>43969</v>
      </c>
      <c r="B72" s="5">
        <v>104</v>
      </c>
      <c r="C72" s="18">
        <f t="shared" ref="C72" si="14">ROUNDUP(AVERAGE(B72:B78),0)</f>
        <v>223</v>
      </c>
      <c r="E72" s="7">
        <f>E71+7</f>
        <v>44381</v>
      </c>
      <c r="S72" s="12">
        <v>43920</v>
      </c>
      <c r="T72" s="23">
        <v>87.96</v>
      </c>
    </row>
    <row r="73" spans="1:20" x14ac:dyDescent="0.25">
      <c r="A73" s="7">
        <v>43970</v>
      </c>
      <c r="B73" s="5">
        <v>301</v>
      </c>
      <c r="C73" s="19"/>
      <c r="F73" s="3"/>
      <c r="S73" s="12">
        <v>43921</v>
      </c>
      <c r="T73" s="23">
        <v>87.96</v>
      </c>
    </row>
    <row r="74" spans="1:20" x14ac:dyDescent="0.25">
      <c r="A74" s="7">
        <v>43971</v>
      </c>
      <c r="B74" s="5">
        <v>248</v>
      </c>
      <c r="C74" s="19"/>
      <c r="F74" s="3"/>
      <c r="S74" s="12">
        <v>43922</v>
      </c>
      <c r="T74" s="23">
        <v>87.96</v>
      </c>
    </row>
    <row r="75" spans="1:20" x14ac:dyDescent="0.25">
      <c r="A75" s="7">
        <v>43972</v>
      </c>
      <c r="B75" s="5">
        <v>124</v>
      </c>
      <c r="C75" s="19"/>
      <c r="F75" s="3"/>
      <c r="S75" s="12">
        <v>43923</v>
      </c>
      <c r="T75" s="23">
        <v>87.96</v>
      </c>
    </row>
    <row r="76" spans="1:20" x14ac:dyDescent="0.25">
      <c r="A76" s="7">
        <v>43973</v>
      </c>
      <c r="B76" s="5">
        <v>399</v>
      </c>
      <c r="C76" s="19"/>
      <c r="F76" s="3"/>
      <c r="S76" s="12">
        <v>43924</v>
      </c>
      <c r="T76" s="23">
        <v>87.96</v>
      </c>
    </row>
    <row r="77" spans="1:20" x14ac:dyDescent="0.25">
      <c r="A77" s="7">
        <v>43974</v>
      </c>
      <c r="B77" s="5">
        <v>231</v>
      </c>
      <c r="C77" s="19"/>
      <c r="F77" s="3"/>
      <c r="S77" s="12">
        <v>43925</v>
      </c>
      <c r="T77" s="23">
        <v>87.96</v>
      </c>
    </row>
    <row r="78" spans="1:20" x14ac:dyDescent="0.25">
      <c r="A78" s="7">
        <v>43975</v>
      </c>
      <c r="B78" s="5">
        <v>148</v>
      </c>
      <c r="C78" s="19"/>
      <c r="F78" s="3"/>
      <c r="S78" s="12">
        <v>43926</v>
      </c>
      <c r="T78" s="23">
        <v>87.96</v>
      </c>
    </row>
    <row r="79" spans="1:20" x14ac:dyDescent="0.25">
      <c r="A79" s="7">
        <v>43976</v>
      </c>
      <c r="B79" s="5">
        <v>371</v>
      </c>
      <c r="C79" s="18">
        <f t="shared" ref="C79" si="15">ROUNDUP(AVERAGE(B79:B85),0)</f>
        <v>441</v>
      </c>
      <c r="F79" s="3"/>
      <c r="S79" s="12">
        <v>43927</v>
      </c>
      <c r="T79" s="23">
        <v>87.96</v>
      </c>
    </row>
    <row r="80" spans="1:20" x14ac:dyDescent="0.25">
      <c r="A80" s="7">
        <v>43977</v>
      </c>
      <c r="B80" s="5">
        <v>292</v>
      </c>
      <c r="C80" s="19"/>
      <c r="S80" s="12">
        <v>43928</v>
      </c>
      <c r="T80" s="23">
        <v>87.96</v>
      </c>
    </row>
    <row r="81" spans="1:20" x14ac:dyDescent="0.25">
      <c r="A81" s="7">
        <v>43978</v>
      </c>
      <c r="B81" s="5">
        <v>495</v>
      </c>
      <c r="C81" s="19"/>
      <c r="S81" s="12">
        <v>43929</v>
      </c>
      <c r="T81" s="23">
        <v>87.96</v>
      </c>
    </row>
    <row r="82" spans="1:20" x14ac:dyDescent="0.25">
      <c r="A82" s="7">
        <v>43979</v>
      </c>
      <c r="B82" s="5">
        <v>697</v>
      </c>
      <c r="C82" s="19"/>
      <c r="S82" s="12">
        <v>43930</v>
      </c>
      <c r="T82" s="23">
        <v>87.96</v>
      </c>
    </row>
    <row r="83" spans="1:20" x14ac:dyDescent="0.25">
      <c r="A83" s="7">
        <v>43980</v>
      </c>
      <c r="B83" s="5">
        <v>428</v>
      </c>
      <c r="C83" s="19"/>
      <c r="S83" s="12">
        <v>43931</v>
      </c>
      <c r="T83" s="23">
        <v>87.96</v>
      </c>
    </row>
    <row r="84" spans="1:20" x14ac:dyDescent="0.25">
      <c r="A84" s="7">
        <v>43981</v>
      </c>
      <c r="B84" s="5">
        <v>326</v>
      </c>
      <c r="C84" s="19"/>
      <c r="S84" s="12">
        <v>43932</v>
      </c>
      <c r="T84" s="23">
        <v>87.96</v>
      </c>
    </row>
    <row r="85" spans="1:20" x14ac:dyDescent="0.25">
      <c r="A85" s="7">
        <v>43982</v>
      </c>
      <c r="B85" s="5">
        <v>475</v>
      </c>
      <c r="C85" s="19"/>
      <c r="S85" s="12">
        <v>43933</v>
      </c>
      <c r="T85" s="23">
        <v>87.96</v>
      </c>
    </row>
    <row r="86" spans="1:20" x14ac:dyDescent="0.25">
      <c r="A86" s="7">
        <v>43983</v>
      </c>
      <c r="B86" s="5">
        <v>371</v>
      </c>
      <c r="C86" s="18">
        <f t="shared" ref="C86" si="16">ROUNDUP(AVERAGE(B86:B92),0)</f>
        <v>416</v>
      </c>
      <c r="S86" s="12">
        <v>43934</v>
      </c>
      <c r="T86" s="23">
        <v>87.96</v>
      </c>
    </row>
    <row r="87" spans="1:20" x14ac:dyDescent="0.25">
      <c r="A87" s="7">
        <v>43984</v>
      </c>
      <c r="B87" s="5">
        <v>455</v>
      </c>
      <c r="C87" s="19"/>
      <c r="S87" s="12">
        <v>43935</v>
      </c>
      <c r="T87" s="23">
        <v>84.26</v>
      </c>
    </row>
    <row r="88" spans="1:20" x14ac:dyDescent="0.25">
      <c r="A88" s="7">
        <v>43985</v>
      </c>
      <c r="B88" s="5">
        <v>567</v>
      </c>
      <c r="C88" s="19"/>
      <c r="S88" s="12">
        <v>43936</v>
      </c>
      <c r="T88" s="23">
        <v>84.26</v>
      </c>
    </row>
    <row r="89" spans="1:20" x14ac:dyDescent="0.25">
      <c r="A89" s="7">
        <v>43986</v>
      </c>
      <c r="B89" s="5">
        <v>365</v>
      </c>
      <c r="C89" s="19"/>
      <c r="S89" s="12">
        <v>43937</v>
      </c>
      <c r="T89" s="23">
        <v>84.26</v>
      </c>
    </row>
    <row r="90" spans="1:20" x14ac:dyDescent="0.25">
      <c r="A90" s="7">
        <v>43987</v>
      </c>
      <c r="B90" s="5">
        <v>386</v>
      </c>
      <c r="C90" s="19"/>
      <c r="S90" s="12">
        <v>43938</v>
      </c>
      <c r="T90" s="23">
        <v>84.26</v>
      </c>
    </row>
    <row r="91" spans="1:20" x14ac:dyDescent="0.25">
      <c r="A91" s="7">
        <v>43988</v>
      </c>
      <c r="B91" s="5">
        <v>326</v>
      </c>
      <c r="C91" s="19"/>
      <c r="S91" s="12">
        <v>43939</v>
      </c>
      <c r="T91" s="23">
        <v>84.26</v>
      </c>
    </row>
    <row r="92" spans="1:20" x14ac:dyDescent="0.25">
      <c r="A92" s="7">
        <v>43989</v>
      </c>
      <c r="B92" s="5">
        <v>441</v>
      </c>
      <c r="C92" s="19"/>
      <c r="S92" s="12">
        <v>43940</v>
      </c>
      <c r="T92" s="23">
        <v>84.26</v>
      </c>
    </row>
    <row r="93" spans="1:20" x14ac:dyDescent="0.25">
      <c r="A93" s="7">
        <v>43990</v>
      </c>
      <c r="B93" s="5">
        <v>401</v>
      </c>
      <c r="C93" s="18">
        <f t="shared" ref="C93" si="17">ROUNDUP(AVERAGE(B93:B99),0)</f>
        <v>478</v>
      </c>
      <c r="S93" s="12">
        <v>43941</v>
      </c>
      <c r="T93" s="23">
        <v>84.26</v>
      </c>
    </row>
    <row r="94" spans="1:20" x14ac:dyDescent="0.25">
      <c r="A94" s="7">
        <v>43991</v>
      </c>
      <c r="B94" s="5">
        <v>673</v>
      </c>
      <c r="C94" s="19"/>
      <c r="S94" s="12">
        <v>43942</v>
      </c>
      <c r="T94" s="23">
        <v>84.26</v>
      </c>
    </row>
    <row r="95" spans="1:20" x14ac:dyDescent="0.25">
      <c r="A95" s="7">
        <v>43992</v>
      </c>
      <c r="B95" s="5">
        <v>539</v>
      </c>
      <c r="C95" s="19"/>
      <c r="S95" s="12">
        <v>43943</v>
      </c>
      <c r="T95" s="23">
        <v>84.26</v>
      </c>
    </row>
    <row r="96" spans="1:20" x14ac:dyDescent="0.25">
      <c r="A96" s="7">
        <v>43993</v>
      </c>
      <c r="B96" s="5">
        <v>307</v>
      </c>
      <c r="C96" s="19"/>
      <c r="S96" s="12">
        <v>43944</v>
      </c>
      <c r="T96" s="23">
        <v>84.26</v>
      </c>
    </row>
    <row r="97" spans="1:20" x14ac:dyDescent="0.25">
      <c r="A97" s="7">
        <v>43994</v>
      </c>
      <c r="B97" s="5">
        <v>519</v>
      </c>
      <c r="C97" s="19"/>
      <c r="S97" s="12">
        <v>43945</v>
      </c>
      <c r="T97" s="23">
        <v>87.04</v>
      </c>
    </row>
    <row r="98" spans="1:20" x14ac:dyDescent="0.25">
      <c r="A98" s="7">
        <v>43995</v>
      </c>
      <c r="B98" s="5">
        <v>460</v>
      </c>
      <c r="C98" s="19"/>
      <c r="S98" s="12">
        <v>43946</v>
      </c>
      <c r="T98" s="23">
        <v>87.04</v>
      </c>
    </row>
    <row r="99" spans="1:20" x14ac:dyDescent="0.25">
      <c r="A99" s="7">
        <v>43996</v>
      </c>
      <c r="B99" s="5">
        <v>446</v>
      </c>
      <c r="C99" s="19"/>
      <c r="S99" s="12">
        <v>43947</v>
      </c>
      <c r="T99" s="23">
        <v>87.04</v>
      </c>
    </row>
    <row r="100" spans="1:20" x14ac:dyDescent="0.25">
      <c r="A100" s="7">
        <v>43997</v>
      </c>
      <c r="B100" s="5">
        <v>458</v>
      </c>
      <c r="C100" s="18">
        <f t="shared" ref="C100" si="18">ROUNDUP(AVERAGE(B100:B106),0)</f>
        <v>860</v>
      </c>
      <c r="S100" s="12">
        <v>43948</v>
      </c>
      <c r="T100" s="23">
        <v>90.74</v>
      </c>
    </row>
    <row r="101" spans="1:20" x14ac:dyDescent="0.25">
      <c r="A101" s="7">
        <v>43998</v>
      </c>
      <c r="B101" s="5">
        <v>749</v>
      </c>
      <c r="C101" s="19"/>
      <c r="S101" s="12">
        <v>43949</v>
      </c>
      <c r="T101" s="23">
        <v>90.74</v>
      </c>
    </row>
    <row r="102" spans="1:20" x14ac:dyDescent="0.25">
      <c r="A102" s="7">
        <v>43999</v>
      </c>
      <c r="B102" s="5">
        <v>705</v>
      </c>
      <c r="C102" s="19"/>
      <c r="S102" s="12">
        <v>43950</v>
      </c>
      <c r="T102" s="23">
        <v>90.74</v>
      </c>
    </row>
    <row r="103" spans="1:20" x14ac:dyDescent="0.25">
      <c r="A103" s="7">
        <v>44000</v>
      </c>
      <c r="B103" s="5">
        <v>1021</v>
      </c>
      <c r="C103" s="19"/>
      <c r="S103" s="12">
        <v>43951</v>
      </c>
      <c r="T103" s="23">
        <v>90.74</v>
      </c>
    </row>
    <row r="104" spans="1:20" x14ac:dyDescent="0.25">
      <c r="A104" s="7">
        <v>44001</v>
      </c>
      <c r="B104" s="5">
        <v>955</v>
      </c>
      <c r="C104" s="19"/>
      <c r="S104" s="12">
        <v>43952</v>
      </c>
      <c r="T104" s="23">
        <v>90.74</v>
      </c>
    </row>
    <row r="105" spans="1:20" x14ac:dyDescent="0.25">
      <c r="A105" s="7">
        <v>44002</v>
      </c>
      <c r="B105" s="5">
        <v>1276</v>
      </c>
      <c r="C105" s="19"/>
      <c r="S105" s="12">
        <v>43953</v>
      </c>
      <c r="T105" s="23">
        <v>90.74</v>
      </c>
    </row>
    <row r="106" spans="1:20" x14ac:dyDescent="0.25">
      <c r="A106" s="7">
        <v>44003</v>
      </c>
      <c r="B106" s="5">
        <v>855</v>
      </c>
      <c r="C106" s="19"/>
      <c r="S106" s="12">
        <v>43954</v>
      </c>
      <c r="T106" s="23">
        <v>90.74</v>
      </c>
    </row>
    <row r="107" spans="1:20" x14ac:dyDescent="0.25">
      <c r="A107" s="7">
        <v>44004</v>
      </c>
      <c r="B107" s="5">
        <v>1147</v>
      </c>
      <c r="C107" s="18">
        <f t="shared" ref="C107" si="19">ROUNDUP(AVERAGE(B107:B113),0)</f>
        <v>1133</v>
      </c>
      <c r="S107" s="12">
        <v>43955</v>
      </c>
      <c r="T107" s="23">
        <v>90.74</v>
      </c>
    </row>
    <row r="108" spans="1:20" x14ac:dyDescent="0.25">
      <c r="A108" s="7">
        <v>44005</v>
      </c>
      <c r="B108" s="5">
        <v>736</v>
      </c>
      <c r="C108" s="19"/>
      <c r="S108" s="12">
        <v>43956</v>
      </c>
      <c r="T108" s="23">
        <v>90.74</v>
      </c>
    </row>
    <row r="109" spans="1:20" x14ac:dyDescent="0.25">
      <c r="A109" s="7">
        <v>44006</v>
      </c>
      <c r="B109" s="5">
        <v>1799</v>
      </c>
      <c r="C109" s="19"/>
      <c r="S109" s="12">
        <v>43957</v>
      </c>
      <c r="T109" s="23">
        <v>87.04</v>
      </c>
    </row>
    <row r="110" spans="1:20" x14ac:dyDescent="0.25">
      <c r="A110" s="7">
        <v>44007</v>
      </c>
      <c r="B110" s="5">
        <v>715</v>
      </c>
      <c r="C110" s="19"/>
      <c r="S110" s="12">
        <v>43958</v>
      </c>
      <c r="T110" s="23">
        <v>87.04</v>
      </c>
    </row>
    <row r="111" spans="1:20" x14ac:dyDescent="0.25">
      <c r="A111" s="7">
        <v>44008</v>
      </c>
      <c r="B111" s="5">
        <v>1121</v>
      </c>
      <c r="C111" s="19"/>
      <c r="D111" s="15"/>
      <c r="S111" s="12">
        <v>43959</v>
      </c>
      <c r="T111" s="23">
        <v>87.04</v>
      </c>
    </row>
    <row r="112" spans="1:20" x14ac:dyDescent="0.25">
      <c r="A112" s="7">
        <v>44009</v>
      </c>
      <c r="B112" s="5">
        <v>1061</v>
      </c>
      <c r="C112" s="19"/>
      <c r="D112" s="15"/>
      <c r="S112" s="12">
        <v>43960</v>
      </c>
      <c r="T112" s="23">
        <v>87.04</v>
      </c>
    </row>
    <row r="113" spans="1:20" x14ac:dyDescent="0.25">
      <c r="A113" s="7">
        <v>44010</v>
      </c>
      <c r="B113" s="5">
        <v>1352</v>
      </c>
      <c r="C113" s="19"/>
      <c r="D113" s="15"/>
      <c r="S113" s="12">
        <v>43961</v>
      </c>
      <c r="T113" s="23">
        <v>87.04</v>
      </c>
    </row>
    <row r="114" spans="1:20" x14ac:dyDescent="0.25">
      <c r="A114" s="7">
        <v>44011</v>
      </c>
      <c r="B114" s="5">
        <v>800</v>
      </c>
      <c r="C114" s="18">
        <f t="shared" ref="C114" si="20">ROUNDUP(AVERAGE(B114:B120),0)</f>
        <v>1394</v>
      </c>
      <c r="D114" s="15"/>
      <c r="S114" s="12">
        <v>43962</v>
      </c>
      <c r="T114" s="23">
        <v>87.04</v>
      </c>
    </row>
    <row r="115" spans="1:20" x14ac:dyDescent="0.25">
      <c r="A115" s="7">
        <v>44012</v>
      </c>
      <c r="B115" s="5">
        <v>1502</v>
      </c>
      <c r="C115" s="19"/>
      <c r="D115" s="15"/>
      <c r="S115" s="12">
        <v>43963</v>
      </c>
      <c r="T115" s="23">
        <v>87.04</v>
      </c>
    </row>
    <row r="116" spans="1:20" x14ac:dyDescent="0.25">
      <c r="A116" s="7">
        <v>44013</v>
      </c>
      <c r="B116" s="5">
        <v>1355</v>
      </c>
      <c r="C116" s="19"/>
      <c r="D116" s="15"/>
      <c r="S116" s="12">
        <v>43964</v>
      </c>
      <c r="T116" s="23">
        <v>87.04</v>
      </c>
    </row>
    <row r="117" spans="1:20" x14ac:dyDescent="0.25">
      <c r="A117" s="7">
        <v>44014</v>
      </c>
      <c r="B117" s="5">
        <v>2049</v>
      </c>
      <c r="C117" s="19"/>
      <c r="D117" s="15"/>
      <c r="S117" s="12">
        <v>43965</v>
      </c>
      <c r="T117" s="23">
        <v>87.04</v>
      </c>
    </row>
    <row r="118" spans="1:20" x14ac:dyDescent="0.25">
      <c r="A118" s="7">
        <v>44015</v>
      </c>
      <c r="B118" s="5">
        <v>1113</v>
      </c>
      <c r="C118" s="19"/>
      <c r="D118" s="15"/>
      <c r="S118" s="12">
        <v>43966</v>
      </c>
      <c r="T118" s="23">
        <v>87.04</v>
      </c>
    </row>
    <row r="119" spans="1:20" x14ac:dyDescent="0.25">
      <c r="A119" s="7">
        <v>44016</v>
      </c>
      <c r="B119" s="5">
        <v>1609</v>
      </c>
      <c r="C119" s="19"/>
      <c r="D119" s="15"/>
      <c r="S119" s="12">
        <v>43967</v>
      </c>
      <c r="T119" s="23">
        <v>87.04</v>
      </c>
    </row>
    <row r="120" spans="1:20" x14ac:dyDescent="0.25">
      <c r="A120" s="7">
        <v>44017</v>
      </c>
      <c r="B120" s="5">
        <v>1328</v>
      </c>
      <c r="C120" s="19"/>
      <c r="D120" s="15"/>
      <c r="S120" s="12">
        <v>43968</v>
      </c>
      <c r="T120" s="23">
        <v>87.04</v>
      </c>
    </row>
    <row r="121" spans="1:20" x14ac:dyDescent="0.25">
      <c r="A121" s="7">
        <v>44018</v>
      </c>
      <c r="B121" s="5">
        <v>1459</v>
      </c>
      <c r="C121" s="18">
        <f t="shared" ref="C121" si="21">ROUNDUP(AVERAGE(B121:B127),0)</f>
        <v>1770</v>
      </c>
      <c r="D121" s="15"/>
      <c r="S121" s="12">
        <v>43969</v>
      </c>
      <c r="T121" s="23">
        <v>87.04</v>
      </c>
    </row>
    <row r="122" spans="1:20" x14ac:dyDescent="0.25">
      <c r="A122" s="7">
        <v>44019</v>
      </c>
      <c r="B122" s="5">
        <v>2095</v>
      </c>
      <c r="C122" s="19"/>
      <c r="D122" s="15"/>
      <c r="S122" s="12">
        <v>43970</v>
      </c>
      <c r="T122" s="23">
        <v>87.04</v>
      </c>
    </row>
    <row r="123" spans="1:20" x14ac:dyDescent="0.25">
      <c r="A123" s="7">
        <v>44020</v>
      </c>
      <c r="B123" s="5">
        <v>1770</v>
      </c>
      <c r="C123" s="19"/>
      <c r="D123" s="15"/>
      <c r="S123" s="12">
        <v>43971</v>
      </c>
      <c r="T123" s="23">
        <v>87.04</v>
      </c>
    </row>
    <row r="124" spans="1:20" x14ac:dyDescent="0.25">
      <c r="A124" s="7">
        <v>44021</v>
      </c>
      <c r="B124" s="5">
        <v>1657</v>
      </c>
      <c r="C124" s="19"/>
      <c r="D124" s="15"/>
      <c r="S124" s="12">
        <v>43972</v>
      </c>
      <c r="T124" s="23">
        <v>87.04</v>
      </c>
    </row>
    <row r="125" spans="1:20" x14ac:dyDescent="0.25">
      <c r="A125" s="7">
        <v>44022</v>
      </c>
      <c r="B125" s="5">
        <v>1956</v>
      </c>
      <c r="C125" s="19"/>
      <c r="D125" s="15"/>
      <c r="S125" s="12">
        <v>43973</v>
      </c>
      <c r="T125" s="23">
        <v>87.04</v>
      </c>
    </row>
    <row r="126" spans="1:20" x14ac:dyDescent="0.25">
      <c r="A126" s="7">
        <v>44023</v>
      </c>
      <c r="B126" s="5">
        <v>1816</v>
      </c>
      <c r="C126" s="19"/>
      <c r="D126" s="15"/>
      <c r="S126" s="12">
        <v>43974</v>
      </c>
      <c r="T126" s="23">
        <v>87.04</v>
      </c>
    </row>
    <row r="127" spans="1:20" x14ac:dyDescent="0.25">
      <c r="A127" s="7">
        <v>44024</v>
      </c>
      <c r="B127" s="5">
        <v>1631</v>
      </c>
      <c r="C127" s="19"/>
      <c r="D127" s="15"/>
      <c r="S127" s="12">
        <v>43975</v>
      </c>
      <c r="T127" s="23">
        <v>87.04</v>
      </c>
    </row>
    <row r="128" spans="1:20" x14ac:dyDescent="0.25">
      <c r="A128" s="7">
        <v>44025</v>
      </c>
      <c r="B128" s="5">
        <v>1717</v>
      </c>
      <c r="C128" s="18">
        <f t="shared" ref="C128" si="22">ROUNDUP(AVERAGE(B128:B134),0)</f>
        <v>2196</v>
      </c>
      <c r="D128" s="15"/>
      <c r="S128" s="12">
        <v>43976</v>
      </c>
      <c r="T128" s="23">
        <v>87.04</v>
      </c>
    </row>
    <row r="129" spans="1:20" x14ac:dyDescent="0.25">
      <c r="A129" s="7">
        <v>44026</v>
      </c>
      <c r="B129" s="5">
        <v>1669</v>
      </c>
      <c r="C129" s="19"/>
      <c r="D129" s="15"/>
      <c r="S129" s="12">
        <v>43977</v>
      </c>
      <c r="T129" s="23">
        <v>87.04</v>
      </c>
    </row>
    <row r="130" spans="1:20" x14ac:dyDescent="0.25">
      <c r="A130" s="7">
        <v>44027</v>
      </c>
      <c r="B130" s="5">
        <v>2325</v>
      </c>
      <c r="C130" s="19"/>
      <c r="D130" s="15"/>
      <c r="S130" s="12">
        <v>43978</v>
      </c>
      <c r="T130" s="23">
        <v>87.04</v>
      </c>
    </row>
    <row r="131" spans="1:20" x14ac:dyDescent="0.25">
      <c r="A131" s="7">
        <v>44028</v>
      </c>
      <c r="B131" s="5">
        <v>2599</v>
      </c>
      <c r="C131" s="19"/>
      <c r="D131" s="15"/>
      <c r="S131" s="12">
        <v>43979</v>
      </c>
      <c r="T131" s="23">
        <v>87.04</v>
      </c>
    </row>
    <row r="132" spans="1:20" x14ac:dyDescent="0.25">
      <c r="A132" s="7">
        <v>44029</v>
      </c>
      <c r="B132" s="5">
        <v>2122</v>
      </c>
      <c r="C132" s="19"/>
      <c r="D132" s="15"/>
      <c r="S132" s="12">
        <v>43980</v>
      </c>
      <c r="T132" s="23">
        <v>87.04</v>
      </c>
    </row>
    <row r="133" spans="1:20" x14ac:dyDescent="0.25">
      <c r="A133" s="7">
        <v>44030</v>
      </c>
      <c r="B133" s="5">
        <v>2464</v>
      </c>
      <c r="C133" s="19"/>
      <c r="D133" s="15"/>
      <c r="S133" s="12">
        <v>43981</v>
      </c>
      <c r="T133" s="23">
        <v>87.04</v>
      </c>
    </row>
    <row r="134" spans="1:20" x14ac:dyDescent="0.25">
      <c r="A134" s="7">
        <v>44031</v>
      </c>
      <c r="B134" s="5">
        <v>2476</v>
      </c>
      <c r="C134" s="19"/>
      <c r="D134" s="15"/>
      <c r="S134" s="12">
        <v>43982</v>
      </c>
      <c r="T134" s="23">
        <v>87.04</v>
      </c>
    </row>
    <row r="135" spans="1:20" x14ac:dyDescent="0.25">
      <c r="A135" s="7">
        <v>44032</v>
      </c>
      <c r="B135" s="5">
        <v>1806</v>
      </c>
      <c r="C135" s="18">
        <f t="shared" ref="C135" si="23">ROUNDUP(AVERAGE(B135:B141),0)</f>
        <v>2984</v>
      </c>
      <c r="D135" s="15"/>
      <c r="S135" s="12">
        <v>43983</v>
      </c>
      <c r="T135" s="23">
        <v>87.04</v>
      </c>
    </row>
    <row r="136" spans="1:20" x14ac:dyDescent="0.25">
      <c r="A136" s="7">
        <v>44033</v>
      </c>
      <c r="B136" s="5">
        <v>3606</v>
      </c>
      <c r="C136" s="19"/>
      <c r="D136" s="15"/>
      <c r="S136" s="12">
        <v>43984</v>
      </c>
      <c r="T136" s="23">
        <v>87.04</v>
      </c>
    </row>
    <row r="137" spans="1:20" x14ac:dyDescent="0.25">
      <c r="A137" s="7">
        <v>44034</v>
      </c>
      <c r="B137" s="5">
        <v>3904</v>
      </c>
      <c r="C137" s="19"/>
      <c r="D137" s="15"/>
      <c r="S137" s="12">
        <v>43985</v>
      </c>
      <c r="T137" s="23">
        <v>87.04</v>
      </c>
    </row>
    <row r="138" spans="1:20" x14ac:dyDescent="0.25">
      <c r="A138" s="7">
        <v>44035</v>
      </c>
      <c r="B138" s="5">
        <v>2443</v>
      </c>
      <c r="C138" s="19"/>
      <c r="D138" s="15"/>
      <c r="S138" s="12">
        <v>43986</v>
      </c>
      <c r="T138" s="23">
        <v>87.04</v>
      </c>
    </row>
    <row r="139" spans="1:20" x14ac:dyDescent="0.25">
      <c r="A139" s="7">
        <v>44036</v>
      </c>
      <c r="B139" s="5">
        <v>3725</v>
      </c>
      <c r="C139" s="19"/>
      <c r="D139" s="15"/>
      <c r="S139" s="12">
        <v>43987</v>
      </c>
      <c r="T139" s="23">
        <v>87.04</v>
      </c>
    </row>
    <row r="140" spans="1:20" x14ac:dyDescent="0.25">
      <c r="A140" s="7">
        <v>44037</v>
      </c>
      <c r="B140" s="5">
        <v>3115</v>
      </c>
      <c r="C140" s="19"/>
      <c r="D140" s="15"/>
      <c r="S140" s="12">
        <v>43988</v>
      </c>
      <c r="T140" s="23">
        <v>87.04</v>
      </c>
    </row>
    <row r="141" spans="1:20" x14ac:dyDescent="0.25">
      <c r="A141" s="7">
        <v>44038</v>
      </c>
      <c r="B141" s="5">
        <v>2287</v>
      </c>
      <c r="C141" s="19"/>
      <c r="D141" s="15"/>
      <c r="S141" s="12">
        <v>43989</v>
      </c>
      <c r="T141" s="23">
        <v>87.04</v>
      </c>
    </row>
    <row r="142" spans="1:20" x14ac:dyDescent="0.25">
      <c r="A142" s="7">
        <v>44039</v>
      </c>
      <c r="B142" s="5">
        <v>3708</v>
      </c>
      <c r="C142" s="18">
        <f t="shared" ref="C142" si="24">ROUNDUP(AVERAGE(B142:B148),0)</f>
        <v>3491</v>
      </c>
      <c r="D142" s="15"/>
      <c r="S142" s="12">
        <v>43990</v>
      </c>
      <c r="T142" s="23">
        <v>87.04</v>
      </c>
    </row>
    <row r="143" spans="1:20" x14ac:dyDescent="0.25">
      <c r="A143" s="7">
        <v>44040</v>
      </c>
      <c r="B143" s="5">
        <v>3943</v>
      </c>
      <c r="C143" s="19"/>
      <c r="D143" s="15"/>
      <c r="S143" s="12">
        <v>43991</v>
      </c>
      <c r="T143" s="23">
        <v>87.04</v>
      </c>
    </row>
    <row r="144" spans="1:20" x14ac:dyDescent="0.25">
      <c r="A144" s="7">
        <v>44041</v>
      </c>
      <c r="B144" s="5">
        <v>3085</v>
      </c>
      <c r="C144" s="19"/>
      <c r="D144" s="15"/>
      <c r="S144" s="12">
        <v>43992</v>
      </c>
      <c r="T144" s="23">
        <v>87.04</v>
      </c>
    </row>
    <row r="145" spans="1:20" x14ac:dyDescent="0.25">
      <c r="A145" s="7">
        <v>44042</v>
      </c>
      <c r="B145" s="5">
        <v>3620</v>
      </c>
      <c r="C145" s="19"/>
      <c r="D145" s="15"/>
      <c r="S145" s="12">
        <v>43993</v>
      </c>
      <c r="T145" s="23">
        <v>87.04</v>
      </c>
    </row>
    <row r="146" spans="1:20" x14ac:dyDescent="0.25">
      <c r="A146" s="7">
        <v>44043</v>
      </c>
      <c r="B146" s="5">
        <v>3738</v>
      </c>
      <c r="C146" s="19"/>
      <c r="D146" s="15"/>
      <c r="S146" s="12">
        <v>43994</v>
      </c>
      <c r="T146" s="23">
        <v>87.04</v>
      </c>
    </row>
    <row r="147" spans="1:20" x14ac:dyDescent="0.25">
      <c r="A147" s="7">
        <v>44044</v>
      </c>
      <c r="B147" s="5">
        <v>3874</v>
      </c>
      <c r="C147" s="19"/>
      <c r="D147" s="15"/>
      <c r="S147" s="12">
        <v>43995</v>
      </c>
      <c r="T147" s="23">
        <v>87.04</v>
      </c>
    </row>
    <row r="148" spans="1:20" x14ac:dyDescent="0.25">
      <c r="A148" s="7">
        <v>44045</v>
      </c>
      <c r="B148" s="5">
        <v>2467</v>
      </c>
      <c r="C148" s="19"/>
      <c r="D148" s="15"/>
      <c r="S148" s="12">
        <v>43996</v>
      </c>
      <c r="T148" s="23">
        <v>87.04</v>
      </c>
    </row>
    <row r="149" spans="1:20" x14ac:dyDescent="0.25">
      <c r="A149" s="7">
        <v>44046</v>
      </c>
      <c r="B149" s="5">
        <v>3181</v>
      </c>
      <c r="C149" s="18">
        <f t="shared" ref="C149" si="25">ROUNDUP(AVERAGE(B149:B155),0)</f>
        <v>3595</v>
      </c>
      <c r="D149" s="15"/>
      <c r="S149" s="12">
        <v>43997</v>
      </c>
      <c r="T149" s="23">
        <v>87.04</v>
      </c>
    </row>
    <row r="150" spans="1:20" x14ac:dyDescent="0.25">
      <c r="A150" s="7">
        <v>44047</v>
      </c>
      <c r="B150" s="5">
        <v>5368</v>
      </c>
      <c r="C150" s="19"/>
      <c r="D150" s="15"/>
      <c r="S150" s="12">
        <v>43998</v>
      </c>
      <c r="T150" s="23">
        <v>87.04</v>
      </c>
    </row>
    <row r="151" spans="1:20" x14ac:dyDescent="0.25">
      <c r="A151" s="7">
        <v>44048</v>
      </c>
      <c r="B151" s="5">
        <v>3862</v>
      </c>
      <c r="C151" s="19"/>
      <c r="D151" s="15"/>
      <c r="S151" s="12">
        <v>43999</v>
      </c>
      <c r="T151" s="23">
        <v>87.04</v>
      </c>
    </row>
    <row r="152" spans="1:20" x14ac:dyDescent="0.25">
      <c r="A152" s="7">
        <v>44049</v>
      </c>
      <c r="B152" s="5">
        <v>2752</v>
      </c>
      <c r="C152" s="19"/>
      <c r="D152" s="15"/>
      <c r="S152" s="12">
        <v>44000</v>
      </c>
      <c r="T152" s="23">
        <v>87.04</v>
      </c>
    </row>
    <row r="153" spans="1:20" x14ac:dyDescent="0.25">
      <c r="A153" s="7">
        <v>44050</v>
      </c>
      <c r="B153" s="5">
        <v>3598</v>
      </c>
      <c r="C153" s="19"/>
      <c r="D153" s="15"/>
      <c r="S153" s="12">
        <v>44001</v>
      </c>
      <c r="T153" s="23">
        <v>87.04</v>
      </c>
    </row>
    <row r="154" spans="1:20" x14ac:dyDescent="0.25">
      <c r="A154" s="7">
        <v>44051</v>
      </c>
      <c r="B154" s="5">
        <v>3504</v>
      </c>
      <c r="C154" s="19"/>
      <c r="D154" s="15"/>
      <c r="S154" s="12">
        <v>44002</v>
      </c>
      <c r="T154" s="23">
        <v>87.04</v>
      </c>
    </row>
    <row r="155" spans="1:20" x14ac:dyDescent="0.25">
      <c r="A155" s="7">
        <v>44052</v>
      </c>
      <c r="B155" s="5">
        <v>2897</v>
      </c>
      <c r="C155" s="19"/>
      <c r="D155" s="15"/>
      <c r="S155" s="12">
        <v>44003</v>
      </c>
      <c r="T155" s="23">
        <v>87.04</v>
      </c>
    </row>
    <row r="156" spans="1:20" x14ac:dyDescent="0.25">
      <c r="A156" s="7">
        <v>44053</v>
      </c>
      <c r="B156" s="5">
        <v>4819</v>
      </c>
      <c r="C156" s="18">
        <f t="shared" ref="C156" si="26">ROUNDUP(AVERAGE(B156:B162),0)</f>
        <v>4351</v>
      </c>
      <c r="D156" s="15"/>
      <c r="S156" s="12">
        <v>44004</v>
      </c>
      <c r="T156" s="23">
        <v>87.04</v>
      </c>
    </row>
    <row r="157" spans="1:20" x14ac:dyDescent="0.25">
      <c r="A157" s="7">
        <v>44054</v>
      </c>
      <c r="B157" s="5">
        <v>4612</v>
      </c>
      <c r="C157" s="19"/>
      <c r="D157" s="15"/>
      <c r="S157" s="12">
        <v>44005</v>
      </c>
      <c r="T157" s="23">
        <v>87.04</v>
      </c>
    </row>
    <row r="158" spans="1:20" x14ac:dyDescent="0.25">
      <c r="A158" s="7">
        <v>44055</v>
      </c>
      <c r="B158" s="5">
        <v>4178</v>
      </c>
      <c r="C158" s="19"/>
      <c r="D158" s="15"/>
      <c r="S158" s="12">
        <v>44006</v>
      </c>
      <c r="T158" s="23">
        <v>87.04</v>
      </c>
    </row>
    <row r="159" spans="1:20" x14ac:dyDescent="0.25">
      <c r="A159" s="7">
        <v>44056</v>
      </c>
      <c r="B159" s="5">
        <v>4481</v>
      </c>
      <c r="C159" s="19"/>
      <c r="D159" s="15"/>
      <c r="S159" s="12">
        <v>44007</v>
      </c>
      <c r="T159" s="23">
        <v>87.04</v>
      </c>
    </row>
    <row r="160" spans="1:20" x14ac:dyDescent="0.25">
      <c r="A160" s="7">
        <v>44057</v>
      </c>
      <c r="B160" s="5">
        <v>3746</v>
      </c>
      <c r="C160" s="19"/>
      <c r="D160" s="15"/>
      <c r="S160" s="12">
        <v>44008</v>
      </c>
      <c r="T160" s="23">
        <v>87.04</v>
      </c>
    </row>
    <row r="161" spans="1:20" x14ac:dyDescent="0.25">
      <c r="A161" s="7">
        <v>44058</v>
      </c>
      <c r="B161" s="5">
        <v>4799</v>
      </c>
      <c r="C161" s="19"/>
      <c r="D161" s="15"/>
      <c r="S161" s="12">
        <v>44009</v>
      </c>
      <c r="T161" s="23">
        <v>87.04</v>
      </c>
    </row>
    <row r="162" spans="1:20" x14ac:dyDescent="0.25">
      <c r="A162" s="7">
        <v>44059</v>
      </c>
      <c r="B162" s="5">
        <v>3820</v>
      </c>
      <c r="C162" s="19"/>
      <c r="D162" s="15"/>
      <c r="S162" s="12">
        <v>44010</v>
      </c>
      <c r="T162" s="23">
        <v>87.04</v>
      </c>
    </row>
    <row r="163" spans="1:20" x14ac:dyDescent="0.25">
      <c r="A163" s="7">
        <v>44060</v>
      </c>
      <c r="B163" s="5">
        <v>4167</v>
      </c>
      <c r="C163" s="18">
        <f t="shared" ref="C163" si="27">ROUNDUP(AVERAGE(B163:B169),0)</f>
        <v>3711</v>
      </c>
      <c r="D163" s="15"/>
      <c r="S163" s="12">
        <v>44011</v>
      </c>
      <c r="T163" s="23">
        <v>87.04</v>
      </c>
    </row>
    <row r="164" spans="1:20" x14ac:dyDescent="0.25">
      <c r="A164" s="7">
        <v>44061</v>
      </c>
      <c r="B164" s="5">
        <v>5167</v>
      </c>
      <c r="C164" s="19"/>
      <c r="D164" s="15"/>
      <c r="S164" s="12">
        <v>44012</v>
      </c>
      <c r="T164" s="23">
        <v>87.04</v>
      </c>
    </row>
    <row r="165" spans="1:20" x14ac:dyDescent="0.25">
      <c r="A165" s="7">
        <v>44062</v>
      </c>
      <c r="B165" s="5">
        <v>2892</v>
      </c>
      <c r="C165" s="19"/>
      <c r="D165" s="15"/>
      <c r="S165" s="12">
        <v>44013</v>
      </c>
      <c r="T165" s="23">
        <v>87.04</v>
      </c>
    </row>
    <row r="166" spans="1:20" x14ac:dyDescent="0.25">
      <c r="A166" s="7">
        <v>44063</v>
      </c>
      <c r="B166" s="5">
        <v>3661</v>
      </c>
      <c r="C166" s="19"/>
      <c r="D166" s="15"/>
      <c r="S166" s="12">
        <v>44014</v>
      </c>
      <c r="T166" s="23">
        <v>87.04</v>
      </c>
    </row>
    <row r="167" spans="1:20" x14ac:dyDescent="0.25">
      <c r="A167" s="7">
        <v>44064</v>
      </c>
      <c r="B167" s="5">
        <v>3686</v>
      </c>
      <c r="C167" s="19"/>
      <c r="D167" s="15"/>
      <c r="S167" s="12">
        <v>44015</v>
      </c>
      <c r="T167" s="23">
        <v>87.04</v>
      </c>
    </row>
    <row r="168" spans="1:20" x14ac:dyDescent="0.25">
      <c r="A168" s="7">
        <v>44065</v>
      </c>
      <c r="B168" s="5">
        <v>2912</v>
      </c>
      <c r="C168" s="19"/>
      <c r="D168" s="15"/>
      <c r="S168" s="12">
        <v>44016</v>
      </c>
      <c r="T168" s="23">
        <v>87.04</v>
      </c>
    </row>
    <row r="169" spans="1:20" x14ac:dyDescent="0.25">
      <c r="A169" s="7">
        <v>44066</v>
      </c>
      <c r="B169" s="5">
        <v>3487</v>
      </c>
      <c r="C169" s="19"/>
      <c r="D169" s="15"/>
      <c r="S169" s="12">
        <v>44017</v>
      </c>
      <c r="T169" s="23">
        <v>87.04</v>
      </c>
    </row>
    <row r="170" spans="1:20" x14ac:dyDescent="0.25">
      <c r="A170" s="7">
        <v>44067</v>
      </c>
      <c r="B170" s="5">
        <v>3154</v>
      </c>
      <c r="C170" s="18">
        <f t="shared" ref="C170" si="28">ROUNDUP(AVERAGE(B170:B176),0)</f>
        <v>2632</v>
      </c>
      <c r="D170" s="15"/>
      <c r="S170" s="12">
        <v>44018</v>
      </c>
      <c r="T170" s="23">
        <v>87.04</v>
      </c>
    </row>
    <row r="171" spans="1:20" x14ac:dyDescent="0.25">
      <c r="A171" s="7">
        <v>44068</v>
      </c>
      <c r="B171" s="5">
        <v>3285</v>
      </c>
      <c r="C171" s="19"/>
      <c r="D171" s="15"/>
      <c r="S171" s="12">
        <v>44019</v>
      </c>
      <c r="T171" s="23">
        <v>87.04</v>
      </c>
    </row>
    <row r="172" spans="1:20" x14ac:dyDescent="0.25">
      <c r="A172" s="7">
        <v>44069</v>
      </c>
      <c r="B172" s="5">
        <v>2528</v>
      </c>
      <c r="C172" s="19"/>
      <c r="D172" s="15"/>
      <c r="S172" s="12">
        <v>44020</v>
      </c>
      <c r="T172" s="23">
        <v>87.04</v>
      </c>
    </row>
    <row r="173" spans="1:20" x14ac:dyDescent="0.25">
      <c r="A173" s="7">
        <v>44070</v>
      </c>
      <c r="B173" s="5">
        <v>2300</v>
      </c>
      <c r="C173" s="19"/>
      <c r="D173" s="15"/>
      <c r="S173" s="12">
        <v>44021</v>
      </c>
      <c r="T173" s="23">
        <v>87.04</v>
      </c>
    </row>
    <row r="174" spans="1:20" x14ac:dyDescent="0.25">
      <c r="A174" s="7">
        <v>44071</v>
      </c>
      <c r="B174" s="5">
        <v>3004</v>
      </c>
      <c r="C174" s="19"/>
      <c r="D174" s="15"/>
      <c r="S174" s="12">
        <v>44022</v>
      </c>
      <c r="T174" s="23">
        <v>87.04</v>
      </c>
    </row>
    <row r="175" spans="1:20" x14ac:dyDescent="0.25">
      <c r="A175" s="7">
        <v>44072</v>
      </c>
      <c r="B175" s="5">
        <v>2088</v>
      </c>
      <c r="C175" s="19"/>
      <c r="D175" s="15"/>
      <c r="S175" s="12">
        <v>44023</v>
      </c>
      <c r="T175" s="23">
        <v>87.04</v>
      </c>
    </row>
    <row r="176" spans="1:20" x14ac:dyDescent="0.25">
      <c r="A176" s="7">
        <v>44073</v>
      </c>
      <c r="B176" s="5">
        <v>2063</v>
      </c>
      <c r="C176" s="19"/>
      <c r="D176" s="15"/>
      <c r="S176" s="12">
        <v>44024</v>
      </c>
      <c r="T176" s="23">
        <v>87.04</v>
      </c>
    </row>
    <row r="177" spans="1:20" x14ac:dyDescent="0.25">
      <c r="A177" s="7">
        <v>44074</v>
      </c>
      <c r="B177" s="5">
        <v>3664</v>
      </c>
      <c r="C177" s="18">
        <f t="shared" ref="C177" si="29">ROUNDUP(AVERAGE(B177:B183),0)</f>
        <v>2382</v>
      </c>
      <c r="D177" s="15"/>
      <c r="S177" s="12">
        <v>44025</v>
      </c>
      <c r="T177" s="23">
        <v>87.04</v>
      </c>
    </row>
    <row r="178" spans="1:20" x14ac:dyDescent="0.25">
      <c r="A178" s="7">
        <v>44075</v>
      </c>
      <c r="B178" s="5">
        <v>2958</v>
      </c>
      <c r="C178" s="19"/>
      <c r="D178" s="15"/>
      <c r="S178" s="12">
        <v>44026</v>
      </c>
      <c r="T178" s="23">
        <v>87.04</v>
      </c>
    </row>
    <row r="179" spans="1:20" x14ac:dyDescent="0.25">
      <c r="A179" s="7">
        <v>44076</v>
      </c>
      <c r="B179" s="5">
        <v>2060</v>
      </c>
      <c r="C179" s="19"/>
      <c r="D179" s="15"/>
      <c r="S179" s="12">
        <v>44027</v>
      </c>
      <c r="T179" s="23">
        <v>87.04</v>
      </c>
    </row>
    <row r="180" spans="1:20" x14ac:dyDescent="0.25">
      <c r="A180" s="7">
        <v>44077</v>
      </c>
      <c r="B180" s="5">
        <v>2577</v>
      </c>
      <c r="C180" s="19"/>
      <c r="S180" s="12">
        <v>44028</v>
      </c>
      <c r="T180" s="23">
        <v>87.04</v>
      </c>
    </row>
    <row r="181" spans="1:20" x14ac:dyDescent="0.25">
      <c r="A181" s="7">
        <v>44078</v>
      </c>
      <c r="B181" s="5">
        <v>2169</v>
      </c>
      <c r="C181" s="19"/>
      <c r="S181" s="12">
        <v>44029</v>
      </c>
      <c r="T181" s="23">
        <v>87.04</v>
      </c>
    </row>
    <row r="182" spans="1:20" x14ac:dyDescent="0.25">
      <c r="A182" s="7">
        <v>44079</v>
      </c>
      <c r="B182" s="5">
        <v>2066</v>
      </c>
      <c r="C182" s="19"/>
      <c r="S182" s="12">
        <v>44030</v>
      </c>
      <c r="T182" s="23">
        <v>87.04</v>
      </c>
    </row>
    <row r="183" spans="1:20" x14ac:dyDescent="0.25">
      <c r="A183" s="7">
        <v>44080</v>
      </c>
      <c r="B183" s="5">
        <v>1177</v>
      </c>
      <c r="C183" s="19"/>
      <c r="S183" s="12">
        <v>44031</v>
      </c>
      <c r="T183" s="23">
        <v>87.04</v>
      </c>
    </row>
    <row r="184" spans="1:20" x14ac:dyDescent="0.25">
      <c r="A184" s="7">
        <v>44081</v>
      </c>
      <c r="B184" s="5">
        <v>2675</v>
      </c>
      <c r="C184" s="18">
        <f t="shared" ref="C184" si="30">ROUNDUP(AVERAGE(B184:B190),0)</f>
        <v>1957</v>
      </c>
      <c r="S184" s="12">
        <v>44032</v>
      </c>
      <c r="T184" s="23">
        <v>87.04</v>
      </c>
    </row>
    <row r="185" spans="1:20" x14ac:dyDescent="0.25">
      <c r="A185" s="7">
        <v>44082</v>
      </c>
      <c r="B185" s="5">
        <v>1852</v>
      </c>
      <c r="C185" s="19"/>
      <c r="S185" s="12">
        <v>44033</v>
      </c>
      <c r="T185" s="23">
        <v>87.04</v>
      </c>
    </row>
    <row r="186" spans="1:20" x14ac:dyDescent="0.25">
      <c r="A186" s="7">
        <v>44083</v>
      </c>
      <c r="B186" s="5">
        <v>1782</v>
      </c>
      <c r="C186" s="19"/>
      <c r="S186" s="12">
        <v>44034</v>
      </c>
      <c r="T186" s="23">
        <v>87.04</v>
      </c>
    </row>
    <row r="187" spans="1:20" x14ac:dyDescent="0.25">
      <c r="A187" s="7">
        <v>44084</v>
      </c>
      <c r="B187" s="5">
        <v>2720</v>
      </c>
      <c r="C187" s="19"/>
      <c r="S187" s="12">
        <v>44035</v>
      </c>
      <c r="T187" s="23">
        <v>87.04</v>
      </c>
    </row>
    <row r="188" spans="1:20" x14ac:dyDescent="0.25">
      <c r="A188" s="7">
        <v>44085</v>
      </c>
      <c r="B188" s="5">
        <v>2169</v>
      </c>
      <c r="C188" s="19"/>
      <c r="S188" s="12">
        <v>44036</v>
      </c>
      <c r="T188" s="23">
        <v>87.04</v>
      </c>
    </row>
    <row r="189" spans="1:20" x14ac:dyDescent="0.25">
      <c r="A189" s="7">
        <v>44086</v>
      </c>
      <c r="B189" s="5">
        <v>1580</v>
      </c>
      <c r="C189" s="19"/>
      <c r="S189" s="12">
        <v>44037</v>
      </c>
      <c r="T189" s="23">
        <v>87.04</v>
      </c>
    </row>
    <row r="190" spans="1:20" x14ac:dyDescent="0.25">
      <c r="A190" s="7">
        <v>44087</v>
      </c>
      <c r="B190" s="5">
        <v>917</v>
      </c>
      <c r="C190" s="19"/>
      <c r="S190" s="12">
        <v>44038</v>
      </c>
      <c r="T190" s="23">
        <v>87.04</v>
      </c>
    </row>
    <row r="191" spans="1:20" x14ac:dyDescent="0.25">
      <c r="A191" s="7">
        <v>44088</v>
      </c>
      <c r="B191" s="5">
        <v>1894</v>
      </c>
      <c r="C191" s="18">
        <f t="shared" ref="C191" si="31">ROUNDUP(AVERAGE(B191:B197),0)</f>
        <v>1848</v>
      </c>
      <c r="S191" s="12">
        <v>44039</v>
      </c>
      <c r="T191" s="23">
        <v>87.04</v>
      </c>
    </row>
    <row r="192" spans="1:20" x14ac:dyDescent="0.25">
      <c r="A192" s="7">
        <v>44089</v>
      </c>
      <c r="B192" s="5">
        <v>2001</v>
      </c>
      <c r="C192" s="19"/>
      <c r="S192" s="12">
        <v>44040</v>
      </c>
      <c r="T192" s="23">
        <v>87.04</v>
      </c>
    </row>
    <row r="193" spans="1:20" x14ac:dyDescent="0.25">
      <c r="A193" s="7">
        <v>44090</v>
      </c>
      <c r="B193" s="5">
        <v>2005</v>
      </c>
      <c r="C193" s="19"/>
      <c r="S193" s="12">
        <v>44041</v>
      </c>
      <c r="T193" s="23">
        <v>87.04</v>
      </c>
    </row>
    <row r="194" spans="1:20" x14ac:dyDescent="0.25">
      <c r="A194" s="7">
        <v>44091</v>
      </c>
      <c r="B194" s="5">
        <v>1984</v>
      </c>
      <c r="C194" s="19"/>
      <c r="S194" s="12">
        <v>44042</v>
      </c>
      <c r="T194" s="23">
        <v>87.04</v>
      </c>
    </row>
    <row r="195" spans="1:20" x14ac:dyDescent="0.25">
      <c r="A195" s="7">
        <v>44092</v>
      </c>
      <c r="B195" s="5">
        <v>1934</v>
      </c>
      <c r="C195" s="19"/>
      <c r="S195" s="12">
        <v>44043</v>
      </c>
      <c r="T195" s="23">
        <v>87.04</v>
      </c>
    </row>
    <row r="196" spans="1:20" x14ac:dyDescent="0.25">
      <c r="A196" s="7">
        <v>44093</v>
      </c>
      <c r="B196" s="5">
        <v>1645</v>
      </c>
      <c r="C196" s="19"/>
      <c r="S196" s="12">
        <v>44044</v>
      </c>
      <c r="T196" s="23">
        <v>87.04</v>
      </c>
    </row>
    <row r="197" spans="1:20" x14ac:dyDescent="0.25">
      <c r="A197" s="7">
        <v>44094</v>
      </c>
      <c r="B197" s="5">
        <v>1470</v>
      </c>
      <c r="C197" s="19"/>
      <c r="S197" s="12">
        <v>44045</v>
      </c>
      <c r="T197" s="23">
        <v>87.04</v>
      </c>
    </row>
    <row r="198" spans="1:20" x14ac:dyDescent="0.25">
      <c r="A198" s="7">
        <v>44095</v>
      </c>
      <c r="B198" s="5">
        <v>1654</v>
      </c>
      <c r="C198" s="18">
        <f t="shared" ref="C198" si="32">ROUNDUP(AVERAGE(B198:B204),0)</f>
        <v>1634</v>
      </c>
      <c r="S198" s="12">
        <v>44046</v>
      </c>
      <c r="T198" s="23">
        <v>87.04</v>
      </c>
    </row>
    <row r="199" spans="1:20" x14ac:dyDescent="0.25">
      <c r="A199" s="7">
        <v>44096</v>
      </c>
      <c r="B199" s="5">
        <v>1663</v>
      </c>
      <c r="C199" s="19"/>
      <c r="S199" s="12">
        <v>44047</v>
      </c>
      <c r="T199" s="23">
        <v>87.04</v>
      </c>
    </row>
    <row r="200" spans="1:20" x14ac:dyDescent="0.25">
      <c r="A200" s="7">
        <v>44097</v>
      </c>
      <c r="B200" s="5">
        <v>2175</v>
      </c>
      <c r="C200" s="19"/>
      <c r="S200" s="12">
        <v>44048</v>
      </c>
      <c r="T200" s="23">
        <v>87.04</v>
      </c>
    </row>
    <row r="201" spans="1:20" x14ac:dyDescent="0.25">
      <c r="A201" s="7">
        <v>44098</v>
      </c>
      <c r="B201" s="5">
        <v>1767</v>
      </c>
      <c r="C201" s="19"/>
      <c r="S201" s="12">
        <v>44049</v>
      </c>
      <c r="T201" s="23">
        <v>87.04</v>
      </c>
    </row>
    <row r="202" spans="1:20" x14ac:dyDescent="0.25">
      <c r="A202" s="7">
        <v>44099</v>
      </c>
      <c r="B202" s="5">
        <v>1696</v>
      </c>
      <c r="C202" s="19"/>
      <c r="S202" s="12">
        <v>44050</v>
      </c>
      <c r="T202" s="23">
        <v>87.04</v>
      </c>
    </row>
    <row r="203" spans="1:20" x14ac:dyDescent="0.25">
      <c r="A203" s="7">
        <v>44100</v>
      </c>
      <c r="B203" s="5">
        <v>1516</v>
      </c>
      <c r="C203" s="19"/>
      <c r="S203" s="12">
        <v>44051</v>
      </c>
      <c r="T203" s="23">
        <v>87.04</v>
      </c>
    </row>
    <row r="204" spans="1:20" x14ac:dyDescent="0.25">
      <c r="A204" s="7">
        <v>44101</v>
      </c>
      <c r="B204" s="5">
        <v>966</v>
      </c>
      <c r="C204" s="19"/>
      <c r="S204" s="12">
        <v>44052</v>
      </c>
      <c r="T204" s="23">
        <v>87.04</v>
      </c>
    </row>
    <row r="205" spans="1:20" x14ac:dyDescent="0.25">
      <c r="A205" s="7">
        <v>44102</v>
      </c>
      <c r="B205" s="5">
        <v>1533</v>
      </c>
      <c r="C205" s="18">
        <f t="shared" ref="C205" si="33">ROUNDUP(AVERAGE(B205:B211),0)</f>
        <v>1787</v>
      </c>
      <c r="S205" s="12">
        <v>44053</v>
      </c>
      <c r="T205" s="23">
        <v>87.04</v>
      </c>
    </row>
    <row r="206" spans="1:20" x14ac:dyDescent="0.25">
      <c r="A206" s="7">
        <v>44103</v>
      </c>
      <c r="B206" s="5">
        <v>1972</v>
      </c>
      <c r="C206" s="19"/>
      <c r="S206" s="12">
        <v>44054</v>
      </c>
      <c r="T206" s="23">
        <v>87.04</v>
      </c>
    </row>
    <row r="207" spans="1:20" x14ac:dyDescent="0.25">
      <c r="A207" s="7">
        <v>44104</v>
      </c>
      <c r="B207" s="5">
        <v>1303</v>
      </c>
      <c r="C207" s="19"/>
      <c r="S207" s="12">
        <v>44055</v>
      </c>
      <c r="T207" s="23">
        <v>87.04</v>
      </c>
    </row>
    <row r="208" spans="1:20" x14ac:dyDescent="0.25">
      <c r="A208" s="7">
        <v>44105</v>
      </c>
      <c r="B208" s="5">
        <v>1648</v>
      </c>
      <c r="C208" s="19"/>
      <c r="S208" s="12">
        <v>44056</v>
      </c>
      <c r="T208" s="23">
        <v>87.04</v>
      </c>
    </row>
    <row r="209" spans="1:20" x14ac:dyDescent="0.25">
      <c r="A209" s="7">
        <v>44106</v>
      </c>
      <c r="B209" s="5">
        <v>2112</v>
      </c>
      <c r="C209" s="19"/>
      <c r="S209" s="12">
        <v>44057</v>
      </c>
      <c r="T209" s="23">
        <v>87.04</v>
      </c>
    </row>
    <row r="210" spans="1:20" x14ac:dyDescent="0.25">
      <c r="A210" s="7">
        <v>44107</v>
      </c>
      <c r="B210" s="5">
        <v>1991</v>
      </c>
      <c r="C210" s="19"/>
      <c r="S210" s="12">
        <v>44058</v>
      </c>
      <c r="T210" s="23">
        <v>87.04</v>
      </c>
    </row>
    <row r="211" spans="1:20" x14ac:dyDescent="0.25">
      <c r="A211" s="7">
        <v>44108</v>
      </c>
      <c r="B211" s="5">
        <v>1948</v>
      </c>
      <c r="C211" s="19"/>
      <c r="S211" s="12">
        <v>44059</v>
      </c>
      <c r="T211" s="23">
        <v>87.04</v>
      </c>
    </row>
    <row r="212" spans="1:20" x14ac:dyDescent="0.25">
      <c r="A212" s="7">
        <v>44109</v>
      </c>
      <c r="B212" s="5">
        <v>1676</v>
      </c>
      <c r="C212" s="18">
        <f t="shared" ref="C212" si="34">ROUNDUP(AVERAGE(B212:B218),0)</f>
        <v>1609</v>
      </c>
      <c r="S212" s="12">
        <v>44060</v>
      </c>
      <c r="T212" s="23">
        <v>87.04</v>
      </c>
    </row>
    <row r="213" spans="1:20" x14ac:dyDescent="0.25">
      <c r="A213" s="7">
        <v>44110</v>
      </c>
      <c r="B213" s="5">
        <v>1714</v>
      </c>
      <c r="C213" s="19"/>
      <c r="S213" s="12">
        <v>44061</v>
      </c>
      <c r="T213" s="23">
        <v>87.04</v>
      </c>
    </row>
    <row r="214" spans="1:20" x14ac:dyDescent="0.25">
      <c r="A214" s="7">
        <v>44111</v>
      </c>
      <c r="B214" s="5">
        <v>1803</v>
      </c>
      <c r="C214" s="19"/>
      <c r="S214" s="12">
        <v>44062</v>
      </c>
      <c r="T214" s="23">
        <v>87.04</v>
      </c>
    </row>
    <row r="215" spans="1:20" x14ac:dyDescent="0.25">
      <c r="A215" s="7">
        <v>44112</v>
      </c>
      <c r="B215" s="5">
        <v>1950</v>
      </c>
      <c r="C215" s="19"/>
      <c r="S215" s="12">
        <v>44063</v>
      </c>
      <c r="T215" s="23">
        <v>87.04</v>
      </c>
    </row>
    <row r="216" spans="1:20" x14ac:dyDescent="0.25">
      <c r="A216" s="7">
        <v>44113</v>
      </c>
      <c r="B216" s="5">
        <v>1528</v>
      </c>
      <c r="C216" s="19"/>
      <c r="S216" s="12">
        <v>44064</v>
      </c>
      <c r="T216" s="23">
        <v>87.04</v>
      </c>
    </row>
    <row r="217" spans="1:20" x14ac:dyDescent="0.25">
      <c r="A217" s="7">
        <v>44114</v>
      </c>
      <c r="B217" s="5">
        <v>1521</v>
      </c>
      <c r="C217" s="19"/>
      <c r="S217" s="12">
        <v>44065</v>
      </c>
      <c r="T217" s="23">
        <v>87.04</v>
      </c>
    </row>
    <row r="218" spans="1:20" x14ac:dyDescent="0.25">
      <c r="A218" s="7">
        <v>44115</v>
      </c>
      <c r="B218" s="5">
        <v>1068</v>
      </c>
      <c r="C218" s="19"/>
      <c r="S218" s="12">
        <v>44066</v>
      </c>
      <c r="T218" s="23">
        <v>87.04</v>
      </c>
    </row>
    <row r="219" spans="1:20" x14ac:dyDescent="0.25">
      <c r="A219" s="7">
        <v>44116</v>
      </c>
      <c r="B219" s="5">
        <v>985</v>
      </c>
      <c r="C219" s="18">
        <f t="shared" ref="C219" si="35">ROUNDUP(AVERAGE(B219:B225),0)</f>
        <v>1445</v>
      </c>
      <c r="S219" s="12">
        <v>44067</v>
      </c>
      <c r="T219" s="23">
        <v>87.04</v>
      </c>
    </row>
    <row r="220" spans="1:20" x14ac:dyDescent="0.25">
      <c r="A220" s="7">
        <v>44117</v>
      </c>
      <c r="B220" s="5">
        <v>968</v>
      </c>
      <c r="C220" s="19"/>
      <c r="S220" s="12">
        <v>44068</v>
      </c>
      <c r="T220" s="23">
        <v>87.04</v>
      </c>
    </row>
    <row r="221" spans="1:20" x14ac:dyDescent="0.25">
      <c r="A221" s="7">
        <v>44118</v>
      </c>
      <c r="B221" s="5">
        <v>1334</v>
      </c>
      <c r="C221" s="19"/>
      <c r="S221" s="12">
        <v>44069</v>
      </c>
      <c r="T221" s="23">
        <v>87.04</v>
      </c>
    </row>
    <row r="222" spans="1:20" x14ac:dyDescent="0.25">
      <c r="A222" s="7">
        <v>44119</v>
      </c>
      <c r="B222" s="5">
        <v>2328</v>
      </c>
      <c r="C222" s="19"/>
      <c r="S222" s="12">
        <v>44070</v>
      </c>
      <c r="T222" s="23">
        <v>87.04</v>
      </c>
    </row>
    <row r="223" spans="1:20" x14ac:dyDescent="0.25">
      <c r="A223" s="7">
        <v>44120</v>
      </c>
      <c r="B223" s="5">
        <v>1730</v>
      </c>
      <c r="C223" s="19"/>
      <c r="S223" s="12">
        <v>44071</v>
      </c>
      <c r="T223" s="23">
        <v>87.04</v>
      </c>
    </row>
    <row r="224" spans="1:20" x14ac:dyDescent="0.25">
      <c r="A224" s="7">
        <v>44121</v>
      </c>
      <c r="B224" s="5">
        <v>1620</v>
      </c>
      <c r="C224" s="19"/>
      <c r="S224" s="12">
        <v>44072</v>
      </c>
      <c r="T224" s="23">
        <v>87.04</v>
      </c>
    </row>
    <row r="225" spans="1:20" x14ac:dyDescent="0.25">
      <c r="A225" s="7">
        <v>44122</v>
      </c>
      <c r="B225" s="5">
        <v>1150</v>
      </c>
      <c r="C225" s="19"/>
      <c r="S225" s="12">
        <v>44073</v>
      </c>
      <c r="T225" s="23">
        <v>87.04</v>
      </c>
    </row>
    <row r="226" spans="1:20" x14ac:dyDescent="0.25">
      <c r="A226" s="7">
        <v>44123</v>
      </c>
      <c r="B226" s="5">
        <v>1716</v>
      </c>
      <c r="C226" s="18">
        <f t="shared" ref="C226" si="36">ROUNDUP(AVERAGE(B226:B232),0)</f>
        <v>1742</v>
      </c>
      <c r="S226" s="12">
        <v>44074</v>
      </c>
      <c r="T226" s="23">
        <v>87.04</v>
      </c>
    </row>
    <row r="227" spans="1:20" x14ac:dyDescent="0.25">
      <c r="A227" s="7">
        <v>44124</v>
      </c>
      <c r="B227" s="5">
        <v>2038</v>
      </c>
      <c r="C227" s="19"/>
      <c r="S227" s="12">
        <v>44075</v>
      </c>
      <c r="T227" s="23">
        <v>71.3</v>
      </c>
    </row>
    <row r="228" spans="1:20" x14ac:dyDescent="0.25">
      <c r="A228" s="7">
        <v>44125</v>
      </c>
      <c r="B228" s="5">
        <v>1835</v>
      </c>
      <c r="C228" s="19"/>
      <c r="S228" s="12">
        <v>44076</v>
      </c>
      <c r="T228" s="23">
        <v>71.3</v>
      </c>
    </row>
    <row r="229" spans="1:20" x14ac:dyDescent="0.25">
      <c r="A229" s="7">
        <v>44126</v>
      </c>
      <c r="B229" s="5">
        <v>1931</v>
      </c>
      <c r="C229" s="19"/>
      <c r="S229" s="12">
        <v>44077</v>
      </c>
      <c r="T229" s="23">
        <v>71.3</v>
      </c>
    </row>
    <row r="230" spans="1:20" x14ac:dyDescent="0.25">
      <c r="A230" s="7">
        <v>44127</v>
      </c>
      <c r="B230" s="5">
        <v>2023</v>
      </c>
      <c r="C230" s="19"/>
      <c r="S230" s="12">
        <v>44078</v>
      </c>
      <c r="T230" s="23">
        <v>71.3</v>
      </c>
    </row>
    <row r="231" spans="1:20" x14ac:dyDescent="0.25">
      <c r="A231" s="7">
        <v>44128</v>
      </c>
      <c r="B231" s="5">
        <v>1421</v>
      </c>
      <c r="C231" s="19"/>
      <c r="S231" s="12">
        <v>44079</v>
      </c>
      <c r="T231" s="23">
        <v>71.3</v>
      </c>
    </row>
    <row r="232" spans="1:20" x14ac:dyDescent="0.25">
      <c r="A232" s="7">
        <v>44129</v>
      </c>
      <c r="B232" s="5">
        <v>1229</v>
      </c>
      <c r="C232" s="19"/>
      <c r="S232" s="12">
        <v>44080</v>
      </c>
      <c r="T232" s="23">
        <v>71.3</v>
      </c>
    </row>
    <row r="233" spans="1:20" x14ac:dyDescent="0.25">
      <c r="A233" s="7">
        <v>44130</v>
      </c>
      <c r="B233" s="5">
        <v>1882</v>
      </c>
      <c r="C233" s="18">
        <f t="shared" ref="C233" si="37">ROUNDUP(AVERAGE(B233:B239),0)</f>
        <v>1895</v>
      </c>
      <c r="S233" s="12">
        <v>44081</v>
      </c>
      <c r="T233" s="23">
        <v>71.3</v>
      </c>
    </row>
    <row r="234" spans="1:20" x14ac:dyDescent="0.25">
      <c r="A234" s="7">
        <v>44131</v>
      </c>
      <c r="B234" s="5">
        <v>2222</v>
      </c>
      <c r="C234" s="19"/>
      <c r="S234" s="12">
        <v>44082</v>
      </c>
      <c r="T234" s="23">
        <v>71.3</v>
      </c>
    </row>
    <row r="235" spans="1:20" x14ac:dyDescent="0.25">
      <c r="A235" s="7">
        <v>44132</v>
      </c>
      <c r="B235" s="5">
        <v>2042</v>
      </c>
      <c r="C235" s="19"/>
      <c r="S235" s="12">
        <v>44083</v>
      </c>
      <c r="T235" s="23">
        <v>71.3</v>
      </c>
    </row>
    <row r="236" spans="1:20" x14ac:dyDescent="0.25">
      <c r="A236" s="7">
        <v>44133</v>
      </c>
      <c r="B236" s="5">
        <v>2085</v>
      </c>
      <c r="C236" s="19"/>
      <c r="S236" s="12">
        <v>44084</v>
      </c>
      <c r="T236" s="23">
        <v>71.3</v>
      </c>
    </row>
    <row r="237" spans="1:20" x14ac:dyDescent="0.25">
      <c r="A237" s="7">
        <v>44134</v>
      </c>
      <c r="B237" s="5">
        <v>1814</v>
      </c>
      <c r="C237" s="19"/>
      <c r="S237" s="12">
        <v>44085</v>
      </c>
      <c r="T237" s="23">
        <v>71.3</v>
      </c>
    </row>
    <row r="238" spans="1:20" x14ac:dyDescent="0.25">
      <c r="A238" s="7">
        <v>44135</v>
      </c>
      <c r="B238" s="5">
        <v>1913</v>
      </c>
      <c r="C238" s="19"/>
      <c r="S238" s="12">
        <v>44086</v>
      </c>
      <c r="T238" s="23">
        <v>71.3</v>
      </c>
    </row>
    <row r="239" spans="1:20" x14ac:dyDescent="0.25">
      <c r="A239" s="7">
        <v>44136</v>
      </c>
      <c r="B239" s="5">
        <v>1302</v>
      </c>
      <c r="C239" s="19"/>
      <c r="S239" s="12">
        <v>44087</v>
      </c>
      <c r="T239" s="23">
        <v>71.3</v>
      </c>
    </row>
    <row r="240" spans="1:20" x14ac:dyDescent="0.25">
      <c r="A240" s="7">
        <v>44137</v>
      </c>
      <c r="B240" s="5">
        <v>1839</v>
      </c>
      <c r="C240" s="18">
        <f t="shared" ref="C240" si="38">ROUNDUP(AVERAGE(B240:B246),0)</f>
        <v>1774</v>
      </c>
      <c r="S240" s="12">
        <v>44088</v>
      </c>
      <c r="T240" s="23">
        <v>71.3</v>
      </c>
    </row>
    <row r="241" spans="1:20" x14ac:dyDescent="0.25">
      <c r="A241" s="7">
        <v>44138</v>
      </c>
      <c r="B241" s="5">
        <v>1920</v>
      </c>
      <c r="C241" s="19"/>
      <c r="S241" s="12">
        <v>44089</v>
      </c>
      <c r="T241" s="23">
        <v>71.3</v>
      </c>
    </row>
    <row r="242" spans="1:20" x14ac:dyDescent="0.25">
      <c r="A242" s="7">
        <v>44139</v>
      </c>
      <c r="B242" s="5">
        <v>2027</v>
      </c>
      <c r="C242" s="19"/>
      <c r="S242" s="12">
        <v>44090</v>
      </c>
      <c r="T242" s="23">
        <v>71.3</v>
      </c>
    </row>
    <row r="243" spans="1:20" x14ac:dyDescent="0.25">
      <c r="A243" s="7">
        <v>44140</v>
      </c>
      <c r="B243" s="5">
        <v>1603</v>
      </c>
      <c r="C243" s="19"/>
      <c r="S243" s="12">
        <v>44091</v>
      </c>
      <c r="T243" s="23">
        <v>71.3</v>
      </c>
    </row>
    <row r="244" spans="1:20" x14ac:dyDescent="0.25">
      <c r="A244" s="7">
        <v>44141</v>
      </c>
      <c r="B244" s="5">
        <v>1734</v>
      </c>
      <c r="C244" s="19"/>
      <c r="S244" s="12">
        <v>44092</v>
      </c>
      <c r="T244" s="23">
        <v>71.3</v>
      </c>
    </row>
    <row r="245" spans="1:20" x14ac:dyDescent="0.25">
      <c r="A245" s="7">
        <v>44142</v>
      </c>
      <c r="B245" s="5">
        <v>1713</v>
      </c>
      <c r="C245" s="19"/>
      <c r="S245" s="12">
        <v>44093</v>
      </c>
      <c r="T245" s="23">
        <v>71.3</v>
      </c>
    </row>
    <row r="246" spans="1:20" x14ac:dyDescent="0.25">
      <c r="A246" s="7">
        <v>44143</v>
      </c>
      <c r="B246" s="5">
        <v>1582</v>
      </c>
      <c r="C246" s="19"/>
      <c r="S246" s="12">
        <v>44094</v>
      </c>
      <c r="T246" s="23">
        <v>71.3</v>
      </c>
    </row>
    <row r="247" spans="1:20" x14ac:dyDescent="0.25">
      <c r="A247" s="7">
        <v>44144</v>
      </c>
      <c r="B247" s="5">
        <v>1678</v>
      </c>
      <c r="C247" s="18">
        <f t="shared" ref="C247" si="39">ROUNDUP(AVERAGE(B247:B253),0)</f>
        <v>1596</v>
      </c>
      <c r="S247" s="12">
        <v>44095</v>
      </c>
      <c r="T247" s="23">
        <v>71.3</v>
      </c>
    </row>
    <row r="248" spans="1:20" x14ac:dyDescent="0.25">
      <c r="A248" s="7">
        <v>44145</v>
      </c>
      <c r="B248" s="5">
        <v>1912</v>
      </c>
      <c r="C248" s="19"/>
      <c r="S248" s="12">
        <v>44096</v>
      </c>
      <c r="T248" s="23">
        <v>71.3</v>
      </c>
    </row>
    <row r="249" spans="1:20" x14ac:dyDescent="0.25">
      <c r="A249" s="7">
        <v>44146</v>
      </c>
      <c r="B249" s="5">
        <v>1696</v>
      </c>
      <c r="C249" s="19"/>
      <c r="S249" s="12">
        <v>44097</v>
      </c>
      <c r="T249" s="23">
        <v>71.3</v>
      </c>
    </row>
    <row r="250" spans="1:20" x14ac:dyDescent="0.25">
      <c r="A250" s="7">
        <v>44147</v>
      </c>
      <c r="B250" s="5">
        <v>2042</v>
      </c>
      <c r="C250" s="19"/>
      <c r="S250" s="12">
        <v>44098</v>
      </c>
      <c r="T250" s="23">
        <v>71.3</v>
      </c>
    </row>
    <row r="251" spans="1:20" x14ac:dyDescent="0.25">
      <c r="A251" s="7">
        <v>44148</v>
      </c>
      <c r="B251" s="5">
        <v>1485</v>
      </c>
      <c r="C251" s="19"/>
      <c r="S251" s="12">
        <v>44099</v>
      </c>
      <c r="T251" s="23">
        <v>71.3</v>
      </c>
    </row>
    <row r="252" spans="1:20" x14ac:dyDescent="0.25">
      <c r="A252" s="7">
        <v>44149</v>
      </c>
      <c r="B252" s="5">
        <v>1426</v>
      </c>
      <c r="C252" s="19"/>
      <c r="S252" s="12">
        <v>44100</v>
      </c>
      <c r="T252" s="23">
        <v>71.3</v>
      </c>
    </row>
    <row r="253" spans="1:20" x14ac:dyDescent="0.25">
      <c r="A253" s="7">
        <v>44150</v>
      </c>
      <c r="B253" s="5">
        <v>927</v>
      </c>
      <c r="C253" s="19"/>
      <c r="S253" s="12">
        <v>44101</v>
      </c>
      <c r="T253" s="23">
        <v>71.3</v>
      </c>
    </row>
    <row r="254" spans="1:20" x14ac:dyDescent="0.25">
      <c r="A254" s="7">
        <v>44151</v>
      </c>
      <c r="B254" s="5">
        <v>1853</v>
      </c>
      <c r="C254" s="18">
        <f t="shared" ref="C254" si="40">ROUNDUP(AVERAGE(B254:B260),0)</f>
        <v>1830</v>
      </c>
      <c r="S254" s="12">
        <v>44102</v>
      </c>
      <c r="T254" s="23">
        <v>71.3</v>
      </c>
    </row>
    <row r="255" spans="1:20" x14ac:dyDescent="0.25">
      <c r="A255" s="7">
        <v>44152</v>
      </c>
      <c r="B255" s="5">
        <v>2243</v>
      </c>
      <c r="C255" s="19"/>
      <c r="S255" s="12">
        <v>44103</v>
      </c>
      <c r="T255" s="23">
        <v>71.3</v>
      </c>
    </row>
    <row r="256" spans="1:20" x14ac:dyDescent="0.25">
      <c r="A256" s="7">
        <v>44153</v>
      </c>
      <c r="B256" s="5">
        <v>1372</v>
      </c>
      <c r="C256" s="19"/>
      <c r="S256" s="12">
        <v>44104</v>
      </c>
      <c r="T256" s="23">
        <v>71.3</v>
      </c>
    </row>
    <row r="257" spans="1:20" x14ac:dyDescent="0.25">
      <c r="A257" s="7">
        <v>44154</v>
      </c>
      <c r="B257" s="5">
        <v>2172</v>
      </c>
      <c r="C257" s="19"/>
      <c r="S257" s="12">
        <v>44105</v>
      </c>
      <c r="T257" s="23">
        <v>71.3</v>
      </c>
    </row>
    <row r="258" spans="1:20" x14ac:dyDescent="0.25">
      <c r="A258" s="7">
        <v>44155</v>
      </c>
      <c r="B258" s="5">
        <v>1685</v>
      </c>
      <c r="C258" s="19"/>
      <c r="S258" s="12">
        <v>44106</v>
      </c>
      <c r="T258" s="23">
        <v>71.3</v>
      </c>
    </row>
    <row r="259" spans="1:20" x14ac:dyDescent="0.25">
      <c r="A259" s="7">
        <v>44156</v>
      </c>
      <c r="B259" s="5">
        <v>2019</v>
      </c>
      <c r="C259" s="19"/>
      <c r="S259" s="12">
        <v>44107</v>
      </c>
      <c r="T259" s="23">
        <v>71.3</v>
      </c>
    </row>
    <row r="260" spans="1:20" x14ac:dyDescent="0.25">
      <c r="A260" s="7">
        <v>44157</v>
      </c>
      <c r="B260" s="5">
        <v>1466</v>
      </c>
      <c r="C260" s="19"/>
      <c r="S260" s="12">
        <v>44108</v>
      </c>
      <c r="T260" s="23">
        <v>71.3</v>
      </c>
    </row>
    <row r="261" spans="1:20" x14ac:dyDescent="0.25">
      <c r="A261" s="7">
        <v>44158</v>
      </c>
      <c r="B261" s="5">
        <v>1893</v>
      </c>
      <c r="C261" s="18">
        <f t="shared" ref="C261" si="41">ROUNDUP(AVERAGE(B261:B267),0)</f>
        <v>2265</v>
      </c>
      <c r="S261" s="12">
        <v>44109</v>
      </c>
      <c r="T261" s="23">
        <v>71.3</v>
      </c>
    </row>
    <row r="262" spans="1:20" x14ac:dyDescent="0.25">
      <c r="A262" s="7">
        <v>44159</v>
      </c>
      <c r="B262" s="5">
        <v>2399</v>
      </c>
      <c r="C262" s="19"/>
      <c r="S262" s="12">
        <v>44110</v>
      </c>
      <c r="T262" s="23">
        <v>71.3</v>
      </c>
    </row>
    <row r="263" spans="1:20" x14ac:dyDescent="0.25">
      <c r="A263" s="7">
        <v>44160</v>
      </c>
      <c r="B263" s="5">
        <v>2727</v>
      </c>
      <c r="C263" s="19"/>
      <c r="S263" s="12">
        <v>44111</v>
      </c>
      <c r="T263" s="23">
        <v>71.3</v>
      </c>
    </row>
    <row r="264" spans="1:20" x14ac:dyDescent="0.25">
      <c r="A264" s="7">
        <v>44161</v>
      </c>
      <c r="B264" s="5">
        <v>2476</v>
      </c>
      <c r="C264" s="19"/>
      <c r="S264" s="12">
        <v>44112</v>
      </c>
      <c r="T264" s="23">
        <v>71.3</v>
      </c>
    </row>
    <row r="265" spans="1:20" x14ac:dyDescent="0.25">
      <c r="A265" s="7">
        <v>44162</v>
      </c>
      <c r="B265" s="5">
        <v>2741</v>
      </c>
      <c r="C265" s="19"/>
      <c r="S265" s="12">
        <v>44113</v>
      </c>
      <c r="T265" s="23">
        <v>71.3</v>
      </c>
    </row>
    <row r="266" spans="1:20" x14ac:dyDescent="0.25">
      <c r="A266" s="7">
        <v>44163</v>
      </c>
      <c r="B266" s="5">
        <v>2004</v>
      </c>
      <c r="C266" s="19"/>
      <c r="S266" s="12">
        <v>44114</v>
      </c>
      <c r="T266" s="23">
        <v>71.3</v>
      </c>
    </row>
    <row r="267" spans="1:20" x14ac:dyDescent="0.25">
      <c r="A267" s="7">
        <v>44164</v>
      </c>
      <c r="B267" s="5">
        <v>1611</v>
      </c>
      <c r="C267" s="19"/>
      <c r="S267" s="12">
        <v>44115</v>
      </c>
      <c r="T267" s="23">
        <v>71.3</v>
      </c>
    </row>
    <row r="268" spans="1:20" x14ac:dyDescent="0.25">
      <c r="A268" s="7">
        <v>44165</v>
      </c>
      <c r="B268" s="5">
        <v>1978</v>
      </c>
      <c r="C268" s="18">
        <f t="shared" ref="C268" si="42">ROUNDUP(AVERAGE(B268:B274),0)</f>
        <v>2259</v>
      </c>
      <c r="S268" s="12">
        <v>44116</v>
      </c>
      <c r="T268" s="23">
        <v>71.3</v>
      </c>
    </row>
    <row r="269" spans="1:20" x14ac:dyDescent="0.25">
      <c r="A269" s="7">
        <v>44166</v>
      </c>
      <c r="B269" s="5">
        <v>2436</v>
      </c>
      <c r="C269" s="19"/>
      <c r="S269" s="12">
        <v>44117</v>
      </c>
      <c r="T269" s="23">
        <v>71.3</v>
      </c>
    </row>
    <row r="270" spans="1:20" x14ac:dyDescent="0.25">
      <c r="A270" s="7">
        <v>44167</v>
      </c>
      <c r="B270" s="5">
        <v>2386</v>
      </c>
      <c r="C270" s="19"/>
      <c r="S270" s="12">
        <v>44118</v>
      </c>
      <c r="T270" s="23">
        <v>71.3</v>
      </c>
    </row>
    <row r="271" spans="1:20" x14ac:dyDescent="0.25">
      <c r="A271" s="7">
        <v>44168</v>
      </c>
      <c r="B271" s="5">
        <v>1775</v>
      </c>
      <c r="C271" s="19"/>
      <c r="S271" s="12">
        <v>44119</v>
      </c>
      <c r="T271" s="23">
        <v>71.3</v>
      </c>
    </row>
    <row r="272" spans="1:20" x14ac:dyDescent="0.25">
      <c r="A272" s="7">
        <v>44169</v>
      </c>
      <c r="B272" s="5">
        <v>3115</v>
      </c>
      <c r="C272" s="19"/>
      <c r="S272" s="12">
        <v>44120</v>
      </c>
      <c r="T272" s="23">
        <v>71.3</v>
      </c>
    </row>
    <row r="273" spans="1:20" x14ac:dyDescent="0.25">
      <c r="A273" s="7">
        <v>44170</v>
      </c>
      <c r="B273" s="5">
        <v>2496</v>
      </c>
      <c r="C273" s="19"/>
      <c r="S273" s="12">
        <v>44121</v>
      </c>
      <c r="T273" s="23">
        <v>71.3</v>
      </c>
    </row>
    <row r="274" spans="1:20" x14ac:dyDescent="0.25">
      <c r="A274" s="7">
        <v>44171</v>
      </c>
      <c r="B274" s="5">
        <v>1623</v>
      </c>
      <c r="C274" s="19"/>
      <c r="S274" s="12">
        <v>44122</v>
      </c>
      <c r="T274" s="23">
        <v>71.3</v>
      </c>
    </row>
    <row r="275" spans="1:20" x14ac:dyDescent="0.25">
      <c r="A275" s="7">
        <v>44172</v>
      </c>
      <c r="B275" s="5">
        <v>2474</v>
      </c>
      <c r="C275" s="18">
        <f t="shared" ref="C275" si="43">ROUNDUP(AVERAGE(B275:B281),0)</f>
        <v>2678</v>
      </c>
      <c r="S275" s="12">
        <v>44123</v>
      </c>
      <c r="T275" s="23">
        <v>65.739999999999995</v>
      </c>
    </row>
    <row r="276" spans="1:20" x14ac:dyDescent="0.25">
      <c r="A276" s="7">
        <v>44173</v>
      </c>
      <c r="B276" s="5">
        <v>2122</v>
      </c>
      <c r="C276" s="19"/>
      <c r="S276" s="12">
        <v>44124</v>
      </c>
      <c r="T276" s="23">
        <v>65.739999999999995</v>
      </c>
    </row>
    <row r="277" spans="1:20" x14ac:dyDescent="0.25">
      <c r="A277" s="7">
        <v>44174</v>
      </c>
      <c r="B277" s="5">
        <v>2805</v>
      </c>
      <c r="C277" s="19"/>
      <c r="S277" s="12">
        <v>44125</v>
      </c>
      <c r="T277" s="23">
        <v>65.739999999999995</v>
      </c>
    </row>
    <row r="278" spans="1:20" x14ac:dyDescent="0.25">
      <c r="A278" s="7">
        <v>44175</v>
      </c>
      <c r="B278" s="5">
        <v>3021</v>
      </c>
      <c r="C278" s="19"/>
      <c r="S278" s="12">
        <v>44126</v>
      </c>
      <c r="T278" s="23">
        <v>65.739999999999995</v>
      </c>
    </row>
    <row r="279" spans="1:20" x14ac:dyDescent="0.25">
      <c r="A279" s="7">
        <v>44176</v>
      </c>
      <c r="B279" s="5">
        <v>3033</v>
      </c>
      <c r="C279" s="19"/>
      <c r="S279" s="12">
        <v>44127</v>
      </c>
      <c r="T279" s="23">
        <v>65.739999999999995</v>
      </c>
    </row>
    <row r="280" spans="1:20" x14ac:dyDescent="0.25">
      <c r="A280" s="7">
        <v>44177</v>
      </c>
      <c r="B280" s="5">
        <v>3086</v>
      </c>
      <c r="C280" s="19"/>
      <c r="S280" s="12">
        <v>44128</v>
      </c>
      <c r="T280" s="23">
        <v>65.739999999999995</v>
      </c>
    </row>
    <row r="281" spans="1:20" x14ac:dyDescent="0.25">
      <c r="A281" s="7">
        <v>44178</v>
      </c>
      <c r="B281" s="5">
        <v>2204</v>
      </c>
      <c r="C281" s="19"/>
      <c r="S281" s="12">
        <v>44129</v>
      </c>
      <c r="T281" s="23">
        <v>65.739999999999995</v>
      </c>
    </row>
    <row r="282" spans="1:20" x14ac:dyDescent="0.25">
      <c r="A282" s="7">
        <v>44179</v>
      </c>
      <c r="B282" s="5">
        <v>3132</v>
      </c>
      <c r="C282" s="18">
        <f t="shared" ref="C282" si="44">ROUNDUP(AVERAGE(B282:B288),0)</f>
        <v>3466</v>
      </c>
      <c r="S282" s="12">
        <v>44130</v>
      </c>
      <c r="T282" s="23">
        <v>65.739999999999995</v>
      </c>
    </row>
    <row r="283" spans="1:20" x14ac:dyDescent="0.25">
      <c r="A283" s="7">
        <v>44180</v>
      </c>
      <c r="B283" s="5">
        <v>3674</v>
      </c>
      <c r="C283" s="19"/>
      <c r="S283" s="12">
        <v>44131</v>
      </c>
      <c r="T283" s="23">
        <v>65.739999999999995</v>
      </c>
    </row>
    <row r="284" spans="1:20" x14ac:dyDescent="0.25">
      <c r="A284" s="7">
        <v>44181</v>
      </c>
      <c r="B284" s="5">
        <v>4417</v>
      </c>
      <c r="C284" s="19"/>
      <c r="S284" s="12">
        <v>44132</v>
      </c>
      <c r="T284" s="23">
        <v>65.739999999999995</v>
      </c>
    </row>
    <row r="285" spans="1:20" x14ac:dyDescent="0.25">
      <c r="A285" s="7">
        <v>44182</v>
      </c>
      <c r="B285" s="5">
        <v>3182</v>
      </c>
      <c r="C285" s="19"/>
      <c r="S285" s="12">
        <v>44133</v>
      </c>
      <c r="T285" s="23">
        <v>65.739999999999995</v>
      </c>
    </row>
    <row r="286" spans="1:20" x14ac:dyDescent="0.25">
      <c r="A286" s="7">
        <v>44183</v>
      </c>
      <c r="B286" s="5">
        <v>3883</v>
      </c>
      <c r="C286" s="19"/>
      <c r="S286" s="12">
        <v>44134</v>
      </c>
      <c r="T286" s="23">
        <v>65.739999999999995</v>
      </c>
    </row>
    <row r="287" spans="1:20" x14ac:dyDescent="0.25">
      <c r="A287" s="7">
        <v>44184</v>
      </c>
      <c r="B287" s="5">
        <v>3362</v>
      </c>
      <c r="C287" s="19"/>
      <c r="S287" s="12">
        <v>44135</v>
      </c>
      <c r="T287" s="23">
        <v>65.739999999999995</v>
      </c>
    </row>
    <row r="288" spans="1:20" x14ac:dyDescent="0.25">
      <c r="A288" s="7">
        <v>44185</v>
      </c>
      <c r="B288" s="5">
        <v>2609</v>
      </c>
      <c r="C288" s="19"/>
      <c r="S288" s="12">
        <v>44136</v>
      </c>
      <c r="T288" s="23">
        <v>65.739999999999995</v>
      </c>
    </row>
    <row r="289" spans="1:20" x14ac:dyDescent="0.25">
      <c r="A289" s="7">
        <v>44186</v>
      </c>
      <c r="B289" s="5">
        <v>3772</v>
      </c>
      <c r="C289" s="18">
        <f t="shared" ref="C289" si="45">ROUNDUP(AVERAGE(B289:B295),0)</f>
        <v>3732</v>
      </c>
      <c r="S289" s="12">
        <v>44137</v>
      </c>
      <c r="T289" s="23">
        <v>65.739999999999995</v>
      </c>
    </row>
    <row r="290" spans="1:20" x14ac:dyDescent="0.25">
      <c r="A290" s="7">
        <v>44187</v>
      </c>
      <c r="B290" s="5">
        <v>4466</v>
      </c>
      <c r="C290" s="19"/>
      <c r="D290" s="15"/>
      <c r="S290" s="12">
        <v>44138</v>
      </c>
      <c r="T290" s="23">
        <v>65.739999999999995</v>
      </c>
    </row>
    <row r="291" spans="1:20" x14ac:dyDescent="0.25">
      <c r="A291" s="7">
        <v>44188</v>
      </c>
      <c r="B291" s="5">
        <v>4367</v>
      </c>
      <c r="C291" s="19"/>
      <c r="D291" s="15"/>
      <c r="S291" s="12">
        <v>44139</v>
      </c>
      <c r="T291" s="23">
        <v>65.739999999999995</v>
      </c>
    </row>
    <row r="292" spans="1:20" x14ac:dyDescent="0.25">
      <c r="A292" s="7">
        <v>44189</v>
      </c>
      <c r="B292" s="5">
        <v>4420</v>
      </c>
      <c r="C292" s="19"/>
      <c r="S292" s="12">
        <v>44140</v>
      </c>
      <c r="T292" s="23">
        <v>65.739999999999995</v>
      </c>
    </row>
    <row r="293" spans="1:20" x14ac:dyDescent="0.25">
      <c r="A293" s="7">
        <v>44190</v>
      </c>
      <c r="B293" s="5">
        <v>2030</v>
      </c>
      <c r="C293" s="19"/>
      <c r="D293" s="15"/>
      <c r="S293" s="12">
        <v>44141</v>
      </c>
      <c r="T293" s="23">
        <v>65.739999999999995</v>
      </c>
    </row>
    <row r="294" spans="1:20" x14ac:dyDescent="0.25">
      <c r="A294" s="7">
        <v>44191</v>
      </c>
      <c r="B294" s="5">
        <v>3378</v>
      </c>
      <c r="C294" s="19"/>
      <c r="D294" s="15"/>
      <c r="S294" s="12">
        <v>44142</v>
      </c>
      <c r="T294" s="23">
        <v>65.739999999999995</v>
      </c>
    </row>
    <row r="295" spans="1:20" x14ac:dyDescent="0.25">
      <c r="A295" s="7">
        <v>44192</v>
      </c>
      <c r="B295" s="5">
        <v>3686</v>
      </c>
      <c r="C295" s="19"/>
      <c r="D295" s="15"/>
      <c r="S295" s="12">
        <v>44143</v>
      </c>
      <c r="T295" s="23">
        <v>65.739999999999995</v>
      </c>
    </row>
    <row r="296" spans="1:20" x14ac:dyDescent="0.25">
      <c r="A296" s="7">
        <v>44193</v>
      </c>
      <c r="B296" s="5">
        <v>4819</v>
      </c>
      <c r="C296" s="18">
        <f t="shared" ref="C296" si="46">ROUNDUP(AVERAGE(B296:B302),0)</f>
        <v>4456</v>
      </c>
      <c r="D296" s="15"/>
      <c r="S296" s="12">
        <v>44144</v>
      </c>
      <c r="T296" s="23">
        <v>65.739999999999995</v>
      </c>
    </row>
    <row r="297" spans="1:20" x14ac:dyDescent="0.25">
      <c r="A297" s="7">
        <v>44194</v>
      </c>
      <c r="B297" s="5">
        <v>5638</v>
      </c>
      <c r="C297" s="19"/>
      <c r="D297" s="15"/>
      <c r="S297" s="12">
        <v>44145</v>
      </c>
      <c r="T297" s="23">
        <v>65.739999999999995</v>
      </c>
    </row>
    <row r="298" spans="1:20" x14ac:dyDescent="0.25">
      <c r="A298" s="7">
        <v>44195</v>
      </c>
      <c r="B298" s="5">
        <v>6179</v>
      </c>
      <c r="C298" s="19"/>
      <c r="D298" s="15"/>
      <c r="S298" s="12">
        <v>44146</v>
      </c>
      <c r="T298" s="23">
        <v>65.739999999999995</v>
      </c>
    </row>
    <row r="299" spans="1:20" x14ac:dyDescent="0.25">
      <c r="A299" s="7">
        <v>44196</v>
      </c>
      <c r="B299" s="5">
        <v>3622</v>
      </c>
      <c r="C299" s="19"/>
      <c r="D299" s="15"/>
      <c r="S299" s="12">
        <v>44147</v>
      </c>
      <c r="T299" s="23">
        <v>65.739999999999995</v>
      </c>
    </row>
    <row r="300" spans="1:20" x14ac:dyDescent="0.25">
      <c r="A300" s="7">
        <v>44197</v>
      </c>
      <c r="B300" s="5">
        <v>1555</v>
      </c>
      <c r="C300" s="19"/>
      <c r="D300" s="15"/>
      <c r="S300" s="12">
        <v>44148</v>
      </c>
      <c r="T300" s="23">
        <v>65.739999999999995</v>
      </c>
    </row>
    <row r="301" spans="1:20" x14ac:dyDescent="0.25">
      <c r="A301" s="7">
        <v>44198</v>
      </c>
      <c r="B301" s="5">
        <v>3741</v>
      </c>
      <c r="C301" s="19"/>
      <c r="D301" s="15"/>
      <c r="S301" s="12">
        <v>44149</v>
      </c>
      <c r="T301" s="23">
        <v>65.739999999999995</v>
      </c>
    </row>
    <row r="302" spans="1:20" x14ac:dyDescent="0.25">
      <c r="A302" s="7">
        <v>44199</v>
      </c>
      <c r="B302" s="5">
        <v>5634</v>
      </c>
      <c r="C302" s="19"/>
      <c r="D302" s="15"/>
      <c r="S302" s="12">
        <v>44150</v>
      </c>
      <c r="T302" s="23">
        <v>65.739999999999995</v>
      </c>
    </row>
    <row r="303" spans="1:20" x14ac:dyDescent="0.25">
      <c r="A303" s="7">
        <v>44200</v>
      </c>
      <c r="B303" s="5">
        <v>4170</v>
      </c>
      <c r="C303" s="18">
        <f t="shared" ref="C303" si="47">ROUNDUP(AVERAGE(B303:B309),0)</f>
        <v>5114</v>
      </c>
      <c r="D303" s="15"/>
      <c r="S303" s="12">
        <v>44151</v>
      </c>
      <c r="T303" s="23">
        <v>65.739999999999995</v>
      </c>
    </row>
    <row r="304" spans="1:20" x14ac:dyDescent="0.25">
      <c r="A304" s="7">
        <v>44201</v>
      </c>
      <c r="B304" s="5">
        <v>6686</v>
      </c>
      <c r="C304" s="19"/>
      <c r="D304" s="15"/>
      <c r="S304" s="12">
        <v>44152</v>
      </c>
      <c r="T304" s="23">
        <v>65.739999999999995</v>
      </c>
    </row>
    <row r="305" spans="1:20" x14ac:dyDescent="0.25">
      <c r="A305" s="7">
        <v>44202</v>
      </c>
      <c r="B305" s="5">
        <v>6103</v>
      </c>
      <c r="C305" s="19"/>
      <c r="D305" s="15"/>
      <c r="S305" s="12">
        <v>44153</v>
      </c>
      <c r="T305" s="23">
        <v>65.739999999999995</v>
      </c>
    </row>
    <row r="306" spans="1:20" x14ac:dyDescent="0.25">
      <c r="A306" s="7">
        <v>44203</v>
      </c>
      <c r="B306" s="5">
        <v>5709</v>
      </c>
      <c r="C306" s="19"/>
      <c r="D306" s="15"/>
      <c r="S306" s="12">
        <v>44154</v>
      </c>
      <c r="T306" s="23">
        <v>65.739999999999995</v>
      </c>
    </row>
    <row r="307" spans="1:20" x14ac:dyDescent="0.25">
      <c r="A307" s="7">
        <v>44204</v>
      </c>
      <c r="B307" s="5">
        <v>5195</v>
      </c>
      <c r="C307" s="19"/>
      <c r="D307" s="15"/>
      <c r="S307" s="12">
        <v>44155</v>
      </c>
      <c r="T307" s="23">
        <v>65.739999999999995</v>
      </c>
    </row>
    <row r="308" spans="1:20" x14ac:dyDescent="0.25">
      <c r="A308" s="7">
        <v>44205</v>
      </c>
      <c r="B308" s="5">
        <v>4590</v>
      </c>
      <c r="C308" s="19"/>
      <c r="D308" s="15"/>
      <c r="S308" s="12">
        <v>44156</v>
      </c>
      <c r="T308" s="23">
        <v>65.739999999999995</v>
      </c>
    </row>
    <row r="309" spans="1:20" x14ac:dyDescent="0.25">
      <c r="A309" s="7">
        <v>44206</v>
      </c>
      <c r="B309" s="5">
        <v>3342</v>
      </c>
      <c r="C309" s="19"/>
      <c r="D309" s="15"/>
      <c r="S309" s="12">
        <v>44157</v>
      </c>
      <c r="T309" s="23">
        <v>65.739999999999995</v>
      </c>
    </row>
    <row r="310" spans="1:20" x14ac:dyDescent="0.25">
      <c r="A310" s="7">
        <v>44207</v>
      </c>
      <c r="B310" s="5">
        <v>2628</v>
      </c>
      <c r="C310" s="18">
        <f t="shared" ref="C310" si="48">ROUNDUP(AVERAGE(B310:B316),0)</f>
        <v>5366</v>
      </c>
      <c r="D310" s="15"/>
      <c r="S310" s="12">
        <v>44158</v>
      </c>
      <c r="T310" s="23">
        <v>65.739999999999995</v>
      </c>
    </row>
    <row r="311" spans="1:20" x14ac:dyDescent="0.25">
      <c r="A311" s="7">
        <v>44208</v>
      </c>
      <c r="B311" s="5">
        <v>7316</v>
      </c>
      <c r="C311" s="19"/>
      <c r="D311" s="15"/>
      <c r="S311" s="12">
        <v>44159</v>
      </c>
      <c r="T311" s="23">
        <v>65.739999999999995</v>
      </c>
    </row>
    <row r="312" spans="1:20" x14ac:dyDescent="0.25">
      <c r="A312" s="7">
        <v>44209</v>
      </c>
      <c r="B312" s="5">
        <v>6858</v>
      </c>
      <c r="C312" s="19"/>
      <c r="D312" s="15"/>
      <c r="S312" s="12">
        <v>44160</v>
      </c>
      <c r="T312" s="23">
        <v>65.739999999999995</v>
      </c>
    </row>
    <row r="313" spans="1:20" x14ac:dyDescent="0.25">
      <c r="A313" s="7">
        <v>44210</v>
      </c>
      <c r="B313" s="5">
        <v>5317</v>
      </c>
      <c r="C313" s="19"/>
      <c r="D313" s="15"/>
      <c r="S313" s="12">
        <v>44161</v>
      </c>
      <c r="T313" s="23">
        <v>60.19</v>
      </c>
    </row>
    <row r="314" spans="1:20" x14ac:dyDescent="0.25">
      <c r="A314" s="7">
        <v>44211</v>
      </c>
      <c r="B314" s="5">
        <v>5291</v>
      </c>
      <c r="C314" s="19"/>
      <c r="D314" s="15"/>
      <c r="S314" s="12">
        <v>44162</v>
      </c>
      <c r="T314" s="23">
        <v>60.19</v>
      </c>
    </row>
    <row r="315" spans="1:20" x14ac:dyDescent="0.25">
      <c r="A315" s="7">
        <v>44212</v>
      </c>
      <c r="B315" s="5">
        <v>5388</v>
      </c>
      <c r="C315" s="19"/>
      <c r="D315" s="15"/>
      <c r="S315" s="12">
        <v>44163</v>
      </c>
      <c r="T315" s="23">
        <v>60.19</v>
      </c>
    </row>
    <row r="316" spans="1:20" x14ac:dyDescent="0.25">
      <c r="A316" s="7">
        <v>44213</v>
      </c>
      <c r="B316" s="5">
        <v>4760</v>
      </c>
      <c r="C316" s="19"/>
      <c r="D316" s="15"/>
      <c r="S316" s="12">
        <v>44164</v>
      </c>
      <c r="T316" s="23">
        <v>60.19</v>
      </c>
    </row>
    <row r="317" spans="1:20" x14ac:dyDescent="0.25">
      <c r="A317" s="7">
        <v>44214</v>
      </c>
      <c r="B317" s="5">
        <v>4707</v>
      </c>
      <c r="C317" s="18">
        <f t="shared" ref="C317" si="49">ROUNDUP(AVERAGE(B317:B323),0)</f>
        <v>4383</v>
      </c>
      <c r="D317" s="15"/>
      <c r="S317" s="12">
        <v>44165</v>
      </c>
      <c r="T317" s="23">
        <v>60.19</v>
      </c>
    </row>
    <row r="318" spans="1:20" x14ac:dyDescent="0.25">
      <c r="A318" s="7">
        <v>44215</v>
      </c>
      <c r="B318" s="5">
        <v>5722</v>
      </c>
      <c r="C318" s="19"/>
      <c r="D318" s="15"/>
      <c r="S318" s="12">
        <v>44166</v>
      </c>
      <c r="T318" s="23">
        <v>60.19</v>
      </c>
    </row>
    <row r="319" spans="1:20" x14ac:dyDescent="0.25">
      <c r="A319" s="7">
        <v>44216</v>
      </c>
      <c r="B319" s="5">
        <v>4454</v>
      </c>
      <c r="C319" s="19"/>
      <c r="D319" s="15"/>
      <c r="S319" s="12">
        <v>44167</v>
      </c>
      <c r="T319" s="23">
        <v>60.19</v>
      </c>
    </row>
    <row r="320" spans="1:20" x14ac:dyDescent="0.25">
      <c r="A320" s="7">
        <v>44217</v>
      </c>
      <c r="B320" s="5">
        <v>4832</v>
      </c>
      <c r="C320" s="19"/>
      <c r="D320" s="15"/>
      <c r="S320" s="12">
        <v>44168</v>
      </c>
      <c r="T320" s="23">
        <v>60.19</v>
      </c>
    </row>
    <row r="321" spans="1:20" x14ac:dyDescent="0.25">
      <c r="A321" s="7">
        <v>44218</v>
      </c>
      <c r="B321" s="5">
        <v>4212</v>
      </c>
      <c r="C321" s="19"/>
      <c r="D321" s="15"/>
      <c r="S321" s="12">
        <v>44169</v>
      </c>
      <c r="T321" s="23">
        <v>60.19</v>
      </c>
    </row>
    <row r="322" spans="1:20" x14ac:dyDescent="0.25">
      <c r="A322" s="7">
        <v>44219</v>
      </c>
      <c r="B322" s="5">
        <v>4090</v>
      </c>
      <c r="C322" s="19"/>
      <c r="D322" s="15"/>
      <c r="S322" s="12">
        <v>44170</v>
      </c>
      <c r="T322" s="23">
        <v>60.19</v>
      </c>
    </row>
    <row r="323" spans="1:20" x14ac:dyDescent="0.25">
      <c r="A323" s="7">
        <v>44220</v>
      </c>
      <c r="B323" s="5">
        <v>2661</v>
      </c>
      <c r="C323" s="19"/>
      <c r="D323" s="15"/>
      <c r="S323" s="12">
        <v>44171</v>
      </c>
      <c r="T323" s="23">
        <v>60.19</v>
      </c>
    </row>
    <row r="324" spans="1:20" x14ac:dyDescent="0.25">
      <c r="A324" s="7">
        <v>44221</v>
      </c>
      <c r="B324" s="5">
        <v>4988</v>
      </c>
      <c r="C324" s="18">
        <f t="shared" ref="C324" si="50">ROUNDUP(AVERAGE(B324:B330),0)</f>
        <v>3241</v>
      </c>
      <c r="D324" s="15"/>
      <c r="S324" s="12">
        <v>44172</v>
      </c>
      <c r="T324" s="23">
        <v>60.19</v>
      </c>
    </row>
    <row r="325" spans="1:20" x14ac:dyDescent="0.25">
      <c r="A325" s="7">
        <v>44222</v>
      </c>
      <c r="B325" s="5">
        <v>3894</v>
      </c>
      <c r="C325" s="19"/>
      <c r="D325" s="15"/>
      <c r="S325" s="12">
        <v>44173</v>
      </c>
      <c r="T325" s="23">
        <v>60.19</v>
      </c>
    </row>
    <row r="326" spans="1:20" x14ac:dyDescent="0.25">
      <c r="A326" s="7">
        <v>44223</v>
      </c>
      <c r="B326" s="5">
        <v>3804</v>
      </c>
      <c r="C326" s="19"/>
      <c r="D326" s="15"/>
      <c r="S326" s="12">
        <v>44174</v>
      </c>
      <c r="T326" s="23">
        <v>60.19</v>
      </c>
    </row>
    <row r="327" spans="1:20" x14ac:dyDescent="0.25">
      <c r="A327" s="7">
        <v>44224</v>
      </c>
      <c r="B327" s="5">
        <v>3170</v>
      </c>
      <c r="C327" s="19"/>
      <c r="D327" s="15"/>
      <c r="S327" s="12">
        <v>44175</v>
      </c>
      <c r="T327" s="23">
        <v>60.19</v>
      </c>
    </row>
    <row r="328" spans="1:20" x14ac:dyDescent="0.25">
      <c r="A328" s="7">
        <v>44225</v>
      </c>
      <c r="B328" s="5">
        <v>2541</v>
      </c>
      <c r="C328" s="19"/>
      <c r="D328" s="15"/>
      <c r="S328" s="12">
        <v>44176</v>
      </c>
      <c r="T328" s="23">
        <v>60.19</v>
      </c>
    </row>
    <row r="329" spans="1:20" x14ac:dyDescent="0.25">
      <c r="A329" s="7">
        <v>44226</v>
      </c>
      <c r="B329" s="5">
        <v>1808</v>
      </c>
      <c r="C329" s="19"/>
      <c r="D329" s="15"/>
      <c r="S329" s="12">
        <v>44177</v>
      </c>
      <c r="T329" s="23">
        <v>60.19</v>
      </c>
    </row>
    <row r="330" spans="1:20" x14ac:dyDescent="0.25">
      <c r="A330" s="7">
        <v>44227</v>
      </c>
      <c r="B330" s="5">
        <v>2478</v>
      </c>
      <c r="C330" s="19"/>
      <c r="D330" s="15"/>
      <c r="S330" s="12">
        <v>44178</v>
      </c>
      <c r="T330" s="23">
        <v>60.19</v>
      </c>
    </row>
    <row r="331" spans="1:20" x14ac:dyDescent="0.25">
      <c r="A331" s="7">
        <v>44228</v>
      </c>
      <c r="B331" s="5">
        <v>2147</v>
      </c>
      <c r="C331" s="18">
        <f t="shared" ref="C331" si="51">ROUNDUP(AVERAGE(B331:B337),0)</f>
        <v>1688</v>
      </c>
      <c r="D331" s="15"/>
      <c r="S331" s="12">
        <v>44179</v>
      </c>
      <c r="T331" s="23">
        <v>60.19</v>
      </c>
    </row>
    <row r="332" spans="1:20" x14ac:dyDescent="0.25">
      <c r="A332" s="7">
        <v>44229</v>
      </c>
      <c r="B332" s="5">
        <v>1870</v>
      </c>
      <c r="C332" s="19"/>
      <c r="D332" s="15"/>
      <c r="S332" s="12">
        <v>44180</v>
      </c>
      <c r="T332" s="23">
        <v>60.19</v>
      </c>
    </row>
    <row r="333" spans="1:20" x14ac:dyDescent="0.25">
      <c r="A333" s="7">
        <v>44230</v>
      </c>
      <c r="B333" s="5">
        <v>1940</v>
      </c>
      <c r="C333" s="19"/>
      <c r="D333" s="15"/>
      <c r="S333" s="12">
        <v>44181</v>
      </c>
      <c r="T333" s="23">
        <v>60.19</v>
      </c>
    </row>
    <row r="334" spans="1:20" x14ac:dyDescent="0.25">
      <c r="A334" s="7">
        <v>44231</v>
      </c>
      <c r="B334" s="5">
        <v>1877</v>
      </c>
      <c r="C334" s="19"/>
      <c r="D334" s="15"/>
      <c r="S334" s="12">
        <v>44182</v>
      </c>
      <c r="T334" s="23">
        <v>60.19</v>
      </c>
    </row>
    <row r="335" spans="1:20" x14ac:dyDescent="0.25">
      <c r="A335" s="7">
        <v>44232</v>
      </c>
      <c r="B335" s="5">
        <v>1675</v>
      </c>
      <c r="C335" s="19"/>
      <c r="D335" s="15"/>
      <c r="S335" s="12">
        <v>44183</v>
      </c>
      <c r="T335" s="23">
        <v>60.19</v>
      </c>
    </row>
    <row r="336" spans="1:20" x14ac:dyDescent="0.25">
      <c r="A336" s="7">
        <v>44233</v>
      </c>
      <c r="B336" s="5">
        <v>1276</v>
      </c>
      <c r="C336" s="19"/>
      <c r="S336" s="12">
        <v>44184</v>
      </c>
      <c r="T336" s="23">
        <v>60.19</v>
      </c>
    </row>
    <row r="337" spans="1:20" x14ac:dyDescent="0.25">
      <c r="A337" s="7">
        <v>44234</v>
      </c>
      <c r="B337" s="5">
        <v>1025</v>
      </c>
      <c r="C337" s="19"/>
      <c r="S337" s="12">
        <v>44185</v>
      </c>
      <c r="T337" s="23">
        <v>60.19</v>
      </c>
    </row>
    <row r="338" spans="1:20" x14ac:dyDescent="0.25">
      <c r="A338" s="7">
        <v>44235</v>
      </c>
      <c r="B338" s="5">
        <v>1384</v>
      </c>
      <c r="C338" s="18">
        <f t="shared" ref="C338" si="52">ROUNDUP(AVERAGE(B338:B344),0)</f>
        <v>1185</v>
      </c>
      <c r="S338" s="12">
        <v>44186</v>
      </c>
      <c r="T338" s="23">
        <v>60.19</v>
      </c>
    </row>
    <row r="339" spans="1:20" x14ac:dyDescent="0.25">
      <c r="A339" s="7">
        <v>44236</v>
      </c>
      <c r="B339" s="5">
        <v>1622</v>
      </c>
      <c r="C339" s="19"/>
      <c r="S339" s="12">
        <v>44187</v>
      </c>
      <c r="T339" s="23">
        <v>60.19</v>
      </c>
    </row>
    <row r="340" spans="1:20" x14ac:dyDescent="0.25">
      <c r="A340" s="7">
        <v>44237</v>
      </c>
      <c r="B340" s="5">
        <v>1266</v>
      </c>
      <c r="C340" s="19"/>
      <c r="S340" s="12">
        <v>44188</v>
      </c>
      <c r="T340" s="23">
        <v>60.19</v>
      </c>
    </row>
    <row r="341" spans="1:20" x14ac:dyDescent="0.25">
      <c r="A341" s="7">
        <v>44238</v>
      </c>
      <c r="B341" s="5">
        <v>1322</v>
      </c>
      <c r="C341" s="19"/>
      <c r="S341" s="12">
        <v>44189</v>
      </c>
      <c r="T341" s="23">
        <v>60.19</v>
      </c>
    </row>
    <row r="342" spans="1:20" x14ac:dyDescent="0.25">
      <c r="A342" s="7">
        <v>44239</v>
      </c>
      <c r="B342" s="5">
        <v>977</v>
      </c>
      <c r="C342" s="19"/>
      <c r="S342" s="12">
        <v>44190</v>
      </c>
      <c r="T342" s="23">
        <v>60.19</v>
      </c>
    </row>
    <row r="343" spans="1:20" x14ac:dyDescent="0.25">
      <c r="A343" s="7">
        <v>44240</v>
      </c>
      <c r="B343" s="5">
        <v>1057</v>
      </c>
      <c r="C343" s="19"/>
      <c r="S343" s="12">
        <v>44191</v>
      </c>
      <c r="T343" s="23">
        <v>60.19</v>
      </c>
    </row>
    <row r="344" spans="1:20" x14ac:dyDescent="0.25">
      <c r="A344" s="7">
        <v>44241</v>
      </c>
      <c r="B344" s="5">
        <v>662</v>
      </c>
      <c r="C344" s="19"/>
      <c r="S344" s="12">
        <v>44192</v>
      </c>
      <c r="T344" s="23">
        <v>60.19</v>
      </c>
    </row>
    <row r="345" spans="1:20" x14ac:dyDescent="0.25">
      <c r="A345" s="7">
        <v>44242</v>
      </c>
      <c r="B345" s="5">
        <v>1226</v>
      </c>
      <c r="C345" s="18">
        <f t="shared" ref="C345:C359" si="53">ROUNDUP(AVERAGE(B345:B351),0)</f>
        <v>895</v>
      </c>
      <c r="S345" s="12">
        <v>44193</v>
      </c>
      <c r="T345" s="23">
        <v>60.19</v>
      </c>
    </row>
    <row r="346" spans="1:20" x14ac:dyDescent="0.25">
      <c r="A346" s="7">
        <v>44243</v>
      </c>
      <c r="B346" s="5">
        <v>1123</v>
      </c>
      <c r="C346" s="19"/>
      <c r="S346" s="12">
        <v>44194</v>
      </c>
      <c r="T346" s="23">
        <v>60.19</v>
      </c>
    </row>
    <row r="347" spans="1:20" x14ac:dyDescent="0.25">
      <c r="A347" s="7">
        <v>44244</v>
      </c>
      <c r="B347" s="5">
        <v>921</v>
      </c>
      <c r="C347" s="19"/>
      <c r="S347" s="12">
        <v>44195</v>
      </c>
      <c r="T347" s="23">
        <v>60.19</v>
      </c>
    </row>
    <row r="348" spans="1:20" x14ac:dyDescent="0.25">
      <c r="A348" s="7">
        <v>44245</v>
      </c>
      <c r="B348" s="5">
        <v>945</v>
      </c>
      <c r="C348" s="19"/>
      <c r="S348" s="12">
        <v>44196</v>
      </c>
      <c r="T348" s="23">
        <v>60.19</v>
      </c>
    </row>
    <row r="349" spans="1:20" x14ac:dyDescent="0.25">
      <c r="A349" s="7">
        <v>44246</v>
      </c>
      <c r="B349" s="5">
        <v>808</v>
      </c>
      <c r="C349" s="19"/>
      <c r="S349" s="12">
        <v>44197</v>
      </c>
      <c r="T349" s="23">
        <v>60.19</v>
      </c>
    </row>
    <row r="350" spans="1:20" x14ac:dyDescent="0.25">
      <c r="A350" s="7">
        <v>44247</v>
      </c>
      <c r="B350" s="5">
        <v>748</v>
      </c>
      <c r="C350" s="19"/>
      <c r="S350" s="12">
        <v>44198</v>
      </c>
      <c r="T350" s="23">
        <v>60.19</v>
      </c>
    </row>
    <row r="351" spans="1:20" x14ac:dyDescent="0.25">
      <c r="A351" s="7">
        <v>44248</v>
      </c>
      <c r="B351" s="5">
        <v>490</v>
      </c>
      <c r="C351" s="19"/>
      <c r="S351" s="12">
        <v>44199</v>
      </c>
      <c r="T351" s="23">
        <v>60.19</v>
      </c>
    </row>
    <row r="352" spans="1:20" x14ac:dyDescent="0.25">
      <c r="A352" s="7">
        <v>44249</v>
      </c>
      <c r="B352" s="5">
        <v>756</v>
      </c>
      <c r="C352" s="18">
        <f t="shared" si="53"/>
        <v>699</v>
      </c>
      <c r="S352" s="12">
        <v>44200</v>
      </c>
      <c r="T352" s="23">
        <v>60.19</v>
      </c>
    </row>
    <row r="353" spans="1:20" x14ac:dyDescent="0.25">
      <c r="A353" s="7">
        <v>44250</v>
      </c>
      <c r="B353" s="5">
        <v>728</v>
      </c>
      <c r="C353" s="19"/>
      <c r="S353" s="12">
        <v>44201</v>
      </c>
      <c r="T353" s="23">
        <v>60.19</v>
      </c>
    </row>
    <row r="354" spans="1:20" x14ac:dyDescent="0.25">
      <c r="A354" s="7">
        <v>44251</v>
      </c>
      <c r="B354" s="5">
        <v>695</v>
      </c>
      <c r="C354" s="19"/>
      <c r="S354" s="12">
        <v>44202</v>
      </c>
      <c r="T354" s="23">
        <v>60.19</v>
      </c>
    </row>
    <row r="355" spans="1:20" x14ac:dyDescent="0.25">
      <c r="A355" s="7">
        <v>44252</v>
      </c>
      <c r="B355" s="5">
        <v>780</v>
      </c>
      <c r="C355" s="19"/>
      <c r="S355" s="12">
        <v>44203</v>
      </c>
      <c r="T355" s="23">
        <v>81.02</v>
      </c>
    </row>
    <row r="356" spans="1:20" x14ac:dyDescent="0.25">
      <c r="A356" s="7">
        <v>44253</v>
      </c>
      <c r="B356" s="5">
        <v>671</v>
      </c>
      <c r="C356" s="19"/>
      <c r="S356" s="12">
        <v>44204</v>
      </c>
      <c r="T356" s="23">
        <v>81.02</v>
      </c>
    </row>
    <row r="357" spans="1:20" x14ac:dyDescent="0.25">
      <c r="A357" s="7">
        <v>44254</v>
      </c>
      <c r="B357" s="5">
        <v>736</v>
      </c>
      <c r="C357" s="19"/>
      <c r="S357" s="12">
        <v>44205</v>
      </c>
      <c r="T357" s="23">
        <v>81.02</v>
      </c>
    </row>
    <row r="358" spans="1:20" x14ac:dyDescent="0.25">
      <c r="A358" s="7">
        <v>44255</v>
      </c>
      <c r="B358" s="5">
        <v>522</v>
      </c>
      <c r="C358" s="19"/>
      <c r="S358" s="12">
        <v>44206</v>
      </c>
      <c r="T358" s="23">
        <v>81.02</v>
      </c>
    </row>
    <row r="359" spans="1:20" x14ac:dyDescent="0.25">
      <c r="A359" s="7">
        <v>44256</v>
      </c>
      <c r="B359" s="5">
        <v>862</v>
      </c>
      <c r="C359" s="18">
        <f t="shared" si="53"/>
        <v>709</v>
      </c>
      <c r="S359" s="12">
        <v>44207</v>
      </c>
      <c r="T359" s="23">
        <v>81.02</v>
      </c>
    </row>
    <row r="360" spans="1:20" x14ac:dyDescent="0.25">
      <c r="A360" s="7">
        <v>44257</v>
      </c>
      <c r="B360" s="5">
        <v>775</v>
      </c>
      <c r="C360" s="19"/>
      <c r="S360" s="12">
        <v>44208</v>
      </c>
      <c r="T360" s="23">
        <v>81.02</v>
      </c>
    </row>
    <row r="361" spans="1:20" x14ac:dyDescent="0.25">
      <c r="A361" s="7">
        <v>44258</v>
      </c>
      <c r="B361" s="5">
        <v>696</v>
      </c>
      <c r="C361" s="19"/>
      <c r="S361" s="12">
        <v>44209</v>
      </c>
      <c r="T361" s="23">
        <v>81.02</v>
      </c>
    </row>
    <row r="362" spans="1:20" x14ac:dyDescent="0.25">
      <c r="A362" s="7">
        <v>44259</v>
      </c>
      <c r="B362" s="5">
        <v>709</v>
      </c>
      <c r="C362" s="19"/>
      <c r="S362" s="12">
        <v>44210</v>
      </c>
      <c r="T362" s="23">
        <v>81.02</v>
      </c>
    </row>
    <row r="363" spans="1:20" x14ac:dyDescent="0.25">
      <c r="A363" s="7">
        <v>44260</v>
      </c>
      <c r="B363" s="5">
        <v>698</v>
      </c>
      <c r="C363" s="19"/>
      <c r="S363" s="12">
        <v>44211</v>
      </c>
      <c r="T363" s="23">
        <v>81.02</v>
      </c>
    </row>
    <row r="364" spans="1:20" x14ac:dyDescent="0.25">
      <c r="A364" s="7">
        <v>44261</v>
      </c>
      <c r="B364" s="5">
        <v>700</v>
      </c>
      <c r="C364" s="19"/>
      <c r="S364" s="12">
        <v>44212</v>
      </c>
      <c r="T364" s="23">
        <v>81.02</v>
      </c>
    </row>
    <row r="365" spans="1:20" x14ac:dyDescent="0.25">
      <c r="A365" s="7">
        <v>44262</v>
      </c>
      <c r="B365" s="5">
        <v>519</v>
      </c>
      <c r="C365" s="19"/>
      <c r="S365" s="12">
        <v>44213</v>
      </c>
      <c r="T365" s="23">
        <v>81.02</v>
      </c>
    </row>
    <row r="366" spans="1:20" x14ac:dyDescent="0.25">
      <c r="A366" s="7">
        <v>44263</v>
      </c>
      <c r="B366" s="5">
        <v>820</v>
      </c>
      <c r="C366" s="18">
        <f t="shared" ref="C366:C380" si="54">ROUNDUP(AVERAGE(B366:B372),0)</f>
        <v>765</v>
      </c>
      <c r="S366" s="12">
        <v>44214</v>
      </c>
      <c r="T366" s="23">
        <v>81.02</v>
      </c>
    </row>
    <row r="367" spans="1:20" x14ac:dyDescent="0.25">
      <c r="A367" s="7">
        <v>44264</v>
      </c>
      <c r="B367" s="5">
        <v>768</v>
      </c>
      <c r="C367" s="19"/>
      <c r="S367" s="12">
        <v>44215</v>
      </c>
      <c r="T367" s="23">
        <v>81.02</v>
      </c>
    </row>
    <row r="368" spans="1:20" x14ac:dyDescent="0.25">
      <c r="A368" s="7">
        <v>44265</v>
      </c>
      <c r="B368" s="5">
        <v>792</v>
      </c>
      <c r="C368" s="19"/>
      <c r="S368" s="12">
        <v>44216</v>
      </c>
      <c r="T368" s="23">
        <v>81.02</v>
      </c>
    </row>
    <row r="369" spans="1:20" x14ac:dyDescent="0.25">
      <c r="A369" s="7">
        <v>44266</v>
      </c>
      <c r="B369" s="5">
        <v>786</v>
      </c>
      <c r="C369" s="19"/>
      <c r="S369" s="12">
        <v>44217</v>
      </c>
      <c r="T369" s="23">
        <v>81.02</v>
      </c>
    </row>
    <row r="370" spans="1:20" x14ac:dyDescent="0.25">
      <c r="A370" s="7">
        <v>44267</v>
      </c>
      <c r="B370" s="5">
        <v>708</v>
      </c>
      <c r="C370" s="19"/>
      <c r="S370" s="12">
        <v>44218</v>
      </c>
      <c r="T370" s="23">
        <v>81.02</v>
      </c>
    </row>
    <row r="371" spans="1:20" x14ac:dyDescent="0.25">
      <c r="A371" s="7">
        <v>44268</v>
      </c>
      <c r="B371" s="5">
        <v>809</v>
      </c>
      <c r="C371" s="19"/>
      <c r="S371" s="12">
        <v>44219</v>
      </c>
      <c r="T371" s="23">
        <v>81.02</v>
      </c>
    </row>
    <row r="372" spans="1:20" x14ac:dyDescent="0.25">
      <c r="A372" s="7">
        <v>44269</v>
      </c>
      <c r="B372" s="5">
        <v>672</v>
      </c>
      <c r="C372" s="19"/>
      <c r="S372" s="12">
        <v>44220</v>
      </c>
      <c r="T372" s="23">
        <v>81.02</v>
      </c>
    </row>
    <row r="373" spans="1:20" x14ac:dyDescent="0.25">
      <c r="A373" s="7">
        <v>44270</v>
      </c>
      <c r="B373" s="5">
        <v>994</v>
      </c>
      <c r="C373" s="18">
        <f t="shared" si="54"/>
        <v>1019</v>
      </c>
      <c r="S373" s="12">
        <v>44221</v>
      </c>
      <c r="T373" s="23">
        <v>81.02</v>
      </c>
    </row>
    <row r="374" spans="1:20" x14ac:dyDescent="0.25">
      <c r="A374" s="7">
        <v>44271</v>
      </c>
      <c r="B374" s="5">
        <v>930</v>
      </c>
      <c r="C374" s="19"/>
      <c r="S374" s="12">
        <v>44222</v>
      </c>
      <c r="T374" s="23">
        <v>81.02</v>
      </c>
    </row>
    <row r="375" spans="1:20" x14ac:dyDescent="0.25">
      <c r="A375" s="7">
        <v>44272</v>
      </c>
      <c r="B375" s="5">
        <v>1007</v>
      </c>
      <c r="C375" s="19"/>
      <c r="S375" s="12">
        <v>44223</v>
      </c>
      <c r="T375" s="23">
        <v>81.02</v>
      </c>
    </row>
    <row r="376" spans="1:20" x14ac:dyDescent="0.25">
      <c r="A376" s="7">
        <v>44273</v>
      </c>
      <c r="B376" s="5">
        <v>1192</v>
      </c>
      <c r="C376" s="19"/>
      <c r="S376" s="12">
        <v>44224</v>
      </c>
      <c r="T376" s="23">
        <v>81.02</v>
      </c>
    </row>
    <row r="377" spans="1:20" x14ac:dyDescent="0.25">
      <c r="A377" s="7">
        <v>44274</v>
      </c>
      <c r="B377" s="5">
        <v>1012</v>
      </c>
      <c r="C377" s="19"/>
      <c r="S377" s="12">
        <v>44225</v>
      </c>
      <c r="T377" s="23">
        <v>81.02</v>
      </c>
    </row>
    <row r="378" spans="1:20" x14ac:dyDescent="0.25">
      <c r="A378" s="7">
        <v>44275</v>
      </c>
      <c r="B378" s="5">
        <v>1199</v>
      </c>
      <c r="C378" s="19"/>
      <c r="S378" s="12">
        <v>44226</v>
      </c>
      <c r="T378" s="23">
        <v>81.02</v>
      </c>
    </row>
    <row r="379" spans="1:20" x14ac:dyDescent="0.25">
      <c r="A379" s="7">
        <v>44276</v>
      </c>
      <c r="B379" s="5">
        <v>799</v>
      </c>
      <c r="C379" s="19"/>
      <c r="S379" s="12">
        <v>44227</v>
      </c>
      <c r="T379" s="23">
        <v>81.02</v>
      </c>
    </row>
    <row r="380" spans="1:20" x14ac:dyDescent="0.25">
      <c r="A380" s="7">
        <v>44277</v>
      </c>
      <c r="B380" s="5">
        <v>954</v>
      </c>
      <c r="C380" s="18">
        <f t="shared" si="54"/>
        <v>1322</v>
      </c>
      <c r="S380" s="12">
        <v>44228</v>
      </c>
      <c r="T380" s="23">
        <v>81.02</v>
      </c>
    </row>
    <row r="381" spans="1:20" x14ac:dyDescent="0.25">
      <c r="A381" s="7">
        <v>44278</v>
      </c>
      <c r="B381" s="17">
        <v>1375</v>
      </c>
      <c r="C381" s="19"/>
      <c r="S381" s="12">
        <v>44229</v>
      </c>
      <c r="T381" s="23">
        <v>81.02</v>
      </c>
    </row>
    <row r="382" spans="1:20" x14ac:dyDescent="0.25">
      <c r="A382" s="7">
        <v>44279</v>
      </c>
      <c r="B382" s="5">
        <v>1351</v>
      </c>
      <c r="C382" s="19"/>
      <c r="S382" s="12">
        <v>44230</v>
      </c>
      <c r="T382" s="23">
        <v>81.02</v>
      </c>
    </row>
    <row r="383" spans="1:20" x14ac:dyDescent="0.25">
      <c r="A383" s="7">
        <v>44280</v>
      </c>
      <c r="B383" s="5">
        <v>1499</v>
      </c>
      <c r="C383" s="19"/>
      <c r="S383" s="12">
        <v>44231</v>
      </c>
      <c r="T383" s="23">
        <v>81.02</v>
      </c>
    </row>
    <row r="384" spans="1:20" x14ac:dyDescent="0.25">
      <c r="A384" s="7">
        <v>44281</v>
      </c>
      <c r="B384" s="5">
        <v>1430</v>
      </c>
      <c r="C384" s="19"/>
      <c r="S384" s="12">
        <v>44232</v>
      </c>
      <c r="T384" s="23">
        <v>81.02</v>
      </c>
    </row>
    <row r="385" spans="1:20" x14ac:dyDescent="0.25">
      <c r="A385" s="7">
        <v>44282</v>
      </c>
      <c r="B385" s="5">
        <v>1470</v>
      </c>
      <c r="C385" s="19"/>
      <c r="S385" s="12">
        <v>44233</v>
      </c>
      <c r="T385" s="23">
        <v>81.02</v>
      </c>
    </row>
    <row r="386" spans="1:20" x14ac:dyDescent="0.25">
      <c r="A386" s="7">
        <v>44283</v>
      </c>
      <c r="B386" s="5">
        <v>1171</v>
      </c>
      <c r="C386" s="19"/>
      <c r="S386" s="12">
        <v>44234</v>
      </c>
      <c r="T386" s="23">
        <v>81.02</v>
      </c>
    </row>
    <row r="387" spans="1:20" x14ac:dyDescent="0.25">
      <c r="A387" s="7">
        <v>44284</v>
      </c>
      <c r="B387" s="5">
        <v>1587</v>
      </c>
      <c r="C387" s="18">
        <f t="shared" ref="C387:C394" si="55">ROUNDUP(AVERAGE(B387:B393),0)</f>
        <v>1368</v>
      </c>
      <c r="S387" s="12">
        <v>44235</v>
      </c>
      <c r="T387" s="23">
        <v>81.02</v>
      </c>
    </row>
    <row r="388" spans="1:20" x14ac:dyDescent="0.25">
      <c r="A388" s="7">
        <v>44285</v>
      </c>
      <c r="B388" s="5">
        <v>1372</v>
      </c>
      <c r="C388" s="19"/>
      <c r="S388" s="12">
        <v>44236</v>
      </c>
      <c r="T388" s="23">
        <v>81.02</v>
      </c>
    </row>
    <row r="389" spans="1:20" x14ac:dyDescent="0.25">
      <c r="A389" s="7">
        <v>44286</v>
      </c>
      <c r="B389" s="5">
        <v>1461</v>
      </c>
      <c r="C389" s="19"/>
      <c r="S389" s="12">
        <v>44237</v>
      </c>
      <c r="T389" s="23">
        <v>81.02</v>
      </c>
    </row>
    <row r="390" spans="1:20" x14ac:dyDescent="0.25">
      <c r="A390" s="7">
        <v>44287</v>
      </c>
      <c r="B390" s="5">
        <v>977</v>
      </c>
      <c r="C390" s="19"/>
      <c r="S390" s="12">
        <v>44238</v>
      </c>
      <c r="T390" s="23">
        <v>81.02</v>
      </c>
    </row>
    <row r="391" spans="1:20" x14ac:dyDescent="0.25">
      <c r="A391" s="7">
        <v>44288</v>
      </c>
      <c r="B391" s="5">
        <v>872</v>
      </c>
      <c r="C391" s="19"/>
      <c r="S391" s="12">
        <v>44239</v>
      </c>
      <c r="T391" s="23">
        <v>81.02</v>
      </c>
    </row>
    <row r="392" spans="1:20" x14ac:dyDescent="0.25">
      <c r="A392" s="7">
        <v>44289</v>
      </c>
      <c r="B392" s="5">
        <v>1795</v>
      </c>
      <c r="C392" s="19"/>
      <c r="S392" s="12">
        <v>44240</v>
      </c>
      <c r="T392" s="23">
        <v>81.02</v>
      </c>
    </row>
    <row r="393" spans="1:20" x14ac:dyDescent="0.25">
      <c r="A393" s="7">
        <v>44290</v>
      </c>
      <c r="B393" s="5">
        <v>1511</v>
      </c>
      <c r="C393" s="19"/>
      <c r="S393" s="12">
        <v>44241</v>
      </c>
      <c r="T393" s="23">
        <v>81.02</v>
      </c>
    </row>
    <row r="394" spans="1:20" x14ac:dyDescent="0.25">
      <c r="A394" s="7">
        <v>44291</v>
      </c>
      <c r="B394" s="5">
        <v>2034</v>
      </c>
      <c r="C394" s="18">
        <f t="shared" si="55"/>
        <v>1717</v>
      </c>
      <c r="S394" s="12">
        <v>44242</v>
      </c>
      <c r="T394" s="23">
        <v>81.02</v>
      </c>
    </row>
    <row r="395" spans="1:20" x14ac:dyDescent="0.25">
      <c r="A395" s="7">
        <v>44292</v>
      </c>
      <c r="B395" s="5">
        <v>2823</v>
      </c>
      <c r="C395" s="19"/>
      <c r="S395" s="12">
        <v>44243</v>
      </c>
      <c r="T395" s="23">
        <v>81.02</v>
      </c>
    </row>
    <row r="396" spans="1:20" x14ac:dyDescent="0.25">
      <c r="A396" s="7">
        <v>44293</v>
      </c>
      <c r="B396" s="5">
        <v>2293</v>
      </c>
      <c r="C396" s="19"/>
      <c r="S396" s="12">
        <v>44244</v>
      </c>
      <c r="T396" s="23">
        <v>81.02</v>
      </c>
    </row>
    <row r="397" spans="1:20" x14ac:dyDescent="0.25">
      <c r="A397" s="7">
        <v>44294</v>
      </c>
      <c r="B397" s="5">
        <v>2043</v>
      </c>
      <c r="C397" s="19"/>
      <c r="S397" s="12">
        <v>44245</v>
      </c>
      <c r="T397" s="23">
        <v>81.02</v>
      </c>
    </row>
    <row r="398" spans="1:20" x14ac:dyDescent="0.25">
      <c r="A398" s="7">
        <v>44295</v>
      </c>
      <c r="B398" s="5">
        <v>1918</v>
      </c>
      <c r="C398" s="19"/>
      <c r="S398" s="12">
        <v>44246</v>
      </c>
      <c r="T398" s="23">
        <v>81.02</v>
      </c>
    </row>
    <row r="399" spans="1:20" x14ac:dyDescent="0.25">
      <c r="A399" s="7">
        <v>44296</v>
      </c>
      <c r="B399" s="5">
        <v>685</v>
      </c>
      <c r="C399" s="19"/>
      <c r="S399" s="12">
        <v>44247</v>
      </c>
      <c r="T399" s="23">
        <v>81.02</v>
      </c>
    </row>
    <row r="400" spans="1:20" x14ac:dyDescent="0.25">
      <c r="A400" s="7">
        <v>44297</v>
      </c>
      <c r="B400" s="5">
        <v>217</v>
      </c>
      <c r="C400" s="19"/>
      <c r="S400" s="12">
        <v>44248</v>
      </c>
      <c r="T400" s="23">
        <v>81.02</v>
      </c>
    </row>
    <row r="401" spans="19:20" x14ac:dyDescent="0.25">
      <c r="S401" s="12">
        <v>44249</v>
      </c>
      <c r="T401" s="23">
        <v>81.02</v>
      </c>
    </row>
    <row r="402" spans="19:20" x14ac:dyDescent="0.25">
      <c r="S402" s="12">
        <v>44250</v>
      </c>
      <c r="T402" s="23">
        <v>81.02</v>
      </c>
    </row>
    <row r="403" spans="19:20" x14ac:dyDescent="0.25">
      <c r="S403" s="12">
        <v>44251</v>
      </c>
      <c r="T403" s="23">
        <v>81.02</v>
      </c>
    </row>
    <row r="404" spans="19:20" x14ac:dyDescent="0.25">
      <c r="S404" s="12">
        <v>44252</v>
      </c>
      <c r="T404" s="23">
        <v>81.02</v>
      </c>
    </row>
    <row r="405" spans="19:20" x14ac:dyDescent="0.25">
      <c r="S405" s="12">
        <v>44253</v>
      </c>
      <c r="T405" s="23">
        <v>81.02</v>
      </c>
    </row>
    <row r="406" spans="19:20" x14ac:dyDescent="0.25">
      <c r="S406" s="12">
        <v>44254</v>
      </c>
      <c r="T406" s="23">
        <v>81.02</v>
      </c>
    </row>
    <row r="407" spans="19:20" x14ac:dyDescent="0.25">
      <c r="S407" s="12">
        <v>44255</v>
      </c>
      <c r="T407" s="23">
        <v>81.02</v>
      </c>
    </row>
    <row r="408" spans="19:20" x14ac:dyDescent="0.25">
      <c r="S408" s="12">
        <v>44256</v>
      </c>
      <c r="T408" s="23">
        <v>81.02</v>
      </c>
    </row>
    <row r="409" spans="19:20" x14ac:dyDescent="0.25">
      <c r="S409" s="12">
        <v>44257</v>
      </c>
      <c r="T409" s="23">
        <v>81.02</v>
      </c>
    </row>
    <row r="410" spans="19:20" x14ac:dyDescent="0.25">
      <c r="S410" s="12">
        <v>44258</v>
      </c>
      <c r="T410" s="23">
        <v>81.02</v>
      </c>
    </row>
    <row r="411" spans="19:20" x14ac:dyDescent="0.25">
      <c r="S411" s="12">
        <v>44259</v>
      </c>
      <c r="T411" s="23">
        <v>81.02</v>
      </c>
    </row>
    <row r="412" spans="19:20" x14ac:dyDescent="0.25">
      <c r="S412" s="12">
        <v>44260</v>
      </c>
      <c r="T412" s="23">
        <v>81.02</v>
      </c>
    </row>
    <row r="413" spans="19:20" x14ac:dyDescent="0.25">
      <c r="S413" s="12">
        <v>44261</v>
      </c>
      <c r="T413" s="23">
        <v>81.02</v>
      </c>
    </row>
    <row r="414" spans="19:20" x14ac:dyDescent="0.25">
      <c r="S414" s="12">
        <v>44262</v>
      </c>
      <c r="T414" s="23">
        <v>81.02</v>
      </c>
    </row>
    <row r="415" spans="19:20" x14ac:dyDescent="0.25">
      <c r="S415" s="12">
        <v>44263</v>
      </c>
      <c r="T415" s="23">
        <v>81.02</v>
      </c>
    </row>
    <row r="416" spans="19:20" x14ac:dyDescent="0.25">
      <c r="S416" s="12">
        <v>44264</v>
      </c>
      <c r="T416" s="23">
        <v>81.02</v>
      </c>
    </row>
    <row r="417" spans="19:20" x14ac:dyDescent="0.25">
      <c r="S417" s="12">
        <v>44265</v>
      </c>
      <c r="T417" s="23">
        <v>81.02</v>
      </c>
    </row>
    <row r="418" spans="19:20" x14ac:dyDescent="0.25">
      <c r="S418" s="12">
        <v>44266</v>
      </c>
      <c r="T418" s="23">
        <v>81.02</v>
      </c>
    </row>
    <row r="419" spans="19:20" x14ac:dyDescent="0.25">
      <c r="S419" s="12">
        <v>44267</v>
      </c>
      <c r="T419" s="23">
        <v>81.02</v>
      </c>
    </row>
    <row r="420" spans="19:20" x14ac:dyDescent="0.25">
      <c r="S420" s="12">
        <v>44268</v>
      </c>
      <c r="T420" s="23">
        <v>81.02</v>
      </c>
    </row>
    <row r="421" spans="19:20" x14ac:dyDescent="0.25">
      <c r="S421" s="12">
        <v>44269</v>
      </c>
      <c r="T421" s="23">
        <v>81.02</v>
      </c>
    </row>
    <row r="422" spans="19:20" x14ac:dyDescent="0.25">
      <c r="S422" s="12">
        <v>44270</v>
      </c>
      <c r="T422" s="23">
        <v>81.02</v>
      </c>
    </row>
    <row r="423" spans="19:20" x14ac:dyDescent="0.25">
      <c r="S423" s="12">
        <v>44271</v>
      </c>
      <c r="T423" s="23">
        <v>81.02</v>
      </c>
    </row>
    <row r="424" spans="19:20" x14ac:dyDescent="0.25">
      <c r="S424" s="12">
        <v>44272</v>
      </c>
      <c r="T424" s="23">
        <v>81.02</v>
      </c>
    </row>
    <row r="425" spans="19:20" x14ac:dyDescent="0.25">
      <c r="S425" s="12">
        <v>44273</v>
      </c>
      <c r="T425" s="23">
        <v>81.02</v>
      </c>
    </row>
    <row r="426" spans="19:20" x14ac:dyDescent="0.25">
      <c r="S426" s="12">
        <v>44274</v>
      </c>
      <c r="T426" s="23">
        <v>81.02</v>
      </c>
    </row>
    <row r="427" spans="19:20" x14ac:dyDescent="0.25">
      <c r="S427" s="12">
        <v>44275</v>
      </c>
      <c r="T427" s="23">
        <v>82.87</v>
      </c>
    </row>
    <row r="428" spans="19:20" x14ac:dyDescent="0.25">
      <c r="S428" s="12">
        <v>44276</v>
      </c>
      <c r="T428" s="23">
        <v>82.87</v>
      </c>
    </row>
    <row r="429" spans="19:20" x14ac:dyDescent="0.25">
      <c r="S429" s="12">
        <v>44277</v>
      </c>
      <c r="T429" s="23">
        <v>82.87</v>
      </c>
    </row>
    <row r="430" spans="19:20" x14ac:dyDescent="0.25">
      <c r="S430" s="12">
        <v>44278</v>
      </c>
      <c r="T430" s="23">
        <v>82.87</v>
      </c>
    </row>
    <row r="431" spans="19:20" x14ac:dyDescent="0.25">
      <c r="S431" s="12">
        <v>44279</v>
      </c>
      <c r="T431" s="23">
        <v>82.87</v>
      </c>
    </row>
    <row r="432" spans="19:20" x14ac:dyDescent="0.25">
      <c r="S432" s="12">
        <v>44280</v>
      </c>
      <c r="T432" s="23">
        <v>82.87</v>
      </c>
    </row>
    <row r="433" spans="19:20" x14ac:dyDescent="0.25">
      <c r="S433" s="12">
        <v>44281</v>
      </c>
      <c r="T433" s="23">
        <v>82.87</v>
      </c>
    </row>
    <row r="434" spans="19:20" x14ac:dyDescent="0.25">
      <c r="S434" s="12">
        <v>44282</v>
      </c>
      <c r="T434" s="23">
        <v>82.87</v>
      </c>
    </row>
    <row r="435" spans="19:20" x14ac:dyDescent="0.25">
      <c r="S435" s="12">
        <v>44283</v>
      </c>
      <c r="T435" s="23">
        <v>82.87</v>
      </c>
    </row>
    <row r="436" spans="19:20" x14ac:dyDescent="0.25">
      <c r="S436" s="12">
        <v>44284</v>
      </c>
      <c r="T436" s="23">
        <v>82.87</v>
      </c>
    </row>
    <row r="437" spans="19:20" x14ac:dyDescent="0.25">
      <c r="S437" s="12">
        <v>44285</v>
      </c>
      <c r="T437" s="23">
        <v>82.87</v>
      </c>
    </row>
    <row r="438" spans="19:20" x14ac:dyDescent="0.25">
      <c r="S438" s="12">
        <v>44286</v>
      </c>
      <c r="T438" s="23">
        <v>82.87</v>
      </c>
    </row>
    <row r="439" spans="19:20" x14ac:dyDescent="0.25">
      <c r="S439" s="12">
        <v>44287</v>
      </c>
      <c r="T439" s="23">
        <v>82.87</v>
      </c>
    </row>
    <row r="440" spans="19:20" x14ac:dyDescent="0.25">
      <c r="S440" s="12">
        <v>44288</v>
      </c>
      <c r="T440" s="23">
        <v>82.87</v>
      </c>
    </row>
    <row r="441" spans="19:20" x14ac:dyDescent="0.25">
      <c r="S441" s="12">
        <v>44289</v>
      </c>
      <c r="T441" s="23">
        <v>82.87</v>
      </c>
    </row>
    <row r="442" spans="19:20" x14ac:dyDescent="0.25">
      <c r="S442" s="12">
        <v>44290</v>
      </c>
      <c r="T442" s="23">
        <v>82.87</v>
      </c>
    </row>
  </sheetData>
  <autoFilter ref="A2:B343" xr:uid="{ACD641EB-E5A5-4293-A5E6-F12F00CA11A2}">
    <sortState xmlns:xlrd2="http://schemas.microsoft.com/office/spreadsheetml/2017/richdata2" ref="A3:B343">
      <sortCondition ref="A2"/>
    </sortState>
  </autoFilter>
  <mergeCells count="59">
    <mergeCell ref="C4:C8"/>
    <mergeCell ref="C9:C15"/>
    <mergeCell ref="C16:C22"/>
    <mergeCell ref="C23:C29"/>
    <mergeCell ref="C30:C36"/>
    <mergeCell ref="C254:C260"/>
    <mergeCell ref="C114:C120"/>
    <mergeCell ref="C37:C43"/>
    <mergeCell ref="C44:C50"/>
    <mergeCell ref="C51:C57"/>
    <mergeCell ref="C58:C64"/>
    <mergeCell ref="C65:C71"/>
    <mergeCell ref="C72:C78"/>
    <mergeCell ref="C79:C85"/>
    <mergeCell ref="C86:C92"/>
    <mergeCell ref="C93:C99"/>
    <mergeCell ref="C100:C106"/>
    <mergeCell ref="C107:C113"/>
    <mergeCell ref="C177:C183"/>
    <mergeCell ref="C184:C190"/>
    <mergeCell ref="C191:C197"/>
    <mergeCell ref="C240:C246"/>
    <mergeCell ref="C247:C253"/>
    <mergeCell ref="C142:C148"/>
    <mergeCell ref="C149:C155"/>
    <mergeCell ref="C156:C162"/>
    <mergeCell ref="C163:C169"/>
    <mergeCell ref="C170:C176"/>
    <mergeCell ref="C261:C267"/>
    <mergeCell ref="C268:C274"/>
    <mergeCell ref="S1:T1"/>
    <mergeCell ref="A1:K1"/>
    <mergeCell ref="C331:C337"/>
    <mergeCell ref="C282:C288"/>
    <mergeCell ref="C205:C211"/>
    <mergeCell ref="C212:C218"/>
    <mergeCell ref="C219:C225"/>
    <mergeCell ref="C226:C232"/>
    <mergeCell ref="C233:C239"/>
    <mergeCell ref="C275:C281"/>
    <mergeCell ref="C198:C204"/>
    <mergeCell ref="C121:C127"/>
    <mergeCell ref="C128:C134"/>
    <mergeCell ref="C135:C141"/>
    <mergeCell ref="C387:C393"/>
    <mergeCell ref="C394:C400"/>
    <mergeCell ref="C338:C344"/>
    <mergeCell ref="C289:C295"/>
    <mergeCell ref="C296:C302"/>
    <mergeCell ref="C303:C309"/>
    <mergeCell ref="C310:C316"/>
    <mergeCell ref="C317:C323"/>
    <mergeCell ref="C324:C330"/>
    <mergeCell ref="C380:C386"/>
    <mergeCell ref="C345:C351"/>
    <mergeCell ref="C352:C358"/>
    <mergeCell ref="C359:C365"/>
    <mergeCell ref="C366:C372"/>
    <mergeCell ref="C373:C379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DFDB7-E793-47C7-9699-42695DBED7CF}">
  <dimension ref="A1:I465"/>
  <sheetViews>
    <sheetView workbookViewId="0">
      <selection activeCell="B401" sqref="B401"/>
    </sheetView>
  </sheetViews>
  <sheetFormatPr baseColWidth="10" defaultColWidth="9.140625" defaultRowHeight="15" x14ac:dyDescent="0.25"/>
  <cols>
    <col min="1" max="1" width="20.28515625" style="4" bestFit="1" customWidth="1"/>
    <col min="2" max="2" width="15.140625" style="4" bestFit="1" customWidth="1"/>
    <col min="3" max="3" width="7.85546875" style="4" customWidth="1"/>
    <col min="4" max="4" width="9.42578125" style="4" bestFit="1" customWidth="1"/>
    <col min="5" max="5" width="24.5703125" style="4" bestFit="1" customWidth="1"/>
    <col min="6" max="6" width="18.5703125" style="4" bestFit="1" customWidth="1"/>
    <col min="7" max="7" width="9.140625" style="2"/>
    <col min="8" max="8" width="10.7109375" style="2" bestFit="1" customWidth="1"/>
    <col min="9" max="9" width="16.28515625" style="2" bestFit="1" customWidth="1"/>
    <col min="10" max="16384" width="9.140625" style="2"/>
  </cols>
  <sheetData>
    <row r="1" spans="1:9" x14ac:dyDescent="0.25">
      <c r="A1" s="19" t="s">
        <v>12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5" t="s">
        <v>0</v>
      </c>
      <c r="B2" s="5" t="s">
        <v>1</v>
      </c>
      <c r="C2" s="4" t="s">
        <v>4</v>
      </c>
      <c r="D2" s="4" t="s">
        <v>54</v>
      </c>
      <c r="E2" s="5" t="s">
        <v>3</v>
      </c>
      <c r="F2" s="5" t="s">
        <v>2</v>
      </c>
      <c r="H2" t="s">
        <v>5</v>
      </c>
      <c r="I2" t="s">
        <v>6</v>
      </c>
    </row>
    <row r="3" spans="1:9" x14ac:dyDescent="0.25">
      <c r="A3" s="11">
        <v>43898</v>
      </c>
      <c r="B3" s="10">
        <v>1</v>
      </c>
      <c r="C3" s="4">
        <v>1</v>
      </c>
      <c r="E3" s="6">
        <v>43898</v>
      </c>
      <c r="F3" s="3">
        <v>2</v>
      </c>
      <c r="H3" s="14">
        <v>43831</v>
      </c>
      <c r="I3">
        <v>0</v>
      </c>
    </row>
    <row r="4" spans="1:9" x14ac:dyDescent="0.25">
      <c r="A4" s="11">
        <v>43899</v>
      </c>
      <c r="B4" s="10">
        <v>1</v>
      </c>
      <c r="C4" s="18">
        <f>ROUNDUP(AVERAGE(B4:B10),0)</f>
        <v>2</v>
      </c>
      <c r="E4" s="6">
        <f t="shared" ref="E4:E58" si="0">E3+7</f>
        <v>43905</v>
      </c>
      <c r="F4" s="3">
        <f>AVERAGE(C4)</f>
        <v>2</v>
      </c>
      <c r="H4" s="14">
        <v>43832</v>
      </c>
      <c r="I4">
        <v>0</v>
      </c>
    </row>
    <row r="5" spans="1:9" x14ac:dyDescent="0.25">
      <c r="A5" s="11">
        <v>43900</v>
      </c>
      <c r="B5" s="10">
        <v>1</v>
      </c>
      <c r="C5" s="19"/>
      <c r="E5" s="6">
        <f t="shared" si="0"/>
        <v>43912</v>
      </c>
      <c r="F5" s="3">
        <f>AVERAGE(C11)</f>
        <v>6</v>
      </c>
      <c r="H5" s="14">
        <v>43833</v>
      </c>
      <c r="I5">
        <v>0</v>
      </c>
    </row>
    <row r="6" spans="1:9" x14ac:dyDescent="0.25">
      <c r="A6" s="11">
        <v>43901</v>
      </c>
      <c r="B6" s="10">
        <v>1</v>
      </c>
      <c r="C6" s="19"/>
      <c r="E6" s="6">
        <f t="shared" si="0"/>
        <v>43919</v>
      </c>
      <c r="F6" s="3">
        <f>AVERAGE(C18)</f>
        <v>26</v>
      </c>
      <c r="H6" s="14">
        <v>43834</v>
      </c>
      <c r="I6">
        <v>0</v>
      </c>
    </row>
    <row r="7" spans="1:9" x14ac:dyDescent="0.25">
      <c r="A7" s="11">
        <v>43902</v>
      </c>
      <c r="B7" s="10">
        <v>2</v>
      </c>
      <c r="C7" s="19"/>
      <c r="E7" s="6">
        <f t="shared" si="0"/>
        <v>43926</v>
      </c>
      <c r="F7" s="3">
        <f>AVERAGE(C25)</f>
        <v>66</v>
      </c>
      <c r="H7" s="14">
        <v>43835</v>
      </c>
      <c r="I7">
        <v>0</v>
      </c>
    </row>
    <row r="8" spans="1:9" x14ac:dyDescent="0.25">
      <c r="A8" s="11">
        <v>43903</v>
      </c>
      <c r="B8" s="10">
        <v>2</v>
      </c>
      <c r="C8" s="19"/>
      <c r="E8" s="6">
        <f t="shared" si="0"/>
        <v>43933</v>
      </c>
      <c r="F8" s="3">
        <f>AVERAGE(C32)</f>
        <v>119</v>
      </c>
      <c r="H8" s="14">
        <v>43836</v>
      </c>
      <c r="I8">
        <v>0</v>
      </c>
    </row>
    <row r="9" spans="1:9" x14ac:dyDescent="0.25">
      <c r="A9" s="11">
        <v>43904</v>
      </c>
      <c r="B9" s="10">
        <v>2</v>
      </c>
      <c r="C9" s="19"/>
      <c r="E9" s="6">
        <f t="shared" si="0"/>
        <v>43940</v>
      </c>
      <c r="F9" s="3">
        <f>AVERAGE(C39)</f>
        <v>122</v>
      </c>
      <c r="H9" s="14">
        <v>43837</v>
      </c>
      <c r="I9">
        <v>0</v>
      </c>
    </row>
    <row r="10" spans="1:9" x14ac:dyDescent="0.25">
      <c r="A10" s="11">
        <v>43905</v>
      </c>
      <c r="B10" s="10">
        <v>2</v>
      </c>
      <c r="C10" s="19"/>
      <c r="E10" s="6">
        <f t="shared" si="0"/>
        <v>43947</v>
      </c>
      <c r="F10" s="3">
        <f>AVERAGE(C46)</f>
        <v>147</v>
      </c>
      <c r="H10" s="14">
        <v>43838</v>
      </c>
      <c r="I10">
        <v>0</v>
      </c>
    </row>
    <row r="11" spans="1:9" x14ac:dyDescent="0.25">
      <c r="A11" s="11">
        <v>43906</v>
      </c>
      <c r="B11" s="10">
        <v>2</v>
      </c>
      <c r="C11" s="18">
        <f>ROUNDUP(AVERAGE(B11:B17),0)</f>
        <v>6</v>
      </c>
      <c r="E11" s="6">
        <f t="shared" si="0"/>
        <v>43954</v>
      </c>
      <c r="F11" s="3">
        <f>AVERAGE(C53)</f>
        <v>146</v>
      </c>
      <c r="H11" s="14">
        <v>43839</v>
      </c>
      <c r="I11">
        <v>0</v>
      </c>
    </row>
    <row r="12" spans="1:9" x14ac:dyDescent="0.25">
      <c r="A12" s="11">
        <v>43907</v>
      </c>
      <c r="B12" s="10">
        <v>2</v>
      </c>
      <c r="C12" s="19"/>
      <c r="E12" s="6">
        <f t="shared" si="0"/>
        <v>43961</v>
      </c>
      <c r="F12" s="3">
        <f>AVERAGE(C60)</f>
        <v>187</v>
      </c>
      <c r="H12" s="14">
        <v>43840</v>
      </c>
      <c r="I12">
        <v>0</v>
      </c>
    </row>
    <row r="13" spans="1:9" x14ac:dyDescent="0.25">
      <c r="A13" s="11">
        <v>43908</v>
      </c>
      <c r="B13" s="10">
        <v>3</v>
      </c>
      <c r="C13" s="19"/>
      <c r="E13" s="6">
        <f t="shared" si="0"/>
        <v>43968</v>
      </c>
      <c r="F13" s="3">
        <f>AVERAGE(C67)</f>
        <v>151</v>
      </c>
      <c r="H13" s="14">
        <v>43841</v>
      </c>
      <c r="I13">
        <v>0</v>
      </c>
    </row>
    <row r="14" spans="1:9" x14ac:dyDescent="0.25">
      <c r="A14" s="11">
        <v>43909</v>
      </c>
      <c r="B14" s="10">
        <v>4</v>
      </c>
      <c r="C14" s="19"/>
      <c r="E14" s="6">
        <f t="shared" si="0"/>
        <v>43975</v>
      </c>
      <c r="F14" s="3">
        <f>AVERAGE(C74)</f>
        <v>136</v>
      </c>
      <c r="H14" s="14">
        <v>43842</v>
      </c>
      <c r="I14">
        <v>0</v>
      </c>
    </row>
    <row r="15" spans="1:9" x14ac:dyDescent="0.25">
      <c r="A15" s="11">
        <v>43910</v>
      </c>
      <c r="B15" s="10">
        <v>8</v>
      </c>
      <c r="C15" s="19"/>
      <c r="E15" s="6">
        <f t="shared" si="0"/>
        <v>43982</v>
      </c>
      <c r="F15" s="3">
        <f>AVERAGE(C81)</f>
        <v>116</v>
      </c>
      <c r="H15" s="14">
        <v>43843</v>
      </c>
      <c r="I15">
        <v>0</v>
      </c>
    </row>
    <row r="16" spans="1:9" x14ac:dyDescent="0.25">
      <c r="A16" s="11">
        <v>43911</v>
      </c>
      <c r="B16" s="10">
        <v>9</v>
      </c>
      <c r="C16" s="19"/>
      <c r="E16" s="6">
        <f t="shared" si="0"/>
        <v>43989</v>
      </c>
      <c r="F16" s="3">
        <f>AVERAGE(C88)</f>
        <v>86</v>
      </c>
      <c r="H16" s="14">
        <v>43844</v>
      </c>
      <c r="I16">
        <v>0</v>
      </c>
    </row>
    <row r="17" spans="1:9" x14ac:dyDescent="0.25">
      <c r="A17" s="11">
        <v>43912</v>
      </c>
      <c r="B17" s="10">
        <v>12</v>
      </c>
      <c r="C17" s="19"/>
      <c r="E17" s="6">
        <f t="shared" si="0"/>
        <v>43996</v>
      </c>
      <c r="F17" s="3">
        <f>AVERAGE(C95)</f>
        <v>71</v>
      </c>
      <c r="H17" s="14">
        <v>43845</v>
      </c>
      <c r="I17">
        <v>0</v>
      </c>
    </row>
    <row r="18" spans="1:9" x14ac:dyDescent="0.25">
      <c r="A18" s="11">
        <v>43913</v>
      </c>
      <c r="B18" s="10">
        <v>15</v>
      </c>
      <c r="C18" s="18">
        <f>ROUNDUP(AVERAGE(B18:B24),0)</f>
        <v>26</v>
      </c>
      <c r="E18" s="6">
        <f t="shared" si="0"/>
        <v>44003</v>
      </c>
      <c r="F18" s="3">
        <f>AVERAGE(C102)</f>
        <v>46</v>
      </c>
      <c r="H18" s="14">
        <v>43846</v>
      </c>
      <c r="I18">
        <v>0</v>
      </c>
    </row>
    <row r="19" spans="1:9" x14ac:dyDescent="0.25">
      <c r="A19" s="11">
        <v>43914</v>
      </c>
      <c r="B19" s="10">
        <v>17</v>
      </c>
      <c r="C19" s="19"/>
      <c r="E19" s="6">
        <f t="shared" si="0"/>
        <v>44010</v>
      </c>
      <c r="F19" s="3">
        <f>AVERAGE(C109)</f>
        <v>37</v>
      </c>
      <c r="H19" s="14">
        <v>43847</v>
      </c>
      <c r="I19">
        <v>0</v>
      </c>
    </row>
    <row r="20" spans="1:9" x14ac:dyDescent="0.25">
      <c r="A20" s="11">
        <v>43915</v>
      </c>
      <c r="B20" s="10">
        <v>22</v>
      </c>
      <c r="C20" s="19"/>
      <c r="E20" s="6">
        <f t="shared" si="0"/>
        <v>44017</v>
      </c>
      <c r="F20" s="3">
        <f>AVERAGE(C116)</f>
        <v>34</v>
      </c>
      <c r="H20" s="14">
        <v>43848</v>
      </c>
      <c r="I20">
        <v>0</v>
      </c>
    </row>
    <row r="21" spans="1:9" x14ac:dyDescent="0.25">
      <c r="A21" s="11">
        <v>43916</v>
      </c>
      <c r="B21" s="10">
        <v>28</v>
      </c>
      <c r="C21" s="19"/>
      <c r="E21" s="6">
        <f t="shared" si="0"/>
        <v>44024</v>
      </c>
      <c r="F21" s="3">
        <f>AVERAGE(C123)</f>
        <v>43</v>
      </c>
      <c r="H21" s="14">
        <v>43849</v>
      </c>
      <c r="I21">
        <v>0</v>
      </c>
    </row>
    <row r="22" spans="1:9" x14ac:dyDescent="0.25">
      <c r="A22" s="11">
        <v>43917</v>
      </c>
      <c r="B22" s="10">
        <v>28</v>
      </c>
      <c r="C22" s="19"/>
      <c r="E22" s="6">
        <f t="shared" si="0"/>
        <v>44031</v>
      </c>
      <c r="F22" s="3">
        <f>AVERAGE(C130)</f>
        <v>57</v>
      </c>
      <c r="H22" s="14">
        <v>43850</v>
      </c>
      <c r="I22">
        <v>0</v>
      </c>
    </row>
    <row r="23" spans="1:9" x14ac:dyDescent="0.25">
      <c r="A23" s="11">
        <v>43918</v>
      </c>
      <c r="B23" s="10">
        <v>33</v>
      </c>
      <c r="C23" s="19"/>
      <c r="E23" s="6">
        <f t="shared" si="0"/>
        <v>44038</v>
      </c>
      <c r="F23" s="3">
        <f>AVERAGE(C137)</f>
        <v>72</v>
      </c>
      <c r="H23" s="14">
        <v>43851</v>
      </c>
      <c r="I23">
        <v>0</v>
      </c>
    </row>
    <row r="24" spans="1:9" x14ac:dyDescent="0.25">
      <c r="A24" s="11">
        <v>43919</v>
      </c>
      <c r="B24" s="10">
        <v>35</v>
      </c>
      <c r="C24" s="19"/>
      <c r="E24" s="6">
        <f t="shared" si="0"/>
        <v>44045</v>
      </c>
      <c r="F24" s="3">
        <f>AVERAGE(C144)</f>
        <v>71</v>
      </c>
      <c r="H24" s="14">
        <v>43852</v>
      </c>
      <c r="I24">
        <v>0</v>
      </c>
    </row>
    <row r="25" spans="1:9" x14ac:dyDescent="0.25">
      <c r="A25" s="11">
        <v>43920</v>
      </c>
      <c r="B25" s="10">
        <v>41</v>
      </c>
      <c r="C25" s="18">
        <f>ROUNDUP(AVERAGE(B25:B31),0)</f>
        <v>66</v>
      </c>
      <c r="E25" s="6">
        <f t="shared" si="0"/>
        <v>44052</v>
      </c>
      <c r="F25" s="3">
        <f>AVERAGE(C151)</f>
        <v>66</v>
      </c>
      <c r="H25" s="14">
        <v>43853</v>
      </c>
      <c r="I25">
        <v>0</v>
      </c>
    </row>
    <row r="26" spans="1:9" x14ac:dyDescent="0.25">
      <c r="A26" s="11">
        <v>43921</v>
      </c>
      <c r="B26" s="10">
        <v>52</v>
      </c>
      <c r="C26" s="19"/>
      <c r="E26" s="6">
        <f t="shared" si="0"/>
        <v>44059</v>
      </c>
      <c r="F26" s="3">
        <f>AVERAGE(C158)</f>
        <v>73</v>
      </c>
      <c r="H26" s="14">
        <v>43854</v>
      </c>
      <c r="I26">
        <v>0</v>
      </c>
    </row>
    <row r="27" spans="1:9" x14ac:dyDescent="0.25">
      <c r="A27" s="11">
        <v>43922</v>
      </c>
      <c r="B27" s="10">
        <v>58</v>
      </c>
      <c r="C27" s="19"/>
      <c r="E27" s="6">
        <f t="shared" si="0"/>
        <v>44066</v>
      </c>
      <c r="F27" s="3">
        <f>AVERAGE(C165)</f>
        <v>57</v>
      </c>
      <c r="H27" s="14">
        <v>43855</v>
      </c>
      <c r="I27">
        <v>0</v>
      </c>
    </row>
    <row r="28" spans="1:9" x14ac:dyDescent="0.25">
      <c r="A28" s="11">
        <v>43923</v>
      </c>
      <c r="B28" s="10">
        <v>61</v>
      </c>
      <c r="C28" s="19"/>
      <c r="E28" s="6">
        <f t="shared" si="0"/>
        <v>44073</v>
      </c>
      <c r="F28" s="3">
        <f>AVERAGE(C172)</f>
        <v>54</v>
      </c>
      <c r="H28" s="14">
        <v>43856</v>
      </c>
      <c r="I28">
        <v>0</v>
      </c>
    </row>
    <row r="29" spans="1:9" x14ac:dyDescent="0.25">
      <c r="A29" s="11">
        <v>43924</v>
      </c>
      <c r="B29" s="10">
        <v>70</v>
      </c>
      <c r="C29" s="19"/>
      <c r="E29" s="6">
        <f t="shared" si="0"/>
        <v>44080</v>
      </c>
      <c r="F29" s="3">
        <f>AVERAGE(C179)</f>
        <v>49</v>
      </c>
      <c r="H29" s="14">
        <v>43857</v>
      </c>
      <c r="I29">
        <v>0</v>
      </c>
    </row>
    <row r="30" spans="1:9" x14ac:dyDescent="0.25">
      <c r="A30" s="11">
        <v>43925</v>
      </c>
      <c r="B30" s="10">
        <v>86</v>
      </c>
      <c r="C30" s="19"/>
      <c r="E30" s="6">
        <f t="shared" si="0"/>
        <v>44087</v>
      </c>
      <c r="F30" s="3">
        <f>AVERAGE(C186)</f>
        <v>45</v>
      </c>
      <c r="H30" s="14">
        <v>43858</v>
      </c>
      <c r="I30">
        <v>0</v>
      </c>
    </row>
    <row r="31" spans="1:9" x14ac:dyDescent="0.25">
      <c r="A31" s="11">
        <v>43926</v>
      </c>
      <c r="B31" s="10">
        <v>94</v>
      </c>
      <c r="C31" s="19"/>
      <c r="E31" s="6">
        <f t="shared" si="0"/>
        <v>44094</v>
      </c>
      <c r="F31" s="3">
        <f>AVERAGE(C193)</f>
        <v>50</v>
      </c>
      <c r="H31" s="14">
        <v>43859</v>
      </c>
      <c r="I31">
        <v>0</v>
      </c>
    </row>
    <row r="32" spans="1:9" x14ac:dyDescent="0.25">
      <c r="A32" s="11">
        <v>43927</v>
      </c>
      <c r="B32" s="10">
        <v>100</v>
      </c>
      <c r="C32" s="18">
        <f>ROUNDUP(AVERAGE(B32:B38),0)</f>
        <v>119</v>
      </c>
      <c r="E32" s="6">
        <f t="shared" si="0"/>
        <v>44101</v>
      </c>
      <c r="F32" s="3">
        <f>AVERAGE(C200)</f>
        <v>46</v>
      </c>
      <c r="H32" s="14">
        <v>43860</v>
      </c>
      <c r="I32">
        <v>0</v>
      </c>
    </row>
    <row r="33" spans="1:9" x14ac:dyDescent="0.25">
      <c r="A33" s="11">
        <v>43928</v>
      </c>
      <c r="B33" s="10">
        <v>103</v>
      </c>
      <c r="C33" s="19"/>
      <c r="E33" s="6">
        <f t="shared" si="0"/>
        <v>44108</v>
      </c>
      <c r="F33" s="3">
        <f>AVERAGE(C207)</f>
        <v>39</v>
      </c>
      <c r="H33" s="14">
        <v>43861</v>
      </c>
      <c r="I33">
        <v>0</v>
      </c>
    </row>
    <row r="34" spans="1:9" x14ac:dyDescent="0.25">
      <c r="A34" s="11">
        <v>43929</v>
      </c>
      <c r="B34" s="10">
        <v>122</v>
      </c>
      <c r="C34" s="19"/>
      <c r="E34" s="6">
        <f t="shared" si="0"/>
        <v>44115</v>
      </c>
      <c r="F34" s="3">
        <f>AVERAGE(C214)</f>
        <v>57</v>
      </c>
      <c r="H34" s="14">
        <v>43862</v>
      </c>
      <c r="I34">
        <v>0</v>
      </c>
    </row>
    <row r="35" spans="1:9" x14ac:dyDescent="0.25">
      <c r="A35" s="11">
        <v>43930</v>
      </c>
      <c r="B35" s="10">
        <v>125</v>
      </c>
      <c r="C35" s="19"/>
      <c r="E35" s="6">
        <f t="shared" si="0"/>
        <v>44122</v>
      </c>
      <c r="F35" s="3">
        <f>AVERAGE(C221)</f>
        <v>61</v>
      </c>
      <c r="H35" s="14">
        <v>43863</v>
      </c>
      <c r="I35">
        <v>5.56</v>
      </c>
    </row>
    <row r="36" spans="1:9" x14ac:dyDescent="0.25">
      <c r="A36" s="11">
        <v>43931</v>
      </c>
      <c r="B36" s="10">
        <v>129</v>
      </c>
      <c r="C36" s="19"/>
      <c r="E36" s="6">
        <f t="shared" si="0"/>
        <v>44129</v>
      </c>
      <c r="F36" s="3">
        <f>AVERAGE(C228)</f>
        <v>54</v>
      </c>
      <c r="H36" s="14">
        <v>43864</v>
      </c>
      <c r="I36">
        <v>5.56</v>
      </c>
    </row>
    <row r="37" spans="1:9" x14ac:dyDescent="0.25">
      <c r="A37" s="11">
        <v>43932</v>
      </c>
      <c r="B37" s="10">
        <v>126</v>
      </c>
      <c r="C37" s="19"/>
      <c r="E37" s="6">
        <f t="shared" si="0"/>
        <v>44136</v>
      </c>
      <c r="F37" s="3">
        <f>AVERAGE(C235)</f>
        <v>74</v>
      </c>
      <c r="H37" s="14">
        <v>43865</v>
      </c>
      <c r="I37">
        <v>5.56</v>
      </c>
    </row>
    <row r="38" spans="1:9" x14ac:dyDescent="0.25">
      <c r="A38" s="11">
        <v>43933</v>
      </c>
      <c r="B38" s="10">
        <v>126</v>
      </c>
      <c r="C38" s="19"/>
      <c r="E38" s="6">
        <f t="shared" si="0"/>
        <v>44143</v>
      </c>
      <c r="F38" s="3">
        <f>AVERAGE(C242)</f>
        <v>90</v>
      </c>
      <c r="H38" s="14">
        <v>43866</v>
      </c>
      <c r="I38">
        <v>5.56</v>
      </c>
    </row>
    <row r="39" spans="1:9" x14ac:dyDescent="0.25">
      <c r="A39" s="11">
        <v>43934</v>
      </c>
      <c r="B39" s="10">
        <v>123</v>
      </c>
      <c r="C39" s="18">
        <f>ROUNDUP(AVERAGE(B39:B45),0)</f>
        <v>122</v>
      </c>
      <c r="E39" s="6">
        <f t="shared" si="0"/>
        <v>44150</v>
      </c>
      <c r="F39" s="3">
        <f>AVERAGE(C249)</f>
        <v>117</v>
      </c>
      <c r="H39" s="14">
        <v>43867</v>
      </c>
      <c r="I39">
        <v>5.56</v>
      </c>
    </row>
    <row r="40" spans="1:9" x14ac:dyDescent="0.25">
      <c r="A40" s="11">
        <v>43935</v>
      </c>
      <c r="B40" s="10">
        <v>121</v>
      </c>
      <c r="C40" s="19"/>
      <c r="E40" s="6">
        <f t="shared" si="0"/>
        <v>44157</v>
      </c>
      <c r="F40" s="3">
        <f>AVERAGE(C256)</f>
        <v>161</v>
      </c>
      <c r="H40" s="14">
        <v>43868</v>
      </c>
      <c r="I40">
        <v>5.56</v>
      </c>
    </row>
    <row r="41" spans="1:9" x14ac:dyDescent="0.25">
      <c r="A41" s="11">
        <v>43936</v>
      </c>
      <c r="B41" s="10">
        <v>109</v>
      </c>
      <c r="C41" s="19"/>
      <c r="E41" s="6">
        <f t="shared" si="0"/>
        <v>44164</v>
      </c>
      <c r="F41" s="3">
        <f>AVERAGE(C263)</f>
        <v>169</v>
      </c>
      <c r="H41" s="14">
        <v>43869</v>
      </c>
      <c r="I41">
        <v>5.56</v>
      </c>
    </row>
    <row r="42" spans="1:9" x14ac:dyDescent="0.25">
      <c r="A42" s="11">
        <v>43937</v>
      </c>
      <c r="B42" s="10">
        <v>119</v>
      </c>
      <c r="C42" s="19"/>
      <c r="E42" s="6">
        <f t="shared" si="0"/>
        <v>44171</v>
      </c>
      <c r="F42" s="3">
        <f>AVERAGE(C270)</f>
        <v>207</v>
      </c>
      <c r="H42" s="14">
        <v>43870</v>
      </c>
      <c r="I42">
        <v>5.56</v>
      </c>
    </row>
    <row r="43" spans="1:9" x14ac:dyDescent="0.25">
      <c r="A43" s="11">
        <v>43938</v>
      </c>
      <c r="B43" s="10">
        <v>117</v>
      </c>
      <c r="C43" s="19"/>
      <c r="E43" s="6">
        <f t="shared" si="0"/>
        <v>44178</v>
      </c>
      <c r="F43" s="3">
        <f>AVERAGE(C277)</f>
        <v>266</v>
      </c>
      <c r="H43" s="14">
        <v>43871</v>
      </c>
      <c r="I43">
        <v>5.56</v>
      </c>
    </row>
    <row r="44" spans="1:9" x14ac:dyDescent="0.25">
      <c r="A44" s="11">
        <v>43939</v>
      </c>
      <c r="B44" s="10">
        <v>127</v>
      </c>
      <c r="C44" s="19"/>
      <c r="E44" s="6">
        <f t="shared" si="0"/>
        <v>44185</v>
      </c>
      <c r="F44" s="3">
        <f>AVERAGE(C284)</f>
        <v>248</v>
      </c>
      <c r="H44" s="14">
        <v>43872</v>
      </c>
      <c r="I44">
        <v>5.56</v>
      </c>
    </row>
    <row r="45" spans="1:9" x14ac:dyDescent="0.25">
      <c r="A45" s="11">
        <v>43940</v>
      </c>
      <c r="B45" s="10">
        <v>132</v>
      </c>
      <c r="C45" s="19"/>
      <c r="E45" s="6">
        <f t="shared" si="0"/>
        <v>44192</v>
      </c>
      <c r="F45" s="3">
        <f>AVERAGE(C291)</f>
        <v>221</v>
      </c>
      <c r="H45" s="14">
        <v>43873</v>
      </c>
      <c r="I45">
        <v>5.56</v>
      </c>
    </row>
    <row r="46" spans="1:9" x14ac:dyDescent="0.25">
      <c r="A46" s="11">
        <v>43941</v>
      </c>
      <c r="B46" s="10">
        <v>139</v>
      </c>
      <c r="C46" s="18">
        <f>ROUNDUP(AVERAGE(B46:B52),0)</f>
        <v>147</v>
      </c>
      <c r="E46" s="6">
        <f t="shared" si="0"/>
        <v>44199</v>
      </c>
      <c r="F46" s="3">
        <f>AVERAGE(C298)</f>
        <v>235</v>
      </c>
      <c r="H46" s="14">
        <v>43874</v>
      </c>
      <c r="I46">
        <v>5.56</v>
      </c>
    </row>
    <row r="47" spans="1:9" x14ac:dyDescent="0.25">
      <c r="A47" s="11">
        <v>43942</v>
      </c>
      <c r="B47" s="10">
        <v>149</v>
      </c>
      <c r="C47" s="19"/>
      <c r="E47" s="6">
        <f t="shared" si="0"/>
        <v>44206</v>
      </c>
      <c r="F47" s="3">
        <f>AVERAGE(C305)</f>
        <v>256</v>
      </c>
      <c r="H47" s="14">
        <v>43875</v>
      </c>
      <c r="I47">
        <v>5.56</v>
      </c>
    </row>
    <row r="48" spans="1:9" x14ac:dyDescent="0.25">
      <c r="A48" s="11">
        <v>43943</v>
      </c>
      <c r="B48" s="10">
        <v>145</v>
      </c>
      <c r="C48" s="19"/>
      <c r="E48" s="6">
        <f t="shared" si="0"/>
        <v>44213</v>
      </c>
      <c r="F48" s="3">
        <f>AVERAGE(C312)</f>
        <v>301</v>
      </c>
      <c r="H48" s="14">
        <v>43876</v>
      </c>
      <c r="I48">
        <v>5.56</v>
      </c>
    </row>
    <row r="49" spans="1:9" x14ac:dyDescent="0.25">
      <c r="A49" s="11">
        <v>43944</v>
      </c>
      <c r="B49" s="10">
        <v>145</v>
      </c>
      <c r="C49" s="19"/>
      <c r="E49" s="6">
        <f t="shared" si="0"/>
        <v>44220</v>
      </c>
      <c r="F49" s="3">
        <f>AVERAGE(C319)</f>
        <v>250</v>
      </c>
      <c r="H49" s="14">
        <v>43877</v>
      </c>
      <c r="I49">
        <v>5.56</v>
      </c>
    </row>
    <row r="50" spans="1:9" x14ac:dyDescent="0.25">
      <c r="A50" s="11">
        <v>43945</v>
      </c>
      <c r="B50" s="10">
        <v>151</v>
      </c>
      <c r="C50" s="19"/>
      <c r="E50" s="6">
        <f t="shared" si="0"/>
        <v>44227</v>
      </c>
      <c r="F50" s="3">
        <f>AVERAGE(C326)</f>
        <v>216</v>
      </c>
      <c r="H50" s="14">
        <v>43878</v>
      </c>
      <c r="I50">
        <v>5.56</v>
      </c>
    </row>
    <row r="51" spans="1:9" x14ac:dyDescent="0.25">
      <c r="A51" s="11">
        <v>43946</v>
      </c>
      <c r="B51" s="10">
        <v>148</v>
      </c>
      <c r="C51" s="19"/>
      <c r="E51" s="6">
        <f t="shared" si="0"/>
        <v>44234</v>
      </c>
      <c r="F51" s="3">
        <f>AVERAGE(C333)</f>
        <v>187</v>
      </c>
      <c r="H51" s="14">
        <v>43879</v>
      </c>
      <c r="I51">
        <v>5.56</v>
      </c>
    </row>
    <row r="52" spans="1:9" x14ac:dyDescent="0.25">
      <c r="A52" s="11">
        <v>43947</v>
      </c>
      <c r="B52" s="10">
        <v>150</v>
      </c>
      <c r="C52" s="19"/>
      <c r="E52" s="6">
        <f t="shared" si="0"/>
        <v>44241</v>
      </c>
      <c r="F52" s="3">
        <f>AVERAGE(C340)</f>
        <v>153</v>
      </c>
      <c r="H52" s="14">
        <v>43880</v>
      </c>
      <c r="I52">
        <v>5.56</v>
      </c>
    </row>
    <row r="53" spans="1:9" x14ac:dyDescent="0.25">
      <c r="A53" s="11">
        <v>43948</v>
      </c>
      <c r="B53" s="10">
        <v>138</v>
      </c>
      <c r="C53" s="18">
        <f>ROUNDUP(AVERAGE(B53:B59),0)</f>
        <v>146</v>
      </c>
      <c r="E53" s="6">
        <f t="shared" si="0"/>
        <v>44248</v>
      </c>
      <c r="F53" s="3">
        <f>AVERAGE(C347)</f>
        <v>115</v>
      </c>
      <c r="H53" s="14">
        <v>43881</v>
      </c>
      <c r="I53">
        <v>5.56</v>
      </c>
    </row>
    <row r="54" spans="1:9" x14ac:dyDescent="0.25">
      <c r="A54" s="11">
        <v>43949</v>
      </c>
      <c r="B54" s="10">
        <v>128</v>
      </c>
      <c r="C54" s="19"/>
      <c r="E54" s="6">
        <f t="shared" si="0"/>
        <v>44255</v>
      </c>
      <c r="F54" s="3">
        <f>AVERAGE(C354)</f>
        <v>136</v>
      </c>
      <c r="H54" s="14">
        <v>43882</v>
      </c>
      <c r="I54">
        <v>5.56</v>
      </c>
    </row>
    <row r="55" spans="1:9" x14ac:dyDescent="0.25">
      <c r="A55" s="11">
        <v>43950</v>
      </c>
      <c r="B55" s="10">
        <v>129</v>
      </c>
      <c r="C55" s="19"/>
      <c r="E55" s="6">
        <f t="shared" si="0"/>
        <v>44262</v>
      </c>
      <c r="F55" s="3">
        <f>AVERAGE(C361)</f>
        <v>118</v>
      </c>
      <c r="H55" s="14">
        <v>43883</v>
      </c>
      <c r="I55">
        <v>5.56</v>
      </c>
    </row>
    <row r="56" spans="1:9" x14ac:dyDescent="0.25">
      <c r="A56" s="11">
        <v>43951</v>
      </c>
      <c r="B56" s="10">
        <v>138</v>
      </c>
      <c r="C56" s="19"/>
      <c r="E56" s="6">
        <f t="shared" si="0"/>
        <v>44269</v>
      </c>
      <c r="F56" s="3">
        <f>AVERAGE(C368)</f>
        <v>156</v>
      </c>
      <c r="H56" s="14">
        <v>43884</v>
      </c>
      <c r="I56">
        <v>5.56</v>
      </c>
    </row>
    <row r="57" spans="1:9" x14ac:dyDescent="0.25">
      <c r="A57" s="11">
        <v>43952</v>
      </c>
      <c r="B57" s="10">
        <v>162</v>
      </c>
      <c r="C57" s="19"/>
      <c r="E57" s="6">
        <f t="shared" si="0"/>
        <v>44276</v>
      </c>
      <c r="F57" s="3">
        <f>AVERAGE(C375)</f>
        <v>103</v>
      </c>
      <c r="H57" s="14">
        <v>43885</v>
      </c>
      <c r="I57">
        <v>5.56</v>
      </c>
    </row>
    <row r="58" spans="1:9" x14ac:dyDescent="0.25">
      <c r="A58" s="11">
        <v>43953</v>
      </c>
      <c r="B58" s="10">
        <v>157</v>
      </c>
      <c r="C58" s="19"/>
      <c r="E58" s="6">
        <f t="shared" si="0"/>
        <v>44283</v>
      </c>
      <c r="F58" s="3">
        <f>AVERAGE(C382)</f>
        <v>136</v>
      </c>
      <c r="H58" s="14">
        <v>43886</v>
      </c>
      <c r="I58">
        <v>5.56</v>
      </c>
    </row>
    <row r="59" spans="1:9" x14ac:dyDescent="0.25">
      <c r="A59" s="11">
        <v>43954</v>
      </c>
      <c r="B59" s="10">
        <v>168</v>
      </c>
      <c r="C59" s="19"/>
      <c r="E59" s="6">
        <f>E58+7</f>
        <v>44290</v>
      </c>
      <c r="F59" s="3">
        <f>AVERAGE(C389)</f>
        <v>124</v>
      </c>
      <c r="H59" s="14">
        <v>43887</v>
      </c>
      <c r="I59">
        <v>5.56</v>
      </c>
    </row>
    <row r="60" spans="1:9" x14ac:dyDescent="0.25">
      <c r="A60" s="11">
        <v>43955</v>
      </c>
      <c r="B60" s="10">
        <v>183</v>
      </c>
      <c r="C60" s="18">
        <f>ROUNDUP(AVERAGE(B60:B66),0)</f>
        <v>187</v>
      </c>
      <c r="E60" s="6">
        <f>E59+7</f>
        <v>44297</v>
      </c>
      <c r="F60" s="3">
        <f>AVERAGE(C396)</f>
        <v>120</v>
      </c>
      <c r="H60" s="14">
        <v>43888</v>
      </c>
      <c r="I60">
        <v>5.56</v>
      </c>
    </row>
    <row r="61" spans="1:9" x14ac:dyDescent="0.25">
      <c r="A61" s="11">
        <v>43956</v>
      </c>
      <c r="B61" s="10">
        <v>190</v>
      </c>
      <c r="C61" s="19"/>
      <c r="F61" s="3"/>
      <c r="H61" s="14">
        <v>43889</v>
      </c>
      <c r="I61">
        <v>5.56</v>
      </c>
    </row>
    <row r="62" spans="1:9" x14ac:dyDescent="0.25">
      <c r="A62" s="11">
        <v>43957</v>
      </c>
      <c r="B62" s="10">
        <v>194</v>
      </c>
      <c r="C62" s="19"/>
      <c r="F62" s="3"/>
      <c r="H62" s="14">
        <v>43890</v>
      </c>
      <c r="I62">
        <v>5.56</v>
      </c>
    </row>
    <row r="63" spans="1:9" x14ac:dyDescent="0.25">
      <c r="A63" s="11">
        <v>43958</v>
      </c>
      <c r="B63" s="10">
        <v>191</v>
      </c>
      <c r="C63" s="19"/>
      <c r="F63" s="3"/>
      <c r="H63" s="14">
        <v>43891</v>
      </c>
      <c r="I63">
        <v>5.56</v>
      </c>
    </row>
    <row r="64" spans="1:9" x14ac:dyDescent="0.25">
      <c r="A64" s="11">
        <v>43959</v>
      </c>
      <c r="B64" s="10">
        <v>178</v>
      </c>
      <c r="C64" s="19"/>
      <c r="F64" s="3"/>
      <c r="H64" s="14">
        <v>43892</v>
      </c>
      <c r="I64">
        <v>8.33</v>
      </c>
    </row>
    <row r="65" spans="1:9" x14ac:dyDescent="0.25">
      <c r="A65" s="11">
        <v>43960</v>
      </c>
      <c r="B65" s="10">
        <v>187</v>
      </c>
      <c r="C65" s="19"/>
      <c r="H65" s="14">
        <v>43893</v>
      </c>
      <c r="I65">
        <v>8.33</v>
      </c>
    </row>
    <row r="66" spans="1:9" x14ac:dyDescent="0.25">
      <c r="A66" s="11">
        <v>43961</v>
      </c>
      <c r="B66" s="10">
        <v>180</v>
      </c>
      <c r="C66" s="19"/>
      <c r="F66" s="3"/>
      <c r="H66" s="14">
        <v>43894</v>
      </c>
      <c r="I66">
        <v>19.440000000000001</v>
      </c>
    </row>
    <row r="67" spans="1:9" x14ac:dyDescent="0.25">
      <c r="A67" s="11">
        <v>43962</v>
      </c>
      <c r="B67" s="10">
        <v>175</v>
      </c>
      <c r="C67" s="18">
        <f>ROUNDUP(AVERAGE(B67:B73),0)</f>
        <v>151</v>
      </c>
      <c r="F67" s="3"/>
      <c r="H67" s="14">
        <v>43895</v>
      </c>
      <c r="I67">
        <v>19.440000000000001</v>
      </c>
    </row>
    <row r="68" spans="1:9" x14ac:dyDescent="0.25">
      <c r="A68" s="11">
        <v>43963</v>
      </c>
      <c r="B68" s="10">
        <v>167</v>
      </c>
      <c r="C68" s="19"/>
      <c r="F68" s="3"/>
      <c r="H68" s="14">
        <v>43896</v>
      </c>
      <c r="I68">
        <v>19.440000000000001</v>
      </c>
    </row>
    <row r="69" spans="1:9" x14ac:dyDescent="0.25">
      <c r="A69" s="11">
        <v>43964</v>
      </c>
      <c r="B69" s="10">
        <v>161</v>
      </c>
      <c r="C69" s="19"/>
      <c r="F69" s="3"/>
      <c r="H69" s="14">
        <v>43897</v>
      </c>
      <c r="I69">
        <v>19.440000000000001</v>
      </c>
    </row>
    <row r="70" spans="1:9" x14ac:dyDescent="0.25">
      <c r="A70" s="11">
        <v>43965</v>
      </c>
      <c r="B70" s="10">
        <v>155</v>
      </c>
      <c r="C70" s="19"/>
      <c r="F70" s="3"/>
      <c r="H70" s="14">
        <v>43898</v>
      </c>
      <c r="I70">
        <v>19.440000000000001</v>
      </c>
    </row>
    <row r="71" spans="1:9" x14ac:dyDescent="0.25">
      <c r="A71" s="11">
        <v>43966</v>
      </c>
      <c r="B71" s="10">
        <v>139</v>
      </c>
      <c r="C71" s="19"/>
      <c r="F71" s="3"/>
      <c r="H71" s="14">
        <v>43899</v>
      </c>
      <c r="I71">
        <v>19.440000000000001</v>
      </c>
    </row>
    <row r="72" spans="1:9" x14ac:dyDescent="0.25">
      <c r="A72" s="11">
        <v>43967</v>
      </c>
      <c r="B72" s="10">
        <v>135</v>
      </c>
      <c r="C72" s="19"/>
      <c r="H72" s="14">
        <v>43900</v>
      </c>
      <c r="I72">
        <v>19.440000000000001</v>
      </c>
    </row>
    <row r="73" spans="1:9" x14ac:dyDescent="0.25">
      <c r="A73" s="11">
        <v>43968</v>
      </c>
      <c r="B73" s="10">
        <v>122</v>
      </c>
      <c r="C73" s="19"/>
      <c r="F73" s="3"/>
      <c r="H73" s="14">
        <v>43901</v>
      </c>
      <c r="I73">
        <v>25</v>
      </c>
    </row>
    <row r="74" spans="1:9" x14ac:dyDescent="0.25">
      <c r="A74" s="11">
        <v>43969</v>
      </c>
      <c r="B74" s="10">
        <v>126</v>
      </c>
      <c r="C74" s="18">
        <f>ROUNDUP(AVERAGE(B74:B80),0)</f>
        <v>136</v>
      </c>
      <c r="F74" s="3"/>
      <c r="H74" s="14">
        <v>43902</v>
      </c>
      <c r="I74">
        <v>28.7</v>
      </c>
    </row>
    <row r="75" spans="1:9" x14ac:dyDescent="0.25">
      <c r="A75" s="11">
        <v>43970</v>
      </c>
      <c r="B75" s="10">
        <v>136</v>
      </c>
      <c r="C75" s="19"/>
      <c r="F75" s="3"/>
      <c r="H75" s="14">
        <v>43903</v>
      </c>
      <c r="I75">
        <v>43.52</v>
      </c>
    </row>
    <row r="76" spans="1:9" x14ac:dyDescent="0.25">
      <c r="A76" s="11">
        <v>43971</v>
      </c>
      <c r="B76" s="10">
        <v>139</v>
      </c>
      <c r="C76" s="19"/>
      <c r="H76" s="14">
        <v>43904</v>
      </c>
      <c r="I76">
        <v>43.52</v>
      </c>
    </row>
    <row r="77" spans="1:9" x14ac:dyDescent="0.25">
      <c r="A77" s="11">
        <v>43972</v>
      </c>
      <c r="B77" s="10">
        <v>151</v>
      </c>
      <c r="C77" s="19"/>
      <c r="F77" s="3"/>
      <c r="H77" s="14">
        <v>43905</v>
      </c>
      <c r="I77">
        <v>43.52</v>
      </c>
    </row>
    <row r="78" spans="1:9" x14ac:dyDescent="0.25">
      <c r="A78" s="11">
        <v>43973</v>
      </c>
      <c r="B78" s="10">
        <v>146</v>
      </c>
      <c r="C78" s="19"/>
      <c r="H78" s="14">
        <v>43906</v>
      </c>
      <c r="I78">
        <v>55.56</v>
      </c>
    </row>
    <row r="79" spans="1:9" x14ac:dyDescent="0.25">
      <c r="A79" s="11">
        <v>43974</v>
      </c>
      <c r="B79" s="10">
        <v>132</v>
      </c>
      <c r="C79" s="19"/>
      <c r="H79" s="14">
        <v>43907</v>
      </c>
      <c r="I79">
        <v>55.56</v>
      </c>
    </row>
    <row r="80" spans="1:9" x14ac:dyDescent="0.25">
      <c r="A80" s="11">
        <v>43975</v>
      </c>
      <c r="B80" s="10">
        <v>121</v>
      </c>
      <c r="C80" s="19"/>
      <c r="H80" s="14">
        <v>43908</v>
      </c>
      <c r="I80">
        <v>55.56</v>
      </c>
    </row>
    <row r="81" spans="1:9" x14ac:dyDescent="0.25">
      <c r="A81" s="11">
        <v>43976</v>
      </c>
      <c r="B81" s="10">
        <v>137</v>
      </c>
      <c r="C81" s="18">
        <f>ROUNDUP(AVERAGE(B81:B87),0)</f>
        <v>116</v>
      </c>
      <c r="H81" s="14">
        <v>43909</v>
      </c>
      <c r="I81">
        <v>55.56</v>
      </c>
    </row>
    <row r="82" spans="1:9" x14ac:dyDescent="0.25">
      <c r="A82" s="11">
        <v>43977</v>
      </c>
      <c r="B82" s="10">
        <v>129</v>
      </c>
      <c r="C82" s="19"/>
      <c r="H82" s="14">
        <v>43910</v>
      </c>
      <c r="I82">
        <v>55.56</v>
      </c>
    </row>
    <row r="83" spans="1:9" x14ac:dyDescent="0.25">
      <c r="A83" s="11">
        <v>43978</v>
      </c>
      <c r="B83" s="10">
        <v>123</v>
      </c>
      <c r="C83" s="19"/>
      <c r="H83" s="14">
        <v>43911</v>
      </c>
      <c r="I83">
        <v>55.56</v>
      </c>
    </row>
    <row r="84" spans="1:9" x14ac:dyDescent="0.25">
      <c r="A84" s="11">
        <v>43979</v>
      </c>
      <c r="B84" s="10">
        <v>101</v>
      </c>
      <c r="C84" s="19"/>
      <c r="H84" s="14">
        <v>43912</v>
      </c>
      <c r="I84">
        <v>55.56</v>
      </c>
    </row>
    <row r="85" spans="1:9" x14ac:dyDescent="0.25">
      <c r="A85" s="11">
        <v>43980</v>
      </c>
      <c r="B85" s="10">
        <v>93</v>
      </c>
      <c r="C85" s="19"/>
      <c r="H85" s="14">
        <v>43913</v>
      </c>
      <c r="I85">
        <v>55.56</v>
      </c>
    </row>
    <row r="86" spans="1:9" x14ac:dyDescent="0.25">
      <c r="A86" s="11">
        <v>43981</v>
      </c>
      <c r="B86" s="10">
        <v>108</v>
      </c>
      <c r="C86" s="19"/>
      <c r="H86" s="14">
        <v>43914</v>
      </c>
      <c r="I86">
        <v>55.56</v>
      </c>
    </row>
    <row r="87" spans="1:9" x14ac:dyDescent="0.25">
      <c r="A87" s="11">
        <v>43982</v>
      </c>
      <c r="B87" s="10">
        <v>120</v>
      </c>
      <c r="C87" s="19"/>
      <c r="H87" s="14">
        <v>43915</v>
      </c>
      <c r="I87">
        <v>68.52</v>
      </c>
    </row>
    <row r="88" spans="1:9" x14ac:dyDescent="0.25">
      <c r="A88" s="11">
        <v>43983</v>
      </c>
      <c r="B88" s="10">
        <v>91</v>
      </c>
      <c r="C88" s="18">
        <f>ROUNDUP(AVERAGE(B88:B94),0)</f>
        <v>86</v>
      </c>
      <c r="H88" s="14">
        <v>43916</v>
      </c>
      <c r="I88">
        <v>68.52</v>
      </c>
    </row>
    <row r="89" spans="1:9" x14ac:dyDescent="0.25">
      <c r="A89" s="11">
        <v>43984</v>
      </c>
      <c r="B89" s="10">
        <v>79</v>
      </c>
      <c r="C89" s="19"/>
      <c r="H89" s="14">
        <v>43917</v>
      </c>
      <c r="I89">
        <v>68.52</v>
      </c>
    </row>
    <row r="90" spans="1:9" x14ac:dyDescent="0.25">
      <c r="A90" s="11">
        <v>43985</v>
      </c>
      <c r="B90" s="10">
        <v>88</v>
      </c>
      <c r="C90" s="19"/>
      <c r="H90" s="14">
        <v>43918</v>
      </c>
      <c r="I90">
        <v>68.52</v>
      </c>
    </row>
    <row r="91" spans="1:9" x14ac:dyDescent="0.25">
      <c r="A91" s="11">
        <v>43986</v>
      </c>
      <c r="B91" s="10">
        <v>90</v>
      </c>
      <c r="C91" s="19"/>
      <c r="H91" s="14">
        <v>43919</v>
      </c>
      <c r="I91">
        <v>68.52</v>
      </c>
    </row>
    <row r="92" spans="1:9" x14ac:dyDescent="0.25">
      <c r="A92" s="11">
        <v>43987</v>
      </c>
      <c r="B92" s="10">
        <v>95</v>
      </c>
      <c r="C92" s="19"/>
      <c r="H92" s="14">
        <v>43920</v>
      </c>
      <c r="I92">
        <v>68.52</v>
      </c>
    </row>
    <row r="93" spans="1:9" x14ac:dyDescent="0.25">
      <c r="A93" s="11">
        <v>43988</v>
      </c>
      <c r="B93" s="10">
        <v>79</v>
      </c>
      <c r="C93" s="19"/>
      <c r="H93" s="14">
        <v>43921</v>
      </c>
      <c r="I93">
        <v>68.52</v>
      </c>
    </row>
    <row r="94" spans="1:9" x14ac:dyDescent="0.25">
      <c r="A94" s="11">
        <v>43989</v>
      </c>
      <c r="B94" s="10">
        <v>76</v>
      </c>
      <c r="C94" s="19"/>
      <c r="H94" s="14">
        <v>43922</v>
      </c>
      <c r="I94">
        <v>87.04</v>
      </c>
    </row>
    <row r="95" spans="1:9" x14ac:dyDescent="0.25">
      <c r="A95" s="11">
        <v>43990</v>
      </c>
      <c r="B95" s="10">
        <v>76</v>
      </c>
      <c r="C95" s="18">
        <f>ROUNDUP(AVERAGE(B95:B101),0)</f>
        <v>71</v>
      </c>
      <c r="H95" s="14">
        <v>43923</v>
      </c>
      <c r="I95">
        <v>87.04</v>
      </c>
    </row>
    <row r="96" spans="1:9" x14ac:dyDescent="0.25">
      <c r="A96" s="11">
        <v>43991</v>
      </c>
      <c r="B96" s="10">
        <v>84</v>
      </c>
      <c r="C96" s="19"/>
      <c r="H96" s="14">
        <v>43924</v>
      </c>
      <c r="I96">
        <v>87.04</v>
      </c>
    </row>
    <row r="97" spans="1:9" x14ac:dyDescent="0.25">
      <c r="A97" s="11">
        <v>43992</v>
      </c>
      <c r="B97" s="10">
        <v>75</v>
      </c>
      <c r="C97" s="19"/>
      <c r="H97" s="14">
        <v>43925</v>
      </c>
      <c r="I97">
        <v>87.04</v>
      </c>
    </row>
    <row r="98" spans="1:9" x14ac:dyDescent="0.25">
      <c r="A98" s="11">
        <v>43993</v>
      </c>
      <c r="B98" s="10">
        <v>67</v>
      </c>
      <c r="C98" s="19"/>
      <c r="H98" s="14">
        <v>43926</v>
      </c>
      <c r="I98">
        <v>87.04</v>
      </c>
    </row>
    <row r="99" spans="1:9" x14ac:dyDescent="0.25">
      <c r="A99" s="11">
        <v>43994</v>
      </c>
      <c r="B99" s="10">
        <v>65</v>
      </c>
      <c r="C99" s="19"/>
      <c r="H99" s="14">
        <v>43927</v>
      </c>
      <c r="I99">
        <v>87.04</v>
      </c>
    </row>
    <row r="100" spans="1:9" x14ac:dyDescent="0.25">
      <c r="A100" s="11">
        <v>43995</v>
      </c>
      <c r="B100" s="10">
        <v>63</v>
      </c>
      <c r="C100" s="19"/>
      <c r="H100" s="14">
        <v>43928</v>
      </c>
      <c r="I100">
        <v>87.04</v>
      </c>
    </row>
    <row r="101" spans="1:9" x14ac:dyDescent="0.25">
      <c r="A101" s="11">
        <v>43996</v>
      </c>
      <c r="B101" s="10">
        <v>63</v>
      </c>
      <c r="C101" s="19"/>
      <c r="H101" s="14">
        <v>43929</v>
      </c>
      <c r="I101">
        <v>87.04</v>
      </c>
    </row>
    <row r="102" spans="1:9" x14ac:dyDescent="0.25">
      <c r="A102" s="11">
        <v>43997</v>
      </c>
      <c r="B102" s="10">
        <v>59</v>
      </c>
      <c r="C102" s="18">
        <f>ROUNDUP(AVERAGE(B102:B108),0)</f>
        <v>46</v>
      </c>
      <c r="H102" s="14">
        <v>43930</v>
      </c>
      <c r="I102">
        <v>87.04</v>
      </c>
    </row>
    <row r="103" spans="1:9" x14ac:dyDescent="0.25">
      <c r="A103" s="11">
        <v>43998</v>
      </c>
      <c r="B103" s="10">
        <v>50</v>
      </c>
      <c r="C103" s="19"/>
      <c r="H103" s="14">
        <v>43931</v>
      </c>
      <c r="I103">
        <v>87.04</v>
      </c>
    </row>
    <row r="104" spans="1:9" x14ac:dyDescent="0.25">
      <c r="A104" s="11">
        <v>43999</v>
      </c>
      <c r="B104" s="10">
        <v>45</v>
      </c>
      <c r="C104" s="19"/>
      <c r="H104" s="14">
        <v>43932</v>
      </c>
      <c r="I104">
        <v>87.04</v>
      </c>
    </row>
    <row r="105" spans="1:9" x14ac:dyDescent="0.25">
      <c r="A105" s="11">
        <v>44000</v>
      </c>
      <c r="B105" s="10">
        <v>45</v>
      </c>
      <c r="C105" s="19"/>
      <c r="H105" s="14">
        <v>43933</v>
      </c>
      <c r="I105">
        <v>87.04</v>
      </c>
    </row>
    <row r="106" spans="1:9" x14ac:dyDescent="0.25">
      <c r="A106" s="11">
        <v>44001</v>
      </c>
      <c r="B106" s="10">
        <v>43</v>
      </c>
      <c r="C106" s="19"/>
      <c r="H106" s="14">
        <v>43934</v>
      </c>
      <c r="I106">
        <v>87.04</v>
      </c>
    </row>
    <row r="107" spans="1:9" x14ac:dyDescent="0.25">
      <c r="A107" s="11">
        <v>44002</v>
      </c>
      <c r="B107" s="10">
        <v>40</v>
      </c>
      <c r="C107" s="19"/>
      <c r="H107" s="14">
        <v>43935</v>
      </c>
      <c r="I107">
        <v>87.04</v>
      </c>
    </row>
    <row r="108" spans="1:9" x14ac:dyDescent="0.25">
      <c r="A108" s="11">
        <v>44003</v>
      </c>
      <c r="B108" s="10">
        <v>37</v>
      </c>
      <c r="C108" s="19"/>
      <c r="H108" s="14">
        <v>43936</v>
      </c>
      <c r="I108">
        <v>87.04</v>
      </c>
    </row>
    <row r="109" spans="1:9" x14ac:dyDescent="0.25">
      <c r="A109" s="11">
        <v>44004</v>
      </c>
      <c r="B109" s="10">
        <v>37</v>
      </c>
      <c r="C109" s="18">
        <f>ROUNDUP(AVERAGE(B109:B115),0)</f>
        <v>37</v>
      </c>
      <c r="H109" s="14">
        <v>43937</v>
      </c>
      <c r="I109">
        <v>87.04</v>
      </c>
    </row>
    <row r="110" spans="1:9" x14ac:dyDescent="0.25">
      <c r="A110" s="11">
        <v>44005</v>
      </c>
      <c r="B110" s="10">
        <v>40</v>
      </c>
      <c r="C110" s="19"/>
      <c r="H110" s="14">
        <v>43938</v>
      </c>
      <c r="I110">
        <v>87.04</v>
      </c>
    </row>
    <row r="111" spans="1:9" x14ac:dyDescent="0.25">
      <c r="A111" s="11">
        <v>44006</v>
      </c>
      <c r="B111" s="10">
        <v>41</v>
      </c>
      <c r="C111" s="19"/>
      <c r="H111" s="14">
        <v>43939</v>
      </c>
      <c r="I111">
        <v>87.04</v>
      </c>
    </row>
    <row r="112" spans="1:9" x14ac:dyDescent="0.25">
      <c r="A112" s="11">
        <v>44007</v>
      </c>
      <c r="B112" s="10">
        <v>37</v>
      </c>
      <c r="C112" s="19"/>
      <c r="H112" s="14">
        <v>43940</v>
      </c>
      <c r="I112">
        <v>87.04</v>
      </c>
    </row>
    <row r="113" spans="1:9" x14ac:dyDescent="0.25">
      <c r="A113" s="11">
        <v>44008</v>
      </c>
      <c r="B113" s="10">
        <v>34</v>
      </c>
      <c r="C113" s="19"/>
      <c r="H113" s="14">
        <v>43941</v>
      </c>
      <c r="I113">
        <v>87.04</v>
      </c>
    </row>
    <row r="114" spans="1:9" x14ac:dyDescent="0.25">
      <c r="A114" s="11">
        <v>44009</v>
      </c>
      <c r="B114" s="10">
        <v>34</v>
      </c>
      <c r="C114" s="19"/>
      <c r="H114" s="14">
        <v>43942</v>
      </c>
      <c r="I114">
        <v>87.04</v>
      </c>
    </row>
    <row r="115" spans="1:9" x14ac:dyDescent="0.25">
      <c r="A115" s="11">
        <v>44010</v>
      </c>
      <c r="B115" s="10">
        <v>33</v>
      </c>
      <c r="C115" s="19"/>
      <c r="H115" s="14">
        <v>43943</v>
      </c>
      <c r="I115">
        <v>87.04</v>
      </c>
    </row>
    <row r="116" spans="1:9" x14ac:dyDescent="0.25">
      <c r="A116" s="11">
        <v>44011</v>
      </c>
      <c r="B116" s="10">
        <v>34</v>
      </c>
      <c r="C116" s="18">
        <f>ROUNDUP(AVERAGE(B116:B122),0)</f>
        <v>34</v>
      </c>
      <c r="H116" s="14">
        <v>43944</v>
      </c>
      <c r="I116">
        <v>87.04</v>
      </c>
    </row>
    <row r="117" spans="1:9" x14ac:dyDescent="0.25">
      <c r="A117" s="11">
        <v>44012</v>
      </c>
      <c r="B117" s="10">
        <v>34</v>
      </c>
      <c r="C117" s="19"/>
      <c r="H117" s="14">
        <v>43945</v>
      </c>
      <c r="I117">
        <v>87.04</v>
      </c>
    </row>
    <row r="118" spans="1:9" x14ac:dyDescent="0.25">
      <c r="A118" s="11">
        <v>44013</v>
      </c>
      <c r="B118" s="10">
        <v>34</v>
      </c>
      <c r="C118" s="19"/>
      <c r="H118" s="14">
        <v>43946</v>
      </c>
      <c r="I118">
        <v>87.04</v>
      </c>
    </row>
    <row r="119" spans="1:9" x14ac:dyDescent="0.25">
      <c r="A119" s="11">
        <v>44014</v>
      </c>
      <c r="B119" s="10">
        <v>33</v>
      </c>
      <c r="C119" s="19"/>
      <c r="H119" s="14">
        <v>43947</v>
      </c>
      <c r="I119">
        <v>87.04</v>
      </c>
    </row>
    <row r="120" spans="1:9" x14ac:dyDescent="0.25">
      <c r="A120" s="11">
        <v>44015</v>
      </c>
      <c r="B120" s="10">
        <v>36</v>
      </c>
      <c r="C120" s="19"/>
      <c r="H120" s="14">
        <v>43948</v>
      </c>
      <c r="I120">
        <v>87.04</v>
      </c>
    </row>
    <row r="121" spans="1:9" x14ac:dyDescent="0.25">
      <c r="A121" s="11">
        <v>44016</v>
      </c>
      <c r="B121" s="10">
        <v>33</v>
      </c>
      <c r="C121" s="19"/>
      <c r="H121" s="14">
        <v>43949</v>
      </c>
      <c r="I121">
        <v>87.04</v>
      </c>
    </row>
    <row r="122" spans="1:9" x14ac:dyDescent="0.25">
      <c r="A122" s="11">
        <v>44017</v>
      </c>
      <c r="B122" s="10">
        <v>34</v>
      </c>
      <c r="C122" s="19"/>
      <c r="H122" s="14">
        <v>43950</v>
      </c>
      <c r="I122">
        <v>87.04</v>
      </c>
    </row>
    <row r="123" spans="1:9" x14ac:dyDescent="0.25">
      <c r="A123" s="11">
        <v>44018</v>
      </c>
      <c r="B123" s="10">
        <v>32</v>
      </c>
      <c r="C123" s="18">
        <f>ROUNDUP(AVERAGE(B123:B129),0)</f>
        <v>43</v>
      </c>
      <c r="H123" s="14">
        <v>43951</v>
      </c>
      <c r="I123">
        <v>87.04</v>
      </c>
    </row>
    <row r="124" spans="1:9" x14ac:dyDescent="0.25">
      <c r="A124" s="11">
        <v>44019</v>
      </c>
      <c r="B124" s="10">
        <v>35</v>
      </c>
      <c r="C124" s="19"/>
      <c r="H124" s="14">
        <v>43952</v>
      </c>
      <c r="I124">
        <v>87.04</v>
      </c>
    </row>
    <row r="125" spans="1:9" x14ac:dyDescent="0.25">
      <c r="A125" s="11">
        <v>44020</v>
      </c>
      <c r="B125" s="10">
        <v>40</v>
      </c>
      <c r="C125" s="19"/>
      <c r="H125" s="14">
        <v>43953</v>
      </c>
      <c r="I125">
        <v>87.04</v>
      </c>
    </row>
    <row r="126" spans="1:9" x14ac:dyDescent="0.25">
      <c r="A126" s="11">
        <v>44021</v>
      </c>
      <c r="B126" s="10">
        <v>42</v>
      </c>
      <c r="C126" s="19"/>
      <c r="H126" s="14">
        <v>43954</v>
      </c>
      <c r="I126">
        <v>87.04</v>
      </c>
    </row>
    <row r="127" spans="1:9" x14ac:dyDescent="0.25">
      <c r="A127" s="11">
        <v>44022</v>
      </c>
      <c r="B127" s="10">
        <v>44</v>
      </c>
      <c r="C127" s="19"/>
      <c r="H127" s="14">
        <v>43955</v>
      </c>
      <c r="I127">
        <v>87.04</v>
      </c>
    </row>
    <row r="128" spans="1:9" x14ac:dyDescent="0.25">
      <c r="A128" s="11">
        <v>44023</v>
      </c>
      <c r="B128" s="10">
        <v>51</v>
      </c>
      <c r="C128" s="19"/>
      <c r="H128" s="14">
        <v>43956</v>
      </c>
      <c r="I128">
        <v>87.04</v>
      </c>
    </row>
    <row r="129" spans="1:9" x14ac:dyDescent="0.25">
      <c r="A129" s="11">
        <v>44024</v>
      </c>
      <c r="B129" s="10">
        <v>53</v>
      </c>
      <c r="C129" s="19"/>
      <c r="H129" s="14">
        <v>43957</v>
      </c>
      <c r="I129">
        <v>87.04</v>
      </c>
    </row>
    <row r="130" spans="1:9" x14ac:dyDescent="0.25">
      <c r="A130" s="11">
        <v>44025</v>
      </c>
      <c r="B130" s="10">
        <v>56</v>
      </c>
      <c r="C130" s="18">
        <f>ROUNDUP(AVERAGE(B130:B136),0)</f>
        <v>57</v>
      </c>
      <c r="H130" s="14">
        <v>43958</v>
      </c>
      <c r="I130">
        <v>87.04</v>
      </c>
    </row>
    <row r="131" spans="1:9" x14ac:dyDescent="0.25">
      <c r="A131" s="11">
        <v>44026</v>
      </c>
      <c r="B131" s="10">
        <v>54</v>
      </c>
      <c r="C131" s="19"/>
      <c r="H131" s="14">
        <v>43959</v>
      </c>
      <c r="I131">
        <v>87.04</v>
      </c>
    </row>
    <row r="132" spans="1:9" x14ac:dyDescent="0.25">
      <c r="A132" s="11">
        <v>44027</v>
      </c>
      <c r="B132" s="10">
        <v>55</v>
      </c>
      <c r="C132" s="19"/>
      <c r="H132" s="14">
        <v>43960</v>
      </c>
      <c r="I132">
        <v>87.04</v>
      </c>
    </row>
    <row r="133" spans="1:9" x14ac:dyDescent="0.25">
      <c r="A133" s="11">
        <v>44028</v>
      </c>
      <c r="B133" s="10">
        <v>57</v>
      </c>
      <c r="C133" s="19"/>
      <c r="H133" s="14">
        <v>43961</v>
      </c>
      <c r="I133">
        <v>87.04</v>
      </c>
    </row>
    <row r="134" spans="1:9" x14ac:dyDescent="0.25">
      <c r="A134" s="11">
        <v>44029</v>
      </c>
      <c r="B134" s="10">
        <v>54</v>
      </c>
      <c r="C134" s="19"/>
      <c r="H134" s="14">
        <v>43962</v>
      </c>
      <c r="I134">
        <v>87.04</v>
      </c>
    </row>
    <row r="135" spans="1:9" x14ac:dyDescent="0.25">
      <c r="A135" s="11">
        <v>44030</v>
      </c>
      <c r="B135" s="10">
        <v>57</v>
      </c>
      <c r="C135" s="19"/>
      <c r="H135" s="14">
        <v>43963</v>
      </c>
      <c r="I135">
        <v>87.04</v>
      </c>
    </row>
    <row r="136" spans="1:9" x14ac:dyDescent="0.25">
      <c r="A136" s="11">
        <v>44031</v>
      </c>
      <c r="B136" s="10">
        <v>60</v>
      </c>
      <c r="C136" s="19"/>
      <c r="H136" s="14">
        <v>43964</v>
      </c>
      <c r="I136">
        <v>87.04</v>
      </c>
    </row>
    <row r="137" spans="1:9" x14ac:dyDescent="0.25">
      <c r="A137" s="11">
        <v>44032</v>
      </c>
      <c r="B137" s="10">
        <v>62</v>
      </c>
      <c r="C137" s="18">
        <f>ROUNDUP(AVERAGE(B137:B143),0)</f>
        <v>72</v>
      </c>
      <c r="H137" s="14">
        <v>43965</v>
      </c>
      <c r="I137">
        <v>87.04</v>
      </c>
    </row>
    <row r="138" spans="1:9" x14ac:dyDescent="0.25">
      <c r="A138" s="11">
        <v>44033</v>
      </c>
      <c r="B138" s="10">
        <v>69</v>
      </c>
      <c r="C138" s="19"/>
      <c r="H138" s="14">
        <v>43966</v>
      </c>
      <c r="I138">
        <v>87.04</v>
      </c>
    </row>
    <row r="139" spans="1:9" x14ac:dyDescent="0.25">
      <c r="A139" s="11">
        <v>44034</v>
      </c>
      <c r="B139" s="10">
        <v>72</v>
      </c>
      <c r="C139" s="19"/>
      <c r="H139" s="14">
        <v>43967</v>
      </c>
      <c r="I139">
        <v>87.04</v>
      </c>
    </row>
    <row r="140" spans="1:9" x14ac:dyDescent="0.25">
      <c r="A140" s="11">
        <v>44035</v>
      </c>
      <c r="B140" s="10">
        <v>71</v>
      </c>
      <c r="C140" s="19"/>
      <c r="H140" s="14">
        <v>43968</v>
      </c>
      <c r="I140">
        <v>87.04</v>
      </c>
    </row>
    <row r="141" spans="1:9" x14ac:dyDescent="0.25">
      <c r="A141" s="11">
        <v>44036</v>
      </c>
      <c r="B141" s="10">
        <v>77</v>
      </c>
      <c r="C141" s="19"/>
      <c r="H141" s="14">
        <v>43969</v>
      </c>
      <c r="I141">
        <v>87.04</v>
      </c>
    </row>
    <row r="142" spans="1:9" x14ac:dyDescent="0.25">
      <c r="A142" s="11">
        <v>44037</v>
      </c>
      <c r="B142" s="10">
        <v>75</v>
      </c>
      <c r="C142" s="19"/>
      <c r="H142" s="14">
        <v>43970</v>
      </c>
      <c r="I142">
        <v>87.04</v>
      </c>
    </row>
    <row r="143" spans="1:9" x14ac:dyDescent="0.25">
      <c r="A143" s="11">
        <v>44038</v>
      </c>
      <c r="B143" s="10">
        <v>75</v>
      </c>
      <c r="C143" s="19"/>
      <c r="H143" s="14">
        <v>43971</v>
      </c>
      <c r="I143">
        <v>87.04</v>
      </c>
    </row>
    <row r="144" spans="1:9" x14ac:dyDescent="0.25">
      <c r="A144" s="11">
        <v>44039</v>
      </c>
      <c r="B144" s="10">
        <v>75</v>
      </c>
      <c r="C144" s="18">
        <f>ROUNDUP(AVERAGE(B144:B150),0)</f>
        <v>71</v>
      </c>
      <c r="H144" s="14">
        <v>43972</v>
      </c>
      <c r="I144">
        <v>87.04</v>
      </c>
    </row>
    <row r="145" spans="1:9" x14ac:dyDescent="0.25">
      <c r="A145" s="11">
        <v>44040</v>
      </c>
      <c r="B145" s="10">
        <v>74</v>
      </c>
      <c r="C145" s="19"/>
      <c r="H145" s="14">
        <v>43973</v>
      </c>
      <c r="I145">
        <v>87.04</v>
      </c>
    </row>
    <row r="146" spans="1:9" x14ac:dyDescent="0.25">
      <c r="A146" s="11">
        <v>44041</v>
      </c>
      <c r="B146" s="10">
        <v>68</v>
      </c>
      <c r="C146" s="19"/>
      <c r="H146" s="14">
        <v>43974</v>
      </c>
      <c r="I146">
        <v>87.04</v>
      </c>
    </row>
    <row r="147" spans="1:9" x14ac:dyDescent="0.25">
      <c r="A147" s="11">
        <v>44042</v>
      </c>
      <c r="B147" s="10">
        <v>70</v>
      </c>
      <c r="C147" s="19"/>
      <c r="H147" s="14">
        <v>43975</v>
      </c>
      <c r="I147">
        <v>87.04</v>
      </c>
    </row>
    <row r="148" spans="1:9" x14ac:dyDescent="0.25">
      <c r="A148" s="11">
        <v>44043</v>
      </c>
      <c r="B148" s="10">
        <v>69</v>
      </c>
      <c r="C148" s="19"/>
      <c r="H148" s="14">
        <v>43976</v>
      </c>
      <c r="I148">
        <v>87.04</v>
      </c>
    </row>
    <row r="149" spans="1:9" x14ac:dyDescent="0.25">
      <c r="A149" s="11">
        <v>44044</v>
      </c>
      <c r="B149" s="10">
        <v>70</v>
      </c>
      <c r="C149" s="19"/>
      <c r="H149" s="14">
        <v>43977</v>
      </c>
      <c r="I149">
        <v>87.04</v>
      </c>
    </row>
    <row r="150" spans="1:9" x14ac:dyDescent="0.25">
      <c r="A150" s="11">
        <v>44045</v>
      </c>
      <c r="B150" s="10">
        <v>71</v>
      </c>
      <c r="C150" s="19"/>
      <c r="H150" s="14">
        <v>43978</v>
      </c>
      <c r="I150">
        <v>87.04</v>
      </c>
    </row>
    <row r="151" spans="1:9" x14ac:dyDescent="0.25">
      <c r="A151" s="11">
        <v>44046</v>
      </c>
      <c r="B151" s="10">
        <v>65</v>
      </c>
      <c r="C151" s="18">
        <f>ROUNDUP(AVERAGE(B151:B157),0)</f>
        <v>66</v>
      </c>
      <c r="H151" s="14">
        <v>43979</v>
      </c>
      <c r="I151">
        <v>87.04</v>
      </c>
    </row>
    <row r="152" spans="1:9" x14ac:dyDescent="0.25">
      <c r="A152" s="11">
        <v>44047</v>
      </c>
      <c r="B152" s="10">
        <v>65</v>
      </c>
      <c r="C152" s="19"/>
      <c r="H152" s="14">
        <v>43980</v>
      </c>
      <c r="I152">
        <v>74.069999999999993</v>
      </c>
    </row>
    <row r="153" spans="1:9" x14ac:dyDescent="0.25">
      <c r="A153" s="11">
        <v>44048</v>
      </c>
      <c r="B153" s="10">
        <v>64</v>
      </c>
      <c r="C153" s="19"/>
      <c r="H153" s="14">
        <v>43981</v>
      </c>
      <c r="I153">
        <v>77.78</v>
      </c>
    </row>
    <row r="154" spans="1:9" x14ac:dyDescent="0.25">
      <c r="A154" s="11">
        <v>44049</v>
      </c>
      <c r="B154" s="10">
        <v>66</v>
      </c>
      <c r="C154" s="19"/>
      <c r="H154" s="14">
        <v>43982</v>
      </c>
      <c r="I154">
        <v>77.78</v>
      </c>
    </row>
    <row r="155" spans="1:9" x14ac:dyDescent="0.25">
      <c r="A155" s="11">
        <v>44050</v>
      </c>
      <c r="B155" s="10">
        <v>67</v>
      </c>
      <c r="C155" s="19"/>
      <c r="H155" s="14">
        <v>43983</v>
      </c>
      <c r="I155">
        <v>77.78</v>
      </c>
    </row>
    <row r="156" spans="1:9" x14ac:dyDescent="0.25">
      <c r="A156" s="11">
        <v>44051</v>
      </c>
      <c r="B156" s="10">
        <v>64</v>
      </c>
      <c r="C156" s="19"/>
      <c r="H156" s="14">
        <v>43984</v>
      </c>
      <c r="I156">
        <v>77.78</v>
      </c>
    </row>
    <row r="157" spans="1:9" x14ac:dyDescent="0.25">
      <c r="A157" s="11">
        <v>44052</v>
      </c>
      <c r="B157" s="10">
        <v>69</v>
      </c>
      <c r="C157" s="19"/>
      <c r="H157" s="14">
        <v>43985</v>
      </c>
      <c r="I157">
        <v>77.78</v>
      </c>
    </row>
    <row r="158" spans="1:9" x14ac:dyDescent="0.25">
      <c r="A158" s="11">
        <v>44053</v>
      </c>
      <c r="B158" s="10">
        <v>71</v>
      </c>
      <c r="C158" s="18">
        <f>ROUNDUP(AVERAGE(B158:B164),0)</f>
        <v>73</v>
      </c>
      <c r="H158" s="14">
        <v>43986</v>
      </c>
      <c r="I158">
        <v>77.78</v>
      </c>
    </row>
    <row r="159" spans="1:9" x14ac:dyDescent="0.25">
      <c r="A159" s="11">
        <v>44054</v>
      </c>
      <c r="B159" s="10">
        <v>72</v>
      </c>
      <c r="C159" s="19"/>
      <c r="H159" s="14">
        <v>43987</v>
      </c>
      <c r="I159">
        <v>77.78</v>
      </c>
    </row>
    <row r="160" spans="1:9" x14ac:dyDescent="0.25">
      <c r="A160" s="11">
        <v>44055</v>
      </c>
      <c r="B160" s="10">
        <v>74</v>
      </c>
      <c r="C160" s="19"/>
      <c r="H160" s="14">
        <v>43988</v>
      </c>
      <c r="I160">
        <v>77.78</v>
      </c>
    </row>
    <row r="161" spans="1:9" x14ac:dyDescent="0.25">
      <c r="A161" s="11">
        <v>44056</v>
      </c>
      <c r="B161" s="10">
        <v>73</v>
      </c>
      <c r="C161" s="19"/>
      <c r="H161" s="14">
        <v>43989</v>
      </c>
      <c r="I161">
        <v>77.78</v>
      </c>
    </row>
    <row r="162" spans="1:9" x14ac:dyDescent="0.25">
      <c r="A162" s="11">
        <v>44057</v>
      </c>
      <c r="B162" s="10">
        <v>76</v>
      </c>
      <c r="C162" s="19"/>
      <c r="H162" s="14">
        <v>43990</v>
      </c>
      <c r="I162">
        <v>77.78</v>
      </c>
    </row>
    <row r="163" spans="1:9" x14ac:dyDescent="0.25">
      <c r="A163" s="11">
        <v>44058</v>
      </c>
      <c r="B163" s="10">
        <v>73</v>
      </c>
      <c r="C163" s="19"/>
      <c r="H163" s="14">
        <v>43991</v>
      </c>
      <c r="I163">
        <v>77.78</v>
      </c>
    </row>
    <row r="164" spans="1:9" x14ac:dyDescent="0.25">
      <c r="A164" s="11">
        <v>44059</v>
      </c>
      <c r="B164" s="10">
        <v>67</v>
      </c>
      <c r="C164" s="19"/>
      <c r="H164" s="14">
        <v>43992</v>
      </c>
      <c r="I164">
        <v>77.78</v>
      </c>
    </row>
    <row r="165" spans="1:9" x14ac:dyDescent="0.25">
      <c r="A165" s="11">
        <v>44060</v>
      </c>
      <c r="B165" s="10">
        <v>67</v>
      </c>
      <c r="C165" s="18">
        <f>ROUNDUP(AVERAGE(B165:B171),0)</f>
        <v>57</v>
      </c>
      <c r="H165" s="14">
        <v>43993</v>
      </c>
      <c r="I165">
        <v>77.78</v>
      </c>
    </row>
    <row r="166" spans="1:9" x14ac:dyDescent="0.25">
      <c r="A166" s="11">
        <v>44061</v>
      </c>
      <c r="B166" s="10">
        <v>62</v>
      </c>
      <c r="C166" s="19"/>
      <c r="H166" s="14">
        <v>43994</v>
      </c>
      <c r="I166">
        <v>77.78</v>
      </c>
    </row>
    <row r="167" spans="1:9" x14ac:dyDescent="0.25">
      <c r="A167" s="11">
        <v>44062</v>
      </c>
      <c r="B167" s="10">
        <v>57</v>
      </c>
      <c r="C167" s="19"/>
      <c r="H167" s="14">
        <v>43995</v>
      </c>
      <c r="I167">
        <v>77.78</v>
      </c>
    </row>
    <row r="168" spans="1:9" x14ac:dyDescent="0.25">
      <c r="A168" s="11">
        <v>44063</v>
      </c>
      <c r="B168" s="10">
        <v>55</v>
      </c>
      <c r="C168" s="19"/>
      <c r="H168" s="14">
        <v>43996</v>
      </c>
      <c r="I168">
        <v>77.78</v>
      </c>
    </row>
    <row r="169" spans="1:9" x14ac:dyDescent="0.25">
      <c r="A169" s="11">
        <v>44064</v>
      </c>
      <c r="B169" s="10">
        <v>51</v>
      </c>
      <c r="C169" s="19"/>
      <c r="H169" s="14">
        <v>43997</v>
      </c>
      <c r="I169">
        <v>77.78</v>
      </c>
    </row>
    <row r="170" spans="1:9" x14ac:dyDescent="0.25">
      <c r="A170" s="11">
        <v>44065</v>
      </c>
      <c r="B170" s="10">
        <v>54</v>
      </c>
      <c r="C170" s="19"/>
      <c r="H170" s="14">
        <v>43998</v>
      </c>
      <c r="I170">
        <v>77.78</v>
      </c>
    </row>
    <row r="171" spans="1:9" x14ac:dyDescent="0.25">
      <c r="A171" s="11">
        <v>44066</v>
      </c>
      <c r="B171" s="10">
        <v>53</v>
      </c>
      <c r="C171" s="19"/>
      <c r="H171" s="14">
        <v>43999</v>
      </c>
      <c r="I171">
        <v>77.78</v>
      </c>
    </row>
    <row r="172" spans="1:9" x14ac:dyDescent="0.25">
      <c r="A172" s="11">
        <v>44067</v>
      </c>
      <c r="B172" s="10">
        <v>53</v>
      </c>
      <c r="C172" s="18">
        <f>ROUNDUP(AVERAGE(B172:B178),0)</f>
        <v>54</v>
      </c>
      <c r="H172" s="14">
        <v>44000</v>
      </c>
      <c r="I172">
        <v>77.78</v>
      </c>
    </row>
    <row r="173" spans="1:9" x14ac:dyDescent="0.25">
      <c r="A173" s="11">
        <v>44068</v>
      </c>
      <c r="B173" s="10">
        <v>52</v>
      </c>
      <c r="C173" s="19"/>
      <c r="H173" s="14">
        <v>44001</v>
      </c>
      <c r="I173">
        <v>77.78</v>
      </c>
    </row>
    <row r="174" spans="1:9" x14ac:dyDescent="0.25">
      <c r="A174" s="11">
        <v>44069</v>
      </c>
      <c r="B174" s="10">
        <v>53</v>
      </c>
      <c r="C174" s="19"/>
      <c r="H174" s="14">
        <v>44002</v>
      </c>
      <c r="I174">
        <v>77.78</v>
      </c>
    </row>
    <row r="175" spans="1:9" x14ac:dyDescent="0.25">
      <c r="A175" s="11">
        <v>44070</v>
      </c>
      <c r="B175" s="10">
        <v>55</v>
      </c>
      <c r="C175" s="19"/>
      <c r="H175" s="14">
        <v>44003</v>
      </c>
      <c r="I175">
        <v>77.78</v>
      </c>
    </row>
    <row r="176" spans="1:9" x14ac:dyDescent="0.25">
      <c r="A176" s="11">
        <v>44071</v>
      </c>
      <c r="B176" s="10">
        <v>55</v>
      </c>
      <c r="C176" s="19"/>
      <c r="H176" s="14">
        <v>44004</v>
      </c>
      <c r="I176">
        <v>77.78</v>
      </c>
    </row>
    <row r="177" spans="1:9" x14ac:dyDescent="0.25">
      <c r="A177" s="11">
        <v>44072</v>
      </c>
      <c r="B177" s="10">
        <v>56</v>
      </c>
      <c r="C177" s="19"/>
      <c r="H177" s="14">
        <v>44005</v>
      </c>
      <c r="I177">
        <v>77.78</v>
      </c>
    </row>
    <row r="178" spans="1:9" x14ac:dyDescent="0.25">
      <c r="A178" s="11">
        <v>44073</v>
      </c>
      <c r="B178" s="10">
        <v>53</v>
      </c>
      <c r="C178" s="19"/>
      <c r="H178" s="14">
        <v>44006</v>
      </c>
      <c r="I178">
        <v>77.78</v>
      </c>
    </row>
    <row r="179" spans="1:9" x14ac:dyDescent="0.25">
      <c r="A179" s="11">
        <v>44074</v>
      </c>
      <c r="B179" s="10">
        <v>51</v>
      </c>
      <c r="C179" s="18">
        <f>ROUNDUP(AVERAGE(B179:B185),0)</f>
        <v>49</v>
      </c>
      <c r="H179" s="14">
        <v>44007</v>
      </c>
      <c r="I179">
        <v>77.78</v>
      </c>
    </row>
    <row r="180" spans="1:9" x14ac:dyDescent="0.25">
      <c r="A180" s="11">
        <v>44075</v>
      </c>
      <c r="B180" s="10">
        <v>53</v>
      </c>
      <c r="C180" s="19"/>
      <c r="H180" s="14">
        <v>44008</v>
      </c>
      <c r="I180">
        <v>77.78</v>
      </c>
    </row>
    <row r="181" spans="1:9" x14ac:dyDescent="0.25">
      <c r="A181" s="11">
        <v>44076</v>
      </c>
      <c r="B181" s="10">
        <v>51</v>
      </c>
      <c r="C181" s="19"/>
      <c r="H181" s="14">
        <v>44009</v>
      </c>
      <c r="I181">
        <v>77.78</v>
      </c>
    </row>
    <row r="182" spans="1:9" x14ac:dyDescent="0.25">
      <c r="A182" s="11">
        <v>44077</v>
      </c>
      <c r="B182" s="10">
        <v>49</v>
      </c>
      <c r="C182" s="19"/>
      <c r="H182" s="14">
        <v>44010</v>
      </c>
      <c r="I182">
        <v>72.22</v>
      </c>
    </row>
    <row r="183" spans="1:9" x14ac:dyDescent="0.25">
      <c r="A183" s="11">
        <v>44078</v>
      </c>
      <c r="B183" s="10">
        <v>48</v>
      </c>
      <c r="C183" s="19"/>
      <c r="H183" s="14">
        <v>44011</v>
      </c>
      <c r="I183">
        <v>72.22</v>
      </c>
    </row>
    <row r="184" spans="1:9" x14ac:dyDescent="0.25">
      <c r="A184" s="11">
        <v>44079</v>
      </c>
      <c r="B184" s="10">
        <v>45</v>
      </c>
      <c r="C184" s="19"/>
      <c r="H184" s="14">
        <v>44012</v>
      </c>
      <c r="I184">
        <v>72.22</v>
      </c>
    </row>
    <row r="185" spans="1:9" x14ac:dyDescent="0.25">
      <c r="A185" s="11">
        <v>44080</v>
      </c>
      <c r="B185" s="10">
        <v>46</v>
      </c>
      <c r="C185" s="19"/>
      <c r="H185" s="14">
        <v>44013</v>
      </c>
      <c r="I185">
        <v>72.22</v>
      </c>
    </row>
    <row r="186" spans="1:9" x14ac:dyDescent="0.25">
      <c r="A186" s="11">
        <v>44081</v>
      </c>
      <c r="B186" s="10">
        <v>47</v>
      </c>
      <c r="C186" s="18">
        <f>ROUNDUP(AVERAGE(B186:B192),0)</f>
        <v>45</v>
      </c>
      <c r="H186" s="14">
        <v>44014</v>
      </c>
      <c r="I186">
        <v>72.22</v>
      </c>
    </row>
    <row r="187" spans="1:9" x14ac:dyDescent="0.25">
      <c r="A187" s="11">
        <v>44082</v>
      </c>
      <c r="B187" s="10">
        <v>45</v>
      </c>
      <c r="C187" s="19"/>
      <c r="H187" s="14">
        <v>44015</v>
      </c>
      <c r="I187">
        <v>72.22</v>
      </c>
    </row>
    <row r="188" spans="1:9" x14ac:dyDescent="0.25">
      <c r="A188" s="11">
        <v>44083</v>
      </c>
      <c r="B188" s="10">
        <v>45</v>
      </c>
      <c r="C188" s="19"/>
      <c r="H188" s="14">
        <v>44016</v>
      </c>
      <c r="I188">
        <v>72.22</v>
      </c>
    </row>
    <row r="189" spans="1:9" x14ac:dyDescent="0.25">
      <c r="A189" s="11">
        <v>44084</v>
      </c>
      <c r="B189" s="10">
        <v>40</v>
      </c>
      <c r="C189" s="19"/>
      <c r="H189" s="14">
        <v>44017</v>
      </c>
      <c r="I189">
        <v>72.22</v>
      </c>
    </row>
    <row r="190" spans="1:9" x14ac:dyDescent="0.25">
      <c r="A190" s="11">
        <v>44085</v>
      </c>
      <c r="B190" s="10">
        <v>44</v>
      </c>
      <c r="C190" s="19"/>
      <c r="H190" s="14">
        <v>44018</v>
      </c>
      <c r="I190">
        <v>72.22</v>
      </c>
    </row>
    <row r="191" spans="1:9" x14ac:dyDescent="0.25">
      <c r="A191" s="11">
        <v>44086</v>
      </c>
      <c r="B191" s="10">
        <v>45</v>
      </c>
      <c r="C191" s="19"/>
      <c r="H191" s="14">
        <v>44019</v>
      </c>
      <c r="I191">
        <v>72.22</v>
      </c>
    </row>
    <row r="192" spans="1:9" x14ac:dyDescent="0.25">
      <c r="A192" s="11">
        <v>44087</v>
      </c>
      <c r="B192" s="10">
        <v>45</v>
      </c>
      <c r="C192" s="19"/>
      <c r="H192" s="14">
        <v>44020</v>
      </c>
      <c r="I192">
        <v>72.22</v>
      </c>
    </row>
    <row r="193" spans="1:9" x14ac:dyDescent="0.25">
      <c r="A193" s="11">
        <v>44088</v>
      </c>
      <c r="B193" s="10">
        <v>44</v>
      </c>
      <c r="C193" s="18">
        <f>ROUNDUP(AVERAGE(B193:B199),0)</f>
        <v>50</v>
      </c>
      <c r="H193" s="14">
        <v>44021</v>
      </c>
      <c r="I193">
        <v>72.22</v>
      </c>
    </row>
    <row r="194" spans="1:9" x14ac:dyDescent="0.25">
      <c r="A194" s="11">
        <v>44089</v>
      </c>
      <c r="B194" s="10">
        <v>47</v>
      </c>
      <c r="C194" s="19"/>
      <c r="H194" s="14">
        <v>44022</v>
      </c>
      <c r="I194">
        <v>72.22</v>
      </c>
    </row>
    <row r="195" spans="1:9" x14ac:dyDescent="0.25">
      <c r="A195" s="11">
        <v>44090</v>
      </c>
      <c r="B195" s="10">
        <v>51</v>
      </c>
      <c r="C195" s="19"/>
      <c r="H195" s="14">
        <v>44023</v>
      </c>
      <c r="I195">
        <v>72.22</v>
      </c>
    </row>
    <row r="196" spans="1:9" x14ac:dyDescent="0.25">
      <c r="A196" s="11">
        <v>44091</v>
      </c>
      <c r="B196" s="10">
        <v>54</v>
      </c>
      <c r="C196" s="19"/>
      <c r="H196" s="14">
        <v>44024</v>
      </c>
      <c r="I196">
        <v>72.22</v>
      </c>
    </row>
    <row r="197" spans="1:9" x14ac:dyDescent="0.25">
      <c r="A197" s="11">
        <v>44092</v>
      </c>
      <c r="B197" s="10">
        <v>52</v>
      </c>
      <c r="C197" s="19"/>
      <c r="H197" s="14">
        <v>44025</v>
      </c>
      <c r="I197">
        <v>72.22</v>
      </c>
    </row>
    <row r="198" spans="1:9" x14ac:dyDescent="0.25">
      <c r="A198" s="11">
        <v>44093</v>
      </c>
      <c r="B198" s="10">
        <v>50</v>
      </c>
      <c r="C198" s="19"/>
      <c r="H198" s="14">
        <v>44026</v>
      </c>
      <c r="I198">
        <v>72.22</v>
      </c>
    </row>
    <row r="199" spans="1:9" x14ac:dyDescent="0.25">
      <c r="A199" s="11">
        <v>44094</v>
      </c>
      <c r="B199" s="10">
        <v>52</v>
      </c>
      <c r="C199" s="19"/>
      <c r="H199" s="14">
        <v>44027</v>
      </c>
      <c r="I199">
        <v>72.22</v>
      </c>
    </row>
    <row r="200" spans="1:9" x14ac:dyDescent="0.25">
      <c r="A200" s="11">
        <v>44095</v>
      </c>
      <c r="B200" s="10">
        <v>51</v>
      </c>
      <c r="C200" s="18">
        <f>ROUNDUP(AVERAGE(B200:B206),0)</f>
        <v>46</v>
      </c>
      <c r="H200" s="14">
        <v>44028</v>
      </c>
      <c r="I200">
        <v>72.22</v>
      </c>
    </row>
    <row r="201" spans="1:9" x14ac:dyDescent="0.25">
      <c r="A201" s="11">
        <v>44096</v>
      </c>
      <c r="B201" s="10">
        <v>48</v>
      </c>
      <c r="C201" s="19"/>
      <c r="H201" s="14">
        <v>44029</v>
      </c>
      <c r="I201">
        <v>72.22</v>
      </c>
    </row>
    <row r="202" spans="1:9" x14ac:dyDescent="0.25">
      <c r="A202" s="11">
        <v>44097</v>
      </c>
      <c r="B202" s="10">
        <v>44</v>
      </c>
      <c r="C202" s="19"/>
      <c r="H202" s="14">
        <v>44030</v>
      </c>
      <c r="I202">
        <v>72.22</v>
      </c>
    </row>
    <row r="203" spans="1:9" x14ac:dyDescent="0.25">
      <c r="A203" s="11">
        <v>44098</v>
      </c>
      <c r="B203" s="10">
        <v>46</v>
      </c>
      <c r="C203" s="19"/>
      <c r="H203" s="14">
        <v>44031</v>
      </c>
      <c r="I203">
        <v>72.22</v>
      </c>
    </row>
    <row r="204" spans="1:9" x14ac:dyDescent="0.25">
      <c r="A204" s="11">
        <v>44099</v>
      </c>
      <c r="B204" s="10">
        <v>45</v>
      </c>
      <c r="C204" s="19"/>
      <c r="H204" s="14">
        <v>44032</v>
      </c>
      <c r="I204">
        <v>72.22</v>
      </c>
    </row>
    <row r="205" spans="1:9" x14ac:dyDescent="0.25">
      <c r="A205" s="11">
        <v>44100</v>
      </c>
      <c r="B205" s="10">
        <v>45</v>
      </c>
      <c r="C205" s="19"/>
      <c r="H205" s="14">
        <v>44033</v>
      </c>
      <c r="I205">
        <v>72.22</v>
      </c>
    </row>
    <row r="206" spans="1:9" x14ac:dyDescent="0.25">
      <c r="A206" s="11">
        <v>44101</v>
      </c>
      <c r="B206" s="10">
        <v>43</v>
      </c>
      <c r="C206" s="19"/>
      <c r="H206" s="14">
        <v>44034</v>
      </c>
      <c r="I206">
        <v>72.22</v>
      </c>
    </row>
    <row r="207" spans="1:9" x14ac:dyDescent="0.25">
      <c r="A207" s="11">
        <v>44102</v>
      </c>
      <c r="B207" s="10">
        <v>41</v>
      </c>
      <c r="C207" s="18">
        <f>ROUNDUP(AVERAGE(B207:B213),0)</f>
        <v>39</v>
      </c>
      <c r="H207" s="14">
        <v>44035</v>
      </c>
      <c r="I207">
        <v>72.22</v>
      </c>
    </row>
    <row r="208" spans="1:9" x14ac:dyDescent="0.25">
      <c r="A208" s="11">
        <v>44103</v>
      </c>
      <c r="B208" s="10">
        <v>40</v>
      </c>
      <c r="C208" s="19"/>
      <c r="H208" s="14">
        <v>44036</v>
      </c>
      <c r="I208">
        <v>72.22</v>
      </c>
    </row>
    <row r="209" spans="1:9" x14ac:dyDescent="0.25">
      <c r="A209" s="11">
        <v>44104</v>
      </c>
      <c r="B209" s="10">
        <v>40</v>
      </c>
      <c r="C209" s="19"/>
      <c r="H209" s="14">
        <v>44037</v>
      </c>
      <c r="I209">
        <v>72.22</v>
      </c>
    </row>
    <row r="210" spans="1:9" x14ac:dyDescent="0.25">
      <c r="A210" s="11">
        <v>44105</v>
      </c>
      <c r="B210" s="10">
        <v>36</v>
      </c>
      <c r="C210" s="19"/>
      <c r="H210" s="14">
        <v>44038</v>
      </c>
      <c r="I210">
        <v>72.22</v>
      </c>
    </row>
    <row r="211" spans="1:9" x14ac:dyDescent="0.25">
      <c r="A211" s="11">
        <v>44106</v>
      </c>
      <c r="B211" s="10">
        <v>38</v>
      </c>
      <c r="C211" s="19"/>
      <c r="H211" s="14">
        <v>44039</v>
      </c>
      <c r="I211">
        <v>77.78</v>
      </c>
    </row>
    <row r="212" spans="1:9" x14ac:dyDescent="0.25">
      <c r="A212" s="11">
        <v>44107</v>
      </c>
      <c r="B212" s="10">
        <v>37</v>
      </c>
      <c r="C212" s="19"/>
      <c r="H212" s="14">
        <v>44040</v>
      </c>
      <c r="I212">
        <v>77.78</v>
      </c>
    </row>
    <row r="213" spans="1:9" x14ac:dyDescent="0.25">
      <c r="A213" s="11">
        <v>44108</v>
      </c>
      <c r="B213" s="10">
        <v>39</v>
      </c>
      <c r="C213" s="19"/>
      <c r="H213" s="14">
        <v>44041</v>
      </c>
      <c r="I213">
        <v>77.78</v>
      </c>
    </row>
    <row r="214" spans="1:9" x14ac:dyDescent="0.25">
      <c r="A214" s="11">
        <v>44109</v>
      </c>
      <c r="B214" s="10">
        <v>41</v>
      </c>
      <c r="C214" s="18">
        <f>ROUNDUP(AVERAGE(B214:B220),0)</f>
        <v>57</v>
      </c>
      <c r="H214" s="14">
        <v>44042</v>
      </c>
      <c r="I214">
        <v>77.78</v>
      </c>
    </row>
    <row r="215" spans="1:9" x14ac:dyDescent="0.25">
      <c r="A215" s="11">
        <v>44110</v>
      </c>
      <c r="B215" s="10">
        <v>51</v>
      </c>
      <c r="C215" s="19"/>
      <c r="H215" s="14">
        <v>44043</v>
      </c>
      <c r="I215">
        <v>77.78</v>
      </c>
    </row>
    <row r="216" spans="1:9" x14ac:dyDescent="0.25">
      <c r="A216" s="11">
        <v>44111</v>
      </c>
      <c r="B216" s="10">
        <v>53</v>
      </c>
      <c r="C216" s="19"/>
      <c r="H216" s="14">
        <v>44044</v>
      </c>
      <c r="I216">
        <v>77.78</v>
      </c>
    </row>
    <row r="217" spans="1:9" x14ac:dyDescent="0.25">
      <c r="A217" s="11">
        <v>44112</v>
      </c>
      <c r="B217" s="10">
        <v>59</v>
      </c>
      <c r="C217" s="19"/>
      <c r="H217" s="14">
        <v>44045</v>
      </c>
      <c r="I217">
        <v>77.78</v>
      </c>
    </row>
    <row r="218" spans="1:9" x14ac:dyDescent="0.25">
      <c r="A218" s="11">
        <v>44113</v>
      </c>
      <c r="B218" s="10">
        <v>60</v>
      </c>
      <c r="C218" s="19"/>
      <c r="H218" s="14">
        <v>44046</v>
      </c>
      <c r="I218">
        <v>77.78</v>
      </c>
    </row>
    <row r="219" spans="1:9" x14ac:dyDescent="0.25">
      <c r="A219" s="11">
        <v>44114</v>
      </c>
      <c r="B219" s="10">
        <v>64</v>
      </c>
      <c r="C219" s="19"/>
      <c r="H219" s="14">
        <v>44047</v>
      </c>
      <c r="I219">
        <v>77.78</v>
      </c>
    </row>
    <row r="220" spans="1:9" x14ac:dyDescent="0.25">
      <c r="A220" s="11">
        <v>44115</v>
      </c>
      <c r="B220" s="10">
        <v>67</v>
      </c>
      <c r="C220" s="19"/>
      <c r="H220" s="14">
        <v>44048</v>
      </c>
      <c r="I220">
        <v>77.78</v>
      </c>
    </row>
    <row r="221" spans="1:9" x14ac:dyDescent="0.25">
      <c r="A221" s="11">
        <v>44116</v>
      </c>
      <c r="B221" s="10">
        <v>68</v>
      </c>
      <c r="C221" s="18">
        <f>ROUNDUP(AVERAGE(B221:B227),0)</f>
        <v>61</v>
      </c>
      <c r="H221" s="14">
        <v>44049</v>
      </c>
      <c r="I221">
        <v>77.78</v>
      </c>
    </row>
    <row r="222" spans="1:9" x14ac:dyDescent="0.25">
      <c r="A222" s="11">
        <v>44117</v>
      </c>
      <c r="B222" s="10">
        <v>60</v>
      </c>
      <c r="C222" s="19"/>
      <c r="H222" s="14">
        <v>44050</v>
      </c>
      <c r="I222">
        <v>77.78</v>
      </c>
    </row>
    <row r="223" spans="1:9" x14ac:dyDescent="0.25">
      <c r="A223" s="11">
        <v>44118</v>
      </c>
      <c r="B223" s="10">
        <v>63</v>
      </c>
      <c r="C223" s="19"/>
      <c r="H223" s="14">
        <v>44051</v>
      </c>
      <c r="I223">
        <v>77.78</v>
      </c>
    </row>
    <row r="224" spans="1:9" x14ac:dyDescent="0.25">
      <c r="A224" s="11">
        <v>44119</v>
      </c>
      <c r="B224" s="10">
        <v>58</v>
      </c>
      <c r="C224" s="19"/>
      <c r="H224" s="14">
        <v>44052</v>
      </c>
      <c r="I224">
        <v>77.78</v>
      </c>
    </row>
    <row r="225" spans="1:9" x14ac:dyDescent="0.25">
      <c r="A225" s="11">
        <v>44120</v>
      </c>
      <c r="B225" s="10">
        <v>59</v>
      </c>
      <c r="C225" s="19"/>
      <c r="H225" s="14">
        <v>44053</v>
      </c>
      <c r="I225">
        <v>74.069999999999993</v>
      </c>
    </row>
    <row r="226" spans="1:9" x14ac:dyDescent="0.25">
      <c r="A226" s="11">
        <v>44121</v>
      </c>
      <c r="B226" s="10">
        <v>60</v>
      </c>
      <c r="C226" s="19"/>
      <c r="H226" s="14">
        <v>44054</v>
      </c>
      <c r="I226">
        <v>74.069999999999993</v>
      </c>
    </row>
    <row r="227" spans="1:9" x14ac:dyDescent="0.25">
      <c r="A227" s="11">
        <v>44122</v>
      </c>
      <c r="B227" s="10">
        <v>56</v>
      </c>
      <c r="C227" s="19"/>
      <c r="H227" s="14">
        <v>44055</v>
      </c>
      <c r="I227">
        <v>74.069999999999993</v>
      </c>
    </row>
    <row r="228" spans="1:9" x14ac:dyDescent="0.25">
      <c r="A228" s="11">
        <v>44123</v>
      </c>
      <c r="B228" s="10">
        <v>54</v>
      </c>
      <c r="C228" s="18">
        <f>ROUNDUP(AVERAGE(B228:B234),0)</f>
        <v>54</v>
      </c>
      <c r="H228" s="14">
        <v>44056</v>
      </c>
      <c r="I228">
        <v>74.069999999999993</v>
      </c>
    </row>
    <row r="229" spans="1:9" x14ac:dyDescent="0.25">
      <c r="A229" s="11">
        <v>44124</v>
      </c>
      <c r="B229" s="10">
        <v>54</v>
      </c>
      <c r="C229" s="19"/>
      <c r="H229" s="14">
        <v>44057</v>
      </c>
      <c r="I229">
        <v>74.069999999999993</v>
      </c>
    </row>
    <row r="230" spans="1:9" x14ac:dyDescent="0.25">
      <c r="A230" s="11">
        <v>44125</v>
      </c>
      <c r="B230" s="10">
        <v>53</v>
      </c>
      <c r="C230" s="19"/>
      <c r="H230" s="14">
        <v>44058</v>
      </c>
      <c r="I230">
        <v>74.069999999999993</v>
      </c>
    </row>
    <row r="231" spans="1:9" x14ac:dyDescent="0.25">
      <c r="A231" s="11">
        <v>44126</v>
      </c>
      <c r="B231" s="10">
        <v>53</v>
      </c>
      <c r="C231" s="19"/>
      <c r="H231" s="14">
        <v>44059</v>
      </c>
      <c r="I231">
        <v>74.069999999999993</v>
      </c>
    </row>
    <row r="232" spans="1:9" x14ac:dyDescent="0.25">
      <c r="A232" s="11">
        <v>44127</v>
      </c>
      <c r="B232" s="10">
        <v>51</v>
      </c>
      <c r="C232" s="19"/>
      <c r="H232" s="14">
        <v>44060</v>
      </c>
      <c r="I232">
        <v>74.069999999999993</v>
      </c>
    </row>
    <row r="233" spans="1:9" x14ac:dyDescent="0.25">
      <c r="A233" s="11">
        <v>44128</v>
      </c>
      <c r="B233" s="10">
        <v>54</v>
      </c>
      <c r="C233" s="19"/>
      <c r="H233" s="14">
        <v>44061</v>
      </c>
      <c r="I233">
        <v>74.069999999999993</v>
      </c>
    </row>
    <row r="234" spans="1:9" x14ac:dyDescent="0.25">
      <c r="A234" s="11">
        <v>44129</v>
      </c>
      <c r="B234" s="10">
        <v>57</v>
      </c>
      <c r="C234" s="19"/>
      <c r="H234" s="14">
        <v>44062</v>
      </c>
      <c r="I234">
        <v>74.069999999999993</v>
      </c>
    </row>
    <row r="235" spans="1:9" x14ac:dyDescent="0.25">
      <c r="A235" s="11">
        <v>44130</v>
      </c>
      <c r="B235" s="10">
        <v>60</v>
      </c>
      <c r="C235" s="18">
        <f>ROUNDUP(AVERAGE(B235:B241),0)</f>
        <v>74</v>
      </c>
      <c r="H235" s="14">
        <v>44063</v>
      </c>
      <c r="I235">
        <v>74.069999999999993</v>
      </c>
    </row>
    <row r="236" spans="1:9" x14ac:dyDescent="0.25">
      <c r="A236" s="11">
        <v>44131</v>
      </c>
      <c r="B236" s="10">
        <v>66</v>
      </c>
      <c r="C236" s="19"/>
      <c r="H236" s="14">
        <v>44064</v>
      </c>
      <c r="I236">
        <v>74.069999999999993</v>
      </c>
    </row>
    <row r="237" spans="1:9" x14ac:dyDescent="0.25">
      <c r="A237" s="11">
        <v>44132</v>
      </c>
      <c r="B237" s="10">
        <v>68</v>
      </c>
      <c r="C237" s="19"/>
      <c r="H237" s="14">
        <v>44065</v>
      </c>
      <c r="I237">
        <v>74.069999999999993</v>
      </c>
    </row>
    <row r="238" spans="1:9" x14ac:dyDescent="0.25">
      <c r="A238" s="11">
        <v>44133</v>
      </c>
      <c r="B238" s="10">
        <v>77</v>
      </c>
      <c r="C238" s="19"/>
      <c r="H238" s="14">
        <v>44066</v>
      </c>
      <c r="I238">
        <v>68.52</v>
      </c>
    </row>
    <row r="239" spans="1:9" x14ac:dyDescent="0.25">
      <c r="A239" s="11">
        <v>44134</v>
      </c>
      <c r="B239" s="10">
        <v>77</v>
      </c>
      <c r="C239" s="19"/>
      <c r="H239" s="14">
        <v>44067</v>
      </c>
      <c r="I239">
        <v>68.52</v>
      </c>
    </row>
    <row r="240" spans="1:9" x14ac:dyDescent="0.25">
      <c r="A240" s="11">
        <v>44135</v>
      </c>
      <c r="B240" s="10">
        <v>80</v>
      </c>
      <c r="C240" s="19"/>
      <c r="H240" s="14">
        <v>44068</v>
      </c>
      <c r="I240">
        <v>68.52</v>
      </c>
    </row>
    <row r="241" spans="1:9" x14ac:dyDescent="0.25">
      <c r="A241" s="11">
        <v>44136</v>
      </c>
      <c r="B241" s="10">
        <v>86</v>
      </c>
      <c r="C241" s="19"/>
      <c r="H241" s="14">
        <v>44069</v>
      </c>
      <c r="I241">
        <v>68.52</v>
      </c>
    </row>
    <row r="242" spans="1:9" x14ac:dyDescent="0.25">
      <c r="A242" s="11">
        <v>44137</v>
      </c>
      <c r="B242" s="10">
        <v>90</v>
      </c>
      <c r="C242" s="18">
        <f>ROUNDUP(AVERAGE(B242:B248),0)</f>
        <v>90</v>
      </c>
      <c r="H242" s="14">
        <v>44070</v>
      </c>
      <c r="I242">
        <v>68.52</v>
      </c>
    </row>
    <row r="243" spans="1:9" x14ac:dyDescent="0.25">
      <c r="A243" s="11">
        <v>44138</v>
      </c>
      <c r="B243" s="10">
        <v>89</v>
      </c>
      <c r="C243" s="19"/>
      <c r="H243" s="14">
        <v>44071</v>
      </c>
      <c r="I243">
        <v>68.52</v>
      </c>
    </row>
    <row r="244" spans="1:9" x14ac:dyDescent="0.25">
      <c r="A244" s="11">
        <v>44139</v>
      </c>
      <c r="B244" s="10">
        <v>90</v>
      </c>
      <c r="C244" s="19"/>
      <c r="H244" s="14">
        <v>44072</v>
      </c>
      <c r="I244">
        <v>68.52</v>
      </c>
    </row>
    <row r="245" spans="1:9" x14ac:dyDescent="0.25">
      <c r="A245" s="11">
        <v>44140</v>
      </c>
      <c r="B245" s="10">
        <v>87</v>
      </c>
      <c r="C245" s="19"/>
      <c r="H245" s="14">
        <v>44073</v>
      </c>
      <c r="I245">
        <v>68.52</v>
      </c>
    </row>
    <row r="246" spans="1:9" x14ac:dyDescent="0.25">
      <c r="A246" s="11">
        <v>44141</v>
      </c>
      <c r="B246" s="10">
        <v>93</v>
      </c>
      <c r="C246" s="19"/>
      <c r="H246" s="14">
        <v>44074</v>
      </c>
      <c r="I246">
        <v>68.52</v>
      </c>
    </row>
    <row r="247" spans="1:9" x14ac:dyDescent="0.25">
      <c r="A247" s="11">
        <v>44142</v>
      </c>
      <c r="B247" s="10">
        <v>90</v>
      </c>
      <c r="C247" s="19"/>
      <c r="H247" s="14">
        <v>44075</v>
      </c>
      <c r="I247">
        <v>68.52</v>
      </c>
    </row>
    <row r="248" spans="1:9" x14ac:dyDescent="0.25">
      <c r="A248" s="11">
        <v>44143</v>
      </c>
      <c r="B248" s="10">
        <v>91</v>
      </c>
      <c r="C248" s="19"/>
      <c r="H248" s="14">
        <v>44076</v>
      </c>
      <c r="I248">
        <v>68.52</v>
      </c>
    </row>
    <row r="249" spans="1:9" x14ac:dyDescent="0.25">
      <c r="A249" s="11">
        <v>44144</v>
      </c>
      <c r="B249" s="10">
        <v>93</v>
      </c>
      <c r="C249" s="18">
        <f>ROUNDUP(AVERAGE(B249:B255),0)</f>
        <v>117</v>
      </c>
      <c r="H249" s="14">
        <v>44077</v>
      </c>
      <c r="I249">
        <v>68.52</v>
      </c>
    </row>
    <row r="250" spans="1:9" x14ac:dyDescent="0.25">
      <c r="A250" s="11">
        <v>44145</v>
      </c>
      <c r="B250" s="10">
        <v>93</v>
      </c>
      <c r="C250" s="19"/>
      <c r="H250" s="14">
        <v>44078</v>
      </c>
      <c r="I250">
        <v>68.52</v>
      </c>
    </row>
    <row r="251" spans="1:9" x14ac:dyDescent="0.25">
      <c r="A251" s="11">
        <v>44146</v>
      </c>
      <c r="B251" s="10">
        <v>112</v>
      </c>
      <c r="C251" s="19"/>
      <c r="D251" s="15"/>
      <c r="H251" s="14">
        <v>44079</v>
      </c>
      <c r="I251">
        <v>68.52</v>
      </c>
    </row>
    <row r="252" spans="1:9" x14ac:dyDescent="0.25">
      <c r="A252" s="11">
        <v>44147</v>
      </c>
      <c r="B252" s="10">
        <v>118</v>
      </c>
      <c r="C252" s="19"/>
      <c r="H252" s="14">
        <v>44080</v>
      </c>
      <c r="I252">
        <v>68.52</v>
      </c>
    </row>
    <row r="253" spans="1:9" x14ac:dyDescent="0.25">
      <c r="A253" s="11">
        <v>44148</v>
      </c>
      <c r="B253" s="10">
        <v>125</v>
      </c>
      <c r="C253" s="19"/>
      <c r="H253" s="14">
        <v>44081</v>
      </c>
      <c r="I253">
        <v>68.52</v>
      </c>
    </row>
    <row r="254" spans="1:9" x14ac:dyDescent="0.25">
      <c r="A254" s="11">
        <v>44149</v>
      </c>
      <c r="B254" s="10">
        <v>132</v>
      </c>
      <c r="C254" s="19"/>
      <c r="H254" s="14">
        <v>44082</v>
      </c>
      <c r="I254">
        <v>68.52</v>
      </c>
    </row>
    <row r="255" spans="1:9" x14ac:dyDescent="0.25">
      <c r="A255" s="11">
        <v>44150</v>
      </c>
      <c r="B255" s="10">
        <v>140</v>
      </c>
      <c r="C255" s="19"/>
      <c r="H255" s="14">
        <v>44083</v>
      </c>
      <c r="I255">
        <v>68.52</v>
      </c>
    </row>
    <row r="256" spans="1:9" x14ac:dyDescent="0.25">
      <c r="A256" s="11">
        <v>44151</v>
      </c>
      <c r="B256" s="10">
        <v>140</v>
      </c>
      <c r="C256" s="18">
        <f>ROUNDUP(AVERAGE(B256:B262),0)</f>
        <v>161</v>
      </c>
      <c r="H256" s="14">
        <v>44084</v>
      </c>
      <c r="I256">
        <v>68.52</v>
      </c>
    </row>
    <row r="257" spans="1:9" x14ac:dyDescent="0.25">
      <c r="A257" s="11">
        <v>44152</v>
      </c>
      <c r="B257" s="10">
        <v>163</v>
      </c>
      <c r="C257" s="19"/>
      <c r="H257" s="14">
        <v>44085</v>
      </c>
      <c r="I257">
        <v>68.52</v>
      </c>
    </row>
    <row r="258" spans="1:9" x14ac:dyDescent="0.25">
      <c r="A258" s="11">
        <v>44153</v>
      </c>
      <c r="B258" s="10">
        <v>156</v>
      </c>
      <c r="C258" s="19"/>
      <c r="H258" s="14">
        <v>44086</v>
      </c>
      <c r="I258">
        <v>68.52</v>
      </c>
    </row>
    <row r="259" spans="1:9" x14ac:dyDescent="0.25">
      <c r="A259" s="11">
        <v>44154</v>
      </c>
      <c r="B259" s="10">
        <v>168</v>
      </c>
      <c r="C259" s="19"/>
      <c r="H259" s="14">
        <v>44087</v>
      </c>
      <c r="I259">
        <v>68.52</v>
      </c>
    </row>
    <row r="260" spans="1:9" x14ac:dyDescent="0.25">
      <c r="A260" s="11">
        <v>44155</v>
      </c>
      <c r="B260" s="10">
        <v>164</v>
      </c>
      <c r="C260" s="19"/>
      <c r="H260" s="14">
        <v>44088</v>
      </c>
      <c r="I260">
        <v>68.52</v>
      </c>
    </row>
    <row r="261" spans="1:9" x14ac:dyDescent="0.25">
      <c r="A261" s="11">
        <v>44156</v>
      </c>
      <c r="B261" s="10">
        <v>164</v>
      </c>
      <c r="C261" s="19"/>
      <c r="H261" s="14">
        <v>44089</v>
      </c>
      <c r="I261">
        <v>68.52</v>
      </c>
    </row>
    <row r="262" spans="1:9" x14ac:dyDescent="0.25">
      <c r="A262" s="11">
        <v>44157</v>
      </c>
      <c r="B262" s="10">
        <v>168</v>
      </c>
      <c r="C262" s="19"/>
      <c r="H262" s="14">
        <v>44090</v>
      </c>
      <c r="I262">
        <v>68.52</v>
      </c>
    </row>
    <row r="263" spans="1:9" x14ac:dyDescent="0.25">
      <c r="A263" s="11">
        <v>44158</v>
      </c>
      <c r="B263" s="10">
        <v>176</v>
      </c>
      <c r="C263" s="18">
        <f>ROUNDUP(AVERAGE(B263:B269),0)</f>
        <v>169</v>
      </c>
      <c r="H263" s="14">
        <v>44091</v>
      </c>
      <c r="I263">
        <v>68.52</v>
      </c>
    </row>
    <row r="264" spans="1:9" x14ac:dyDescent="0.25">
      <c r="A264" s="11">
        <v>44159</v>
      </c>
      <c r="B264" s="10">
        <v>158</v>
      </c>
      <c r="C264" s="19"/>
      <c r="H264" s="14">
        <v>44092</v>
      </c>
      <c r="I264">
        <v>68.52</v>
      </c>
    </row>
    <row r="265" spans="1:9" x14ac:dyDescent="0.25">
      <c r="A265" s="11">
        <v>44160</v>
      </c>
      <c r="B265" s="10">
        <v>151</v>
      </c>
      <c r="C265" s="19"/>
      <c r="H265" s="14">
        <v>44093</v>
      </c>
      <c r="I265">
        <v>68.52</v>
      </c>
    </row>
    <row r="266" spans="1:9" x14ac:dyDescent="0.25">
      <c r="A266" s="11">
        <v>44161</v>
      </c>
      <c r="B266" s="10">
        <v>152</v>
      </c>
      <c r="C266" s="19"/>
      <c r="H266" s="14">
        <v>44094</v>
      </c>
      <c r="I266">
        <v>68.52</v>
      </c>
    </row>
    <row r="267" spans="1:9" x14ac:dyDescent="0.25">
      <c r="A267" s="11">
        <v>44162</v>
      </c>
      <c r="B267" s="10">
        <v>162</v>
      </c>
      <c r="C267" s="19"/>
      <c r="H267" s="14">
        <v>44095</v>
      </c>
      <c r="I267">
        <v>68.52</v>
      </c>
    </row>
    <row r="268" spans="1:9" x14ac:dyDescent="0.25">
      <c r="A268" s="11">
        <v>44163</v>
      </c>
      <c r="B268" s="10">
        <v>193</v>
      </c>
      <c r="C268" s="19"/>
      <c r="H268" s="14">
        <v>44096</v>
      </c>
      <c r="I268">
        <v>68.52</v>
      </c>
    </row>
    <row r="269" spans="1:9" x14ac:dyDescent="0.25">
      <c r="A269" s="11">
        <v>44164</v>
      </c>
      <c r="B269" s="10">
        <v>186</v>
      </c>
      <c r="C269" s="19"/>
      <c r="H269" s="14">
        <v>44097</v>
      </c>
      <c r="I269">
        <v>68.52</v>
      </c>
    </row>
    <row r="270" spans="1:9" x14ac:dyDescent="0.25">
      <c r="A270" s="11">
        <v>44165</v>
      </c>
      <c r="B270" s="10">
        <v>181</v>
      </c>
      <c r="C270" s="18">
        <f>ROUNDUP(AVERAGE(B270:B276),0)</f>
        <v>207</v>
      </c>
      <c r="H270" s="14">
        <v>44098</v>
      </c>
      <c r="I270">
        <v>68.52</v>
      </c>
    </row>
    <row r="271" spans="1:9" x14ac:dyDescent="0.25">
      <c r="A271" s="11">
        <v>44166</v>
      </c>
      <c r="B271" s="10">
        <v>183</v>
      </c>
      <c r="C271" s="19"/>
      <c r="H271" s="14">
        <v>44099</v>
      </c>
      <c r="I271">
        <v>68.52</v>
      </c>
    </row>
    <row r="272" spans="1:9" x14ac:dyDescent="0.25">
      <c r="A272" s="11">
        <v>44167</v>
      </c>
      <c r="B272" s="10">
        <v>190</v>
      </c>
      <c r="C272" s="19"/>
      <c r="H272" s="14">
        <v>44100</v>
      </c>
      <c r="I272">
        <v>68.52</v>
      </c>
    </row>
    <row r="273" spans="1:9" x14ac:dyDescent="0.25">
      <c r="A273" s="11">
        <v>44168</v>
      </c>
      <c r="B273" s="10">
        <v>204</v>
      </c>
      <c r="C273" s="19"/>
      <c r="H273" s="14">
        <v>44101</v>
      </c>
      <c r="I273">
        <v>68.52</v>
      </c>
    </row>
    <row r="274" spans="1:9" x14ac:dyDescent="0.25">
      <c r="A274" s="11">
        <v>44169</v>
      </c>
      <c r="B274" s="10">
        <v>221</v>
      </c>
      <c r="C274" s="19"/>
      <c r="H274" s="14">
        <v>44102</v>
      </c>
      <c r="I274">
        <v>68.52</v>
      </c>
    </row>
    <row r="275" spans="1:9" x14ac:dyDescent="0.25">
      <c r="A275" s="11">
        <v>44170</v>
      </c>
      <c r="B275" s="10">
        <v>224</v>
      </c>
      <c r="C275" s="19"/>
      <c r="H275" s="14">
        <v>44103</v>
      </c>
      <c r="I275">
        <v>68.52</v>
      </c>
    </row>
    <row r="276" spans="1:9" x14ac:dyDescent="0.25">
      <c r="A276" s="11">
        <v>44171</v>
      </c>
      <c r="B276" s="10">
        <v>242</v>
      </c>
      <c r="C276" s="19"/>
      <c r="H276" s="14">
        <v>44104</v>
      </c>
      <c r="I276">
        <v>68.52</v>
      </c>
    </row>
    <row r="277" spans="1:9" x14ac:dyDescent="0.25">
      <c r="A277" s="11">
        <v>44172</v>
      </c>
      <c r="B277" s="10">
        <v>253</v>
      </c>
      <c r="C277" s="18">
        <f>ROUNDUP(AVERAGE(B277:B283),0)</f>
        <v>266</v>
      </c>
      <c r="H277" s="14">
        <v>44105</v>
      </c>
      <c r="I277">
        <v>68.52</v>
      </c>
    </row>
    <row r="278" spans="1:9" x14ac:dyDescent="0.25">
      <c r="A278" s="11">
        <v>44173</v>
      </c>
      <c r="B278" s="10">
        <v>272</v>
      </c>
      <c r="C278" s="19"/>
      <c r="H278" s="14">
        <v>44106</v>
      </c>
      <c r="I278">
        <v>68.52</v>
      </c>
    </row>
    <row r="279" spans="1:9" x14ac:dyDescent="0.25">
      <c r="A279" s="11">
        <v>44174</v>
      </c>
      <c r="B279" s="10">
        <v>288</v>
      </c>
      <c r="C279" s="19"/>
      <c r="H279" s="14">
        <v>44107</v>
      </c>
      <c r="I279">
        <v>68.52</v>
      </c>
    </row>
    <row r="280" spans="1:9" x14ac:dyDescent="0.25">
      <c r="A280" s="11">
        <v>44175</v>
      </c>
      <c r="B280" s="10">
        <v>277</v>
      </c>
      <c r="C280" s="19"/>
      <c r="D280" s="15"/>
      <c r="H280" s="14">
        <v>44108</v>
      </c>
      <c r="I280">
        <v>68.52</v>
      </c>
    </row>
    <row r="281" spans="1:9" x14ac:dyDescent="0.25">
      <c r="A281" s="11">
        <v>44176</v>
      </c>
      <c r="B281" s="10">
        <v>269</v>
      </c>
      <c r="C281" s="19"/>
      <c r="H281" s="14">
        <v>44109</v>
      </c>
      <c r="I281">
        <v>68.52</v>
      </c>
    </row>
    <row r="282" spans="1:9" x14ac:dyDescent="0.25">
      <c r="A282" s="11">
        <v>44177</v>
      </c>
      <c r="B282" s="10">
        <v>253</v>
      </c>
      <c r="C282" s="19"/>
      <c r="H282" s="14">
        <v>44110</v>
      </c>
      <c r="I282">
        <v>68.52</v>
      </c>
    </row>
    <row r="283" spans="1:9" x14ac:dyDescent="0.25">
      <c r="A283" s="11">
        <v>44178</v>
      </c>
      <c r="B283" s="10">
        <v>249</v>
      </c>
      <c r="C283" s="19"/>
      <c r="H283" s="14">
        <v>44111</v>
      </c>
      <c r="I283">
        <v>68.52</v>
      </c>
    </row>
    <row r="284" spans="1:9" x14ac:dyDescent="0.25">
      <c r="A284" s="11">
        <v>44179</v>
      </c>
      <c r="B284" s="10">
        <v>246</v>
      </c>
      <c r="C284" s="18">
        <f>ROUNDUP(AVERAGE(B284:B290),0)</f>
        <v>248</v>
      </c>
      <c r="H284" s="14">
        <v>44112</v>
      </c>
      <c r="I284">
        <v>68.52</v>
      </c>
    </row>
    <row r="285" spans="1:9" x14ac:dyDescent="0.25">
      <c r="A285" s="11">
        <v>44180</v>
      </c>
      <c r="B285" s="10">
        <v>250</v>
      </c>
      <c r="C285" s="19"/>
      <c r="H285" s="14">
        <v>44113</v>
      </c>
      <c r="I285">
        <v>68.52</v>
      </c>
    </row>
    <row r="286" spans="1:9" x14ac:dyDescent="0.25">
      <c r="A286" s="11">
        <v>44181</v>
      </c>
      <c r="B286" s="10">
        <v>250</v>
      </c>
      <c r="C286" s="19"/>
      <c r="H286" s="14">
        <v>44114</v>
      </c>
      <c r="I286">
        <v>68.52</v>
      </c>
    </row>
    <row r="287" spans="1:9" x14ac:dyDescent="0.25">
      <c r="A287" s="11">
        <v>44182</v>
      </c>
      <c r="B287" s="10">
        <v>248</v>
      </c>
      <c r="C287" s="19"/>
      <c r="H287" s="14">
        <v>44115</v>
      </c>
      <c r="I287">
        <v>68.52</v>
      </c>
    </row>
    <row r="288" spans="1:9" x14ac:dyDescent="0.25">
      <c r="A288" s="11">
        <v>44183</v>
      </c>
      <c r="B288" s="10">
        <v>250</v>
      </c>
      <c r="C288" s="19"/>
      <c r="H288" s="14">
        <v>44116</v>
      </c>
      <c r="I288">
        <v>68.52</v>
      </c>
    </row>
    <row r="289" spans="1:9" x14ac:dyDescent="0.25">
      <c r="A289" s="11">
        <v>44184</v>
      </c>
      <c r="B289" s="10">
        <v>243</v>
      </c>
      <c r="C289" s="19"/>
      <c r="H289" s="14">
        <v>44117</v>
      </c>
      <c r="I289">
        <v>68.52</v>
      </c>
    </row>
    <row r="290" spans="1:9" x14ac:dyDescent="0.25">
      <c r="A290" s="11">
        <v>44185</v>
      </c>
      <c r="B290" s="10">
        <v>247</v>
      </c>
      <c r="C290" s="19"/>
      <c r="H290" s="14">
        <v>44118</v>
      </c>
      <c r="I290">
        <v>68.52</v>
      </c>
    </row>
    <row r="291" spans="1:9" x14ac:dyDescent="0.25">
      <c r="A291" s="11">
        <v>44186</v>
      </c>
      <c r="B291" s="10">
        <v>244</v>
      </c>
      <c r="C291" s="18">
        <f>ROUNDUP(AVERAGE(B291:B297),0)</f>
        <v>221</v>
      </c>
      <c r="H291" s="14">
        <v>44119</v>
      </c>
      <c r="I291">
        <v>68.52</v>
      </c>
    </row>
    <row r="292" spans="1:9" x14ac:dyDescent="0.25">
      <c r="A292" s="11">
        <v>44187</v>
      </c>
      <c r="B292" s="10">
        <v>223</v>
      </c>
      <c r="C292" s="19"/>
      <c r="H292" s="14">
        <v>44120</v>
      </c>
      <c r="I292">
        <v>68.52</v>
      </c>
    </row>
    <row r="293" spans="1:9" x14ac:dyDescent="0.25">
      <c r="A293" s="11">
        <v>44188</v>
      </c>
      <c r="B293" s="10">
        <v>232</v>
      </c>
      <c r="C293" s="19"/>
      <c r="H293" s="14">
        <v>44121</v>
      </c>
      <c r="I293">
        <v>62.96</v>
      </c>
    </row>
    <row r="294" spans="1:9" x14ac:dyDescent="0.25">
      <c r="A294" s="11">
        <v>44189</v>
      </c>
      <c r="B294" s="10">
        <v>230</v>
      </c>
      <c r="C294" s="19"/>
      <c r="H294" s="14">
        <v>44122</v>
      </c>
      <c r="I294">
        <v>62.96</v>
      </c>
    </row>
    <row r="295" spans="1:9" x14ac:dyDescent="0.25">
      <c r="A295" s="11">
        <v>44190</v>
      </c>
      <c r="B295" s="10">
        <v>191</v>
      </c>
      <c r="C295" s="19"/>
      <c r="H295" s="14">
        <v>44123</v>
      </c>
      <c r="I295">
        <v>68.52</v>
      </c>
    </row>
    <row r="296" spans="1:9" x14ac:dyDescent="0.25">
      <c r="A296" s="11">
        <v>44191</v>
      </c>
      <c r="B296" s="10">
        <v>196</v>
      </c>
      <c r="C296" s="19"/>
      <c r="H296" s="14">
        <v>44124</v>
      </c>
      <c r="I296">
        <v>68.52</v>
      </c>
    </row>
    <row r="297" spans="1:9" x14ac:dyDescent="0.25">
      <c r="A297" s="11">
        <v>44192</v>
      </c>
      <c r="B297" s="10">
        <v>229</v>
      </c>
      <c r="C297" s="19"/>
      <c r="H297" s="14">
        <v>44125</v>
      </c>
      <c r="I297">
        <v>68.52</v>
      </c>
    </row>
    <row r="298" spans="1:9" x14ac:dyDescent="0.25">
      <c r="A298" s="11">
        <v>44193</v>
      </c>
      <c r="B298" s="10">
        <v>229</v>
      </c>
      <c r="C298" s="18">
        <f>ROUNDUP(AVERAGE(B298:B304),0)</f>
        <v>235</v>
      </c>
      <c r="H298" s="14">
        <v>44126</v>
      </c>
      <c r="I298">
        <v>68.52</v>
      </c>
    </row>
    <row r="299" spans="1:9" x14ac:dyDescent="0.25">
      <c r="A299" s="11">
        <v>44194</v>
      </c>
      <c r="B299" s="10">
        <v>234</v>
      </c>
      <c r="C299" s="19"/>
      <c r="H299" s="14">
        <v>44127</v>
      </c>
      <c r="I299">
        <v>68.52</v>
      </c>
    </row>
    <row r="300" spans="1:9" x14ac:dyDescent="0.25">
      <c r="A300" s="11">
        <v>44195</v>
      </c>
      <c r="B300" s="10">
        <v>219</v>
      </c>
      <c r="C300" s="19"/>
      <c r="H300" s="14">
        <v>44128</v>
      </c>
      <c r="I300">
        <v>68.52</v>
      </c>
    </row>
    <row r="301" spans="1:9" x14ac:dyDescent="0.25">
      <c r="A301" s="11">
        <v>44196</v>
      </c>
      <c r="B301" s="10">
        <v>221</v>
      </c>
      <c r="C301" s="19"/>
      <c r="H301" s="14">
        <v>44129</v>
      </c>
      <c r="I301">
        <v>68.52</v>
      </c>
    </row>
    <row r="302" spans="1:9" x14ac:dyDescent="0.25">
      <c r="A302" s="11">
        <v>44197</v>
      </c>
      <c r="B302" s="10">
        <v>260</v>
      </c>
      <c r="C302" s="19"/>
      <c r="H302" s="14">
        <v>44130</v>
      </c>
      <c r="I302">
        <v>68.52</v>
      </c>
    </row>
    <row r="303" spans="1:9" x14ac:dyDescent="0.25">
      <c r="A303" s="11">
        <v>44198</v>
      </c>
      <c r="B303" s="10">
        <v>257</v>
      </c>
      <c r="C303" s="19"/>
      <c r="H303" s="14">
        <v>44131</v>
      </c>
      <c r="I303">
        <v>68.52</v>
      </c>
    </row>
    <row r="304" spans="1:9" x14ac:dyDescent="0.25">
      <c r="A304" s="11">
        <v>44199</v>
      </c>
      <c r="B304" s="10">
        <v>224</v>
      </c>
      <c r="C304" s="19"/>
      <c r="H304" s="14">
        <v>44132</v>
      </c>
      <c r="I304">
        <v>68.52</v>
      </c>
    </row>
    <row r="305" spans="1:9" x14ac:dyDescent="0.25">
      <c r="A305" s="11">
        <v>44200</v>
      </c>
      <c r="B305" s="10">
        <v>224</v>
      </c>
      <c r="C305" s="18">
        <f>ROUNDUP(AVERAGE(B305:B311),0)</f>
        <v>256</v>
      </c>
      <c r="H305" s="14">
        <v>44133</v>
      </c>
      <c r="I305">
        <v>68.52</v>
      </c>
    </row>
    <row r="306" spans="1:9" x14ac:dyDescent="0.25">
      <c r="A306" s="11">
        <v>44201</v>
      </c>
      <c r="B306" s="10">
        <v>233</v>
      </c>
      <c r="C306" s="19"/>
      <c r="H306" s="14">
        <v>44134</v>
      </c>
      <c r="I306">
        <v>68.52</v>
      </c>
    </row>
    <row r="307" spans="1:9" x14ac:dyDescent="0.25">
      <c r="A307" s="11">
        <v>44202</v>
      </c>
      <c r="B307" s="10">
        <v>247</v>
      </c>
      <c r="C307" s="19"/>
      <c r="H307" s="14">
        <v>44135</v>
      </c>
      <c r="I307">
        <v>68.52</v>
      </c>
    </row>
    <row r="308" spans="1:9" x14ac:dyDescent="0.25">
      <c r="A308" s="11">
        <v>44203</v>
      </c>
      <c r="B308" s="10">
        <v>253</v>
      </c>
      <c r="C308" s="19"/>
      <c r="H308" s="14">
        <v>44136</v>
      </c>
      <c r="I308">
        <v>68.52</v>
      </c>
    </row>
    <row r="309" spans="1:9" x14ac:dyDescent="0.25">
      <c r="A309" s="11">
        <v>44204</v>
      </c>
      <c r="B309" s="10">
        <v>265</v>
      </c>
      <c r="C309" s="19"/>
      <c r="H309" s="14">
        <v>44137</v>
      </c>
      <c r="I309">
        <v>68.52</v>
      </c>
    </row>
    <row r="310" spans="1:9" x14ac:dyDescent="0.25">
      <c r="A310" s="11">
        <v>44205</v>
      </c>
      <c r="B310" s="10">
        <v>279</v>
      </c>
      <c r="C310" s="19"/>
      <c r="H310" s="14">
        <v>44138</v>
      </c>
      <c r="I310">
        <v>68.52</v>
      </c>
    </row>
    <row r="311" spans="1:9" x14ac:dyDescent="0.25">
      <c r="A311" s="11">
        <v>44206</v>
      </c>
      <c r="B311" s="10">
        <v>290</v>
      </c>
      <c r="C311" s="19"/>
      <c r="H311" s="14">
        <v>44139</v>
      </c>
      <c r="I311">
        <v>68.52</v>
      </c>
    </row>
    <row r="312" spans="1:9" x14ac:dyDescent="0.25">
      <c r="A312" s="11">
        <v>44207</v>
      </c>
      <c r="B312" s="10">
        <v>299</v>
      </c>
      <c r="C312" s="18">
        <f>ROUNDUP(AVERAGE(B312:B318),0)</f>
        <v>301</v>
      </c>
      <c r="H312" s="14">
        <v>44140</v>
      </c>
      <c r="I312">
        <v>68.52</v>
      </c>
    </row>
    <row r="313" spans="1:9" x14ac:dyDescent="0.25">
      <c r="A313" s="11">
        <v>44208</v>
      </c>
      <c r="B313" s="10">
        <v>323</v>
      </c>
      <c r="C313" s="19"/>
      <c r="H313" s="14">
        <v>44141</v>
      </c>
      <c r="I313">
        <v>68.52</v>
      </c>
    </row>
    <row r="314" spans="1:9" x14ac:dyDescent="0.25">
      <c r="A314" s="11">
        <v>44209</v>
      </c>
      <c r="B314" s="10">
        <v>303</v>
      </c>
      <c r="C314" s="19"/>
      <c r="H314" s="14">
        <v>44142</v>
      </c>
      <c r="I314">
        <v>68.52</v>
      </c>
    </row>
    <row r="315" spans="1:9" x14ac:dyDescent="0.25">
      <c r="A315" s="11">
        <v>44210</v>
      </c>
      <c r="B315" s="10">
        <v>296</v>
      </c>
      <c r="C315" s="19"/>
      <c r="H315" s="14">
        <v>44143</v>
      </c>
      <c r="I315">
        <v>68.52</v>
      </c>
    </row>
    <row r="316" spans="1:9" x14ac:dyDescent="0.25">
      <c r="A316" s="11">
        <v>44211</v>
      </c>
      <c r="B316" s="10">
        <v>291</v>
      </c>
      <c r="C316" s="19"/>
      <c r="H316" s="14">
        <v>44144</v>
      </c>
      <c r="I316">
        <v>68.52</v>
      </c>
    </row>
    <row r="317" spans="1:9" x14ac:dyDescent="0.25">
      <c r="A317" s="11">
        <v>44212</v>
      </c>
      <c r="B317" s="10">
        <v>298</v>
      </c>
      <c r="C317" s="19"/>
      <c r="H317" s="14">
        <v>44145</v>
      </c>
      <c r="I317">
        <v>68.52</v>
      </c>
    </row>
    <row r="318" spans="1:9" x14ac:dyDescent="0.25">
      <c r="A318" s="11">
        <v>44213</v>
      </c>
      <c r="B318" s="10">
        <v>295</v>
      </c>
      <c r="C318" s="19"/>
      <c r="H318" s="14">
        <v>44146</v>
      </c>
      <c r="I318">
        <v>68.52</v>
      </c>
    </row>
    <row r="319" spans="1:9" x14ac:dyDescent="0.25">
      <c r="A319" s="11">
        <v>44214</v>
      </c>
      <c r="B319" s="10">
        <v>292</v>
      </c>
      <c r="C319" s="18">
        <f>ROUNDUP(AVERAGE(B319:B325),0)</f>
        <v>250</v>
      </c>
      <c r="H319" s="14">
        <v>44147</v>
      </c>
      <c r="I319">
        <v>68.52</v>
      </c>
    </row>
    <row r="320" spans="1:9" x14ac:dyDescent="0.25">
      <c r="A320" s="11">
        <v>44215</v>
      </c>
      <c r="B320" s="10">
        <v>263</v>
      </c>
      <c r="C320" s="19"/>
      <c r="H320" s="14">
        <v>44148</v>
      </c>
      <c r="I320">
        <v>68.52</v>
      </c>
    </row>
    <row r="321" spans="1:9" x14ac:dyDescent="0.25">
      <c r="A321" s="11">
        <v>44216</v>
      </c>
      <c r="B321" s="10">
        <v>258</v>
      </c>
      <c r="C321" s="19"/>
      <c r="H321" s="14">
        <v>44149</v>
      </c>
      <c r="I321">
        <v>68.52</v>
      </c>
    </row>
    <row r="322" spans="1:9" x14ac:dyDescent="0.25">
      <c r="A322" s="11">
        <v>44217</v>
      </c>
      <c r="B322" s="10">
        <v>256</v>
      </c>
      <c r="C322" s="19"/>
      <c r="H322" s="14">
        <v>44150</v>
      </c>
      <c r="I322">
        <v>68.52</v>
      </c>
    </row>
    <row r="323" spans="1:9" x14ac:dyDescent="0.25">
      <c r="A323" s="11">
        <v>44218</v>
      </c>
      <c r="B323" s="10">
        <v>253</v>
      </c>
      <c r="C323" s="19"/>
      <c r="H323" s="14">
        <v>44151</v>
      </c>
      <c r="I323">
        <v>68.52</v>
      </c>
    </row>
    <row r="324" spans="1:9" x14ac:dyDescent="0.25">
      <c r="A324" s="11">
        <v>44219</v>
      </c>
      <c r="B324" s="10">
        <v>220</v>
      </c>
      <c r="C324" s="19"/>
      <c r="H324" s="14">
        <v>44152</v>
      </c>
      <c r="I324">
        <v>68.52</v>
      </c>
    </row>
    <row r="325" spans="1:9" x14ac:dyDescent="0.25">
      <c r="A325" s="11">
        <v>44220</v>
      </c>
      <c r="B325" s="10">
        <v>208</v>
      </c>
      <c r="C325" s="19"/>
      <c r="H325" s="14">
        <v>44153</v>
      </c>
      <c r="I325">
        <v>64.81</v>
      </c>
    </row>
    <row r="326" spans="1:9" x14ac:dyDescent="0.25">
      <c r="A326" s="11">
        <v>44221</v>
      </c>
      <c r="B326" s="10">
        <v>211</v>
      </c>
      <c r="C326" s="18">
        <f>ROUNDUP(AVERAGE(B326:B332),0)</f>
        <v>216</v>
      </c>
      <c r="H326" s="14">
        <v>44154</v>
      </c>
      <c r="I326">
        <v>64.81</v>
      </c>
    </row>
    <row r="327" spans="1:9" x14ac:dyDescent="0.25">
      <c r="A327" s="11">
        <v>44222</v>
      </c>
      <c r="B327" s="10">
        <v>206</v>
      </c>
      <c r="C327" s="19"/>
      <c r="H327" s="14">
        <v>44155</v>
      </c>
      <c r="I327">
        <v>64.81</v>
      </c>
    </row>
    <row r="328" spans="1:9" x14ac:dyDescent="0.25">
      <c r="A328" s="11">
        <v>44223</v>
      </c>
      <c r="B328" s="10">
        <v>209</v>
      </c>
      <c r="C328" s="19"/>
      <c r="H328" s="14">
        <v>44156</v>
      </c>
      <c r="I328">
        <v>64.81</v>
      </c>
    </row>
    <row r="329" spans="1:9" x14ac:dyDescent="0.25">
      <c r="A329" s="11">
        <v>44224</v>
      </c>
      <c r="B329" s="10">
        <v>218</v>
      </c>
      <c r="C329" s="19"/>
      <c r="H329" s="14">
        <v>44157</v>
      </c>
      <c r="I329">
        <v>64.81</v>
      </c>
    </row>
    <row r="330" spans="1:9" x14ac:dyDescent="0.25">
      <c r="A330" s="11">
        <v>44225</v>
      </c>
      <c r="B330" s="10">
        <v>216</v>
      </c>
      <c r="C330" s="19"/>
      <c r="H330" s="14">
        <v>44158</v>
      </c>
      <c r="I330">
        <v>64.81</v>
      </c>
    </row>
    <row r="331" spans="1:9" x14ac:dyDescent="0.25">
      <c r="A331" s="11">
        <v>44226</v>
      </c>
      <c r="B331" s="10">
        <v>227</v>
      </c>
      <c r="C331" s="19"/>
      <c r="H331" s="14">
        <v>44159</v>
      </c>
      <c r="I331">
        <v>64.81</v>
      </c>
    </row>
    <row r="332" spans="1:9" x14ac:dyDescent="0.25">
      <c r="A332" s="11">
        <v>44227</v>
      </c>
      <c r="B332" s="10">
        <v>225</v>
      </c>
      <c r="C332" s="19"/>
      <c r="H332" s="14">
        <v>44160</v>
      </c>
      <c r="I332">
        <v>64.81</v>
      </c>
    </row>
    <row r="333" spans="1:9" x14ac:dyDescent="0.25">
      <c r="A333" s="11">
        <v>44228</v>
      </c>
      <c r="B333" s="10">
        <v>215</v>
      </c>
      <c r="C333" s="18">
        <f>ROUNDUP(AVERAGE(B333:B339),0)</f>
        <v>187</v>
      </c>
      <c r="H333" s="14">
        <v>44161</v>
      </c>
      <c r="I333">
        <v>64.81</v>
      </c>
    </row>
    <row r="334" spans="1:9" x14ac:dyDescent="0.25">
      <c r="A334" s="11">
        <v>44229</v>
      </c>
      <c r="B334" s="10">
        <v>206</v>
      </c>
      <c r="C334" s="19"/>
      <c r="H334" s="14">
        <v>44162</v>
      </c>
      <c r="I334">
        <v>64.81</v>
      </c>
    </row>
    <row r="335" spans="1:9" x14ac:dyDescent="0.25">
      <c r="A335" s="11">
        <v>44230</v>
      </c>
      <c r="B335" s="10">
        <v>191</v>
      </c>
      <c r="C335" s="19"/>
      <c r="H335" s="14">
        <v>44163</v>
      </c>
      <c r="I335">
        <v>64.81</v>
      </c>
    </row>
    <row r="336" spans="1:9" x14ac:dyDescent="0.25">
      <c r="A336" s="11">
        <v>44231</v>
      </c>
      <c r="B336" s="10">
        <v>177</v>
      </c>
      <c r="C336" s="19"/>
      <c r="H336" s="14">
        <v>44164</v>
      </c>
      <c r="I336">
        <v>64.81</v>
      </c>
    </row>
    <row r="337" spans="1:9" x14ac:dyDescent="0.25">
      <c r="A337" s="11">
        <v>44232</v>
      </c>
      <c r="B337" s="10">
        <v>175</v>
      </c>
      <c r="C337" s="19"/>
      <c r="H337" s="14">
        <v>44165</v>
      </c>
      <c r="I337">
        <v>64.81</v>
      </c>
    </row>
    <row r="338" spans="1:9" x14ac:dyDescent="0.25">
      <c r="A338" s="11">
        <v>44233</v>
      </c>
      <c r="B338" s="10">
        <v>174</v>
      </c>
      <c r="C338" s="19"/>
      <c r="H338" s="14">
        <v>44166</v>
      </c>
      <c r="I338">
        <v>64.81</v>
      </c>
    </row>
    <row r="339" spans="1:9" x14ac:dyDescent="0.25">
      <c r="A339" s="11">
        <v>44234</v>
      </c>
      <c r="B339" s="10">
        <v>167</v>
      </c>
      <c r="C339" s="19"/>
      <c r="H339" s="14">
        <v>44167</v>
      </c>
      <c r="I339">
        <v>64.81</v>
      </c>
    </row>
    <row r="340" spans="1:9" x14ac:dyDescent="0.25">
      <c r="A340" s="11">
        <v>44235</v>
      </c>
      <c r="B340" s="10">
        <v>162</v>
      </c>
      <c r="C340" s="18">
        <f>ROUNDUP(AVERAGE(B340:B346),0)</f>
        <v>153</v>
      </c>
      <c r="H340" s="14">
        <v>44168</v>
      </c>
      <c r="I340">
        <v>64.81</v>
      </c>
    </row>
    <row r="341" spans="1:9" x14ac:dyDescent="0.25">
      <c r="A341" s="11">
        <v>44236</v>
      </c>
      <c r="B341" s="10">
        <v>164</v>
      </c>
      <c r="C341" s="19"/>
      <c r="H341" s="14">
        <v>44169</v>
      </c>
      <c r="I341">
        <v>64.81</v>
      </c>
    </row>
    <row r="342" spans="1:9" x14ac:dyDescent="0.25">
      <c r="A342" s="11">
        <v>44237</v>
      </c>
      <c r="B342" s="10">
        <v>165</v>
      </c>
      <c r="C342" s="19"/>
      <c r="H342" s="14">
        <v>44170</v>
      </c>
      <c r="I342">
        <v>64.81</v>
      </c>
    </row>
    <row r="343" spans="1:9" x14ac:dyDescent="0.25">
      <c r="A343" s="11">
        <v>44238</v>
      </c>
      <c r="B343" s="10">
        <v>167</v>
      </c>
      <c r="C343" s="19"/>
      <c r="H343" s="14">
        <v>44171</v>
      </c>
      <c r="I343">
        <v>64.81</v>
      </c>
    </row>
    <row r="344" spans="1:9" x14ac:dyDescent="0.25">
      <c r="A344" s="11">
        <v>44239</v>
      </c>
      <c r="B344" s="10">
        <v>148</v>
      </c>
      <c r="C344" s="19"/>
      <c r="H344" s="14">
        <v>44172</v>
      </c>
      <c r="I344">
        <v>64.81</v>
      </c>
    </row>
    <row r="345" spans="1:9" x14ac:dyDescent="0.25">
      <c r="A345" s="11">
        <v>44240</v>
      </c>
      <c r="B345" s="10">
        <v>132</v>
      </c>
      <c r="C345" s="19"/>
      <c r="H345" s="14">
        <v>44173</v>
      </c>
      <c r="I345">
        <v>64.81</v>
      </c>
    </row>
    <row r="346" spans="1:9" x14ac:dyDescent="0.25">
      <c r="A346" s="11">
        <v>44241</v>
      </c>
      <c r="B346" s="10">
        <v>127</v>
      </c>
      <c r="C346" s="19"/>
      <c r="H346" s="14">
        <v>44174</v>
      </c>
      <c r="I346">
        <v>64.81</v>
      </c>
    </row>
    <row r="347" spans="1:9" x14ac:dyDescent="0.25">
      <c r="A347" s="11">
        <v>44242</v>
      </c>
      <c r="B347" s="10">
        <v>124</v>
      </c>
      <c r="C347" s="18">
        <f>ROUNDUP(AVERAGE(B347:B353),0)</f>
        <v>115</v>
      </c>
      <c r="H347" s="14">
        <v>44175</v>
      </c>
      <c r="I347">
        <v>64.81</v>
      </c>
    </row>
    <row r="348" spans="1:9" x14ac:dyDescent="0.25">
      <c r="A348" s="11">
        <v>44243</v>
      </c>
      <c r="B348" s="10">
        <v>122</v>
      </c>
      <c r="C348" s="19"/>
      <c r="H348" s="14">
        <v>44176</v>
      </c>
      <c r="I348">
        <v>64.81</v>
      </c>
    </row>
    <row r="349" spans="1:9" x14ac:dyDescent="0.25">
      <c r="A349" s="11">
        <v>44244</v>
      </c>
      <c r="B349" s="10">
        <v>119</v>
      </c>
      <c r="C349" s="19"/>
      <c r="H349" s="14">
        <v>44177</v>
      </c>
      <c r="I349">
        <v>64.81</v>
      </c>
    </row>
    <row r="350" spans="1:9" x14ac:dyDescent="0.25">
      <c r="A350" s="11">
        <v>44245</v>
      </c>
      <c r="B350" s="10">
        <v>110</v>
      </c>
      <c r="C350" s="19"/>
      <c r="H350" s="14">
        <v>44178</v>
      </c>
      <c r="I350">
        <v>64.81</v>
      </c>
    </row>
    <row r="351" spans="1:9" x14ac:dyDescent="0.25">
      <c r="A351" s="11">
        <v>44246</v>
      </c>
      <c r="B351" s="10">
        <v>113</v>
      </c>
      <c r="C351" s="19"/>
      <c r="H351" s="14">
        <v>44179</v>
      </c>
      <c r="I351">
        <v>64.81</v>
      </c>
    </row>
    <row r="352" spans="1:9" x14ac:dyDescent="0.25">
      <c r="A352" s="11">
        <v>44247</v>
      </c>
      <c r="B352" s="10">
        <v>109</v>
      </c>
      <c r="C352" s="19"/>
      <c r="H352" s="14">
        <v>44180</v>
      </c>
      <c r="I352">
        <v>64.81</v>
      </c>
    </row>
    <row r="353" spans="1:9" x14ac:dyDescent="0.25">
      <c r="A353" s="11">
        <v>44248</v>
      </c>
      <c r="B353" s="10">
        <v>105</v>
      </c>
      <c r="C353" s="19"/>
      <c r="H353" s="14">
        <v>44181</v>
      </c>
      <c r="I353">
        <v>64.81</v>
      </c>
    </row>
    <row r="354" spans="1:9" x14ac:dyDescent="0.25">
      <c r="A354" s="11">
        <v>44249</v>
      </c>
      <c r="B354" s="10">
        <v>108</v>
      </c>
      <c r="C354" s="18">
        <f t="shared" ref="C354" si="1">ROUNDUP(AVERAGE(B354:B360),0)</f>
        <v>136</v>
      </c>
      <c r="H354" s="14">
        <v>44182</v>
      </c>
      <c r="I354">
        <v>64.81</v>
      </c>
    </row>
    <row r="355" spans="1:9" x14ac:dyDescent="0.25">
      <c r="A355" s="11">
        <v>44250</v>
      </c>
      <c r="B355" s="4">
        <v>89</v>
      </c>
      <c r="C355" s="19"/>
      <c r="H355" s="14">
        <v>44183</v>
      </c>
      <c r="I355">
        <v>64.81</v>
      </c>
    </row>
    <row r="356" spans="1:9" x14ac:dyDescent="0.25">
      <c r="A356" s="11">
        <v>44251</v>
      </c>
      <c r="B356" s="4">
        <v>99</v>
      </c>
      <c r="C356" s="19"/>
      <c r="H356" s="14">
        <v>44184</v>
      </c>
      <c r="I356">
        <v>64.81</v>
      </c>
    </row>
    <row r="357" spans="1:9" x14ac:dyDescent="0.25">
      <c r="A357" s="11">
        <v>44252</v>
      </c>
      <c r="B357" s="4">
        <v>179</v>
      </c>
      <c r="C357" s="19"/>
      <c r="H357" s="14">
        <v>44185</v>
      </c>
      <c r="I357">
        <v>64.81</v>
      </c>
    </row>
    <row r="358" spans="1:9" x14ac:dyDescent="0.25">
      <c r="A358" s="11">
        <v>44253</v>
      </c>
      <c r="B358" s="4">
        <v>162</v>
      </c>
      <c r="C358" s="19"/>
      <c r="H358" s="14">
        <v>44186</v>
      </c>
      <c r="I358">
        <v>64.81</v>
      </c>
    </row>
    <row r="359" spans="1:9" x14ac:dyDescent="0.25">
      <c r="A359" s="11">
        <v>44254</v>
      </c>
      <c r="B359" s="4">
        <v>194</v>
      </c>
      <c r="C359" s="19"/>
      <c r="H359" s="14">
        <v>44187</v>
      </c>
      <c r="I359">
        <v>64.81</v>
      </c>
    </row>
    <row r="360" spans="1:9" x14ac:dyDescent="0.25">
      <c r="A360" s="11">
        <v>44255</v>
      </c>
      <c r="B360" s="4">
        <v>120</v>
      </c>
      <c r="C360" s="19"/>
      <c r="H360" s="14">
        <v>44188</v>
      </c>
      <c r="I360">
        <v>68.52</v>
      </c>
    </row>
    <row r="361" spans="1:9" x14ac:dyDescent="0.25">
      <c r="A361" s="11">
        <v>44256</v>
      </c>
      <c r="B361" s="4">
        <v>86</v>
      </c>
      <c r="C361" s="18">
        <f t="shared" ref="C361" si="2">ROUNDUP(AVERAGE(B361:B367),0)</f>
        <v>118</v>
      </c>
      <c r="H361" s="14">
        <v>44189</v>
      </c>
      <c r="I361">
        <v>68.52</v>
      </c>
    </row>
    <row r="362" spans="1:9" x14ac:dyDescent="0.25">
      <c r="A362" s="11">
        <v>44257</v>
      </c>
      <c r="B362" s="4">
        <v>83</v>
      </c>
      <c r="C362" s="19"/>
      <c r="H362" s="14">
        <v>44190</v>
      </c>
      <c r="I362">
        <v>68.52</v>
      </c>
    </row>
    <row r="363" spans="1:9" x14ac:dyDescent="0.25">
      <c r="A363" s="11">
        <v>44258</v>
      </c>
      <c r="B363" s="4">
        <v>51</v>
      </c>
      <c r="C363" s="19"/>
      <c r="H363" s="14">
        <v>44191</v>
      </c>
      <c r="I363">
        <v>68.52</v>
      </c>
    </row>
    <row r="364" spans="1:9" x14ac:dyDescent="0.25">
      <c r="A364" s="11">
        <v>44259</v>
      </c>
      <c r="B364" s="4">
        <v>196</v>
      </c>
      <c r="C364" s="19"/>
      <c r="H364" s="14">
        <v>44192</v>
      </c>
      <c r="I364">
        <v>68.52</v>
      </c>
    </row>
    <row r="365" spans="1:9" x14ac:dyDescent="0.25">
      <c r="A365" s="11">
        <v>44260</v>
      </c>
      <c r="B365" s="4">
        <v>108</v>
      </c>
      <c r="C365" s="19"/>
      <c r="H365" s="14">
        <v>44193</v>
      </c>
      <c r="I365">
        <v>68.52</v>
      </c>
    </row>
    <row r="366" spans="1:9" x14ac:dyDescent="0.25">
      <c r="A366" s="11">
        <v>44261</v>
      </c>
      <c r="B366" s="4">
        <v>151</v>
      </c>
      <c r="C366" s="19"/>
      <c r="H366" s="14">
        <v>44194</v>
      </c>
      <c r="I366">
        <v>68.52</v>
      </c>
    </row>
    <row r="367" spans="1:9" x14ac:dyDescent="0.25">
      <c r="A367" s="11">
        <v>44262</v>
      </c>
      <c r="B367" s="4">
        <v>146</v>
      </c>
      <c r="C367" s="19"/>
      <c r="H367" s="14">
        <v>44195</v>
      </c>
      <c r="I367">
        <v>68.52</v>
      </c>
    </row>
    <row r="368" spans="1:9" x14ac:dyDescent="0.25">
      <c r="A368" s="11">
        <v>44263</v>
      </c>
      <c r="B368" s="4">
        <v>160</v>
      </c>
      <c r="C368" s="18">
        <f t="shared" ref="C368" si="3">ROUNDUP(AVERAGE(B368:B374),0)</f>
        <v>156</v>
      </c>
      <c r="H368" s="14">
        <v>44196</v>
      </c>
      <c r="I368">
        <v>68.52</v>
      </c>
    </row>
    <row r="369" spans="1:9" x14ac:dyDescent="0.25">
      <c r="A369" s="11">
        <v>44264</v>
      </c>
      <c r="B369" s="4">
        <v>331</v>
      </c>
      <c r="C369" s="19"/>
      <c r="H369" s="14">
        <v>44197</v>
      </c>
      <c r="I369">
        <v>68.52</v>
      </c>
    </row>
    <row r="370" spans="1:9" x14ac:dyDescent="0.25">
      <c r="A370" s="11">
        <v>44265</v>
      </c>
      <c r="B370" s="4">
        <v>96</v>
      </c>
      <c r="C370" s="19"/>
      <c r="H370" s="14">
        <v>44198</v>
      </c>
      <c r="I370">
        <v>68.52</v>
      </c>
    </row>
    <row r="371" spans="1:9" x14ac:dyDescent="0.25">
      <c r="A371" s="11">
        <v>44266</v>
      </c>
      <c r="B371" s="4">
        <v>122</v>
      </c>
      <c r="C371" s="19"/>
      <c r="H371" s="14">
        <v>44199</v>
      </c>
      <c r="I371">
        <v>68.52</v>
      </c>
    </row>
    <row r="372" spans="1:9" x14ac:dyDescent="0.25">
      <c r="A372" s="11">
        <v>44267</v>
      </c>
      <c r="B372" s="4">
        <v>154</v>
      </c>
      <c r="C372" s="19"/>
      <c r="H372" s="14">
        <v>44200</v>
      </c>
      <c r="I372">
        <v>68.52</v>
      </c>
    </row>
    <row r="373" spans="1:9" x14ac:dyDescent="0.25">
      <c r="A373" s="11">
        <v>44268</v>
      </c>
      <c r="B373" s="4">
        <v>150</v>
      </c>
      <c r="C373" s="19"/>
      <c r="H373" s="14">
        <v>44201</v>
      </c>
      <c r="I373">
        <v>68.52</v>
      </c>
    </row>
    <row r="374" spans="1:9" x14ac:dyDescent="0.25">
      <c r="A374" s="11">
        <v>44269</v>
      </c>
      <c r="B374" s="4">
        <v>79</v>
      </c>
      <c r="C374" s="19"/>
      <c r="H374" s="14">
        <v>44202</v>
      </c>
      <c r="I374">
        <v>68.52</v>
      </c>
    </row>
    <row r="375" spans="1:9" x14ac:dyDescent="0.25">
      <c r="A375" s="11">
        <v>44270</v>
      </c>
      <c r="B375" s="4">
        <v>112</v>
      </c>
      <c r="C375" s="18">
        <f t="shared" ref="C375" si="4">ROUNDUP(AVERAGE(B375:B381),0)</f>
        <v>103</v>
      </c>
      <c r="H375" s="14">
        <v>44203</v>
      </c>
      <c r="I375">
        <v>68.52</v>
      </c>
    </row>
    <row r="376" spans="1:9" x14ac:dyDescent="0.25">
      <c r="A376" s="11">
        <v>44271</v>
      </c>
      <c r="B376" s="4">
        <v>107</v>
      </c>
      <c r="C376" s="19"/>
      <c r="H376" s="14">
        <v>44204</v>
      </c>
      <c r="I376">
        <v>68.52</v>
      </c>
    </row>
    <row r="377" spans="1:9" x14ac:dyDescent="0.25">
      <c r="A377" s="11">
        <v>44272</v>
      </c>
      <c r="B377" s="4">
        <v>81</v>
      </c>
      <c r="C377" s="19"/>
      <c r="H377" s="14">
        <v>44205</v>
      </c>
      <c r="I377">
        <v>68.52</v>
      </c>
    </row>
    <row r="378" spans="1:9" x14ac:dyDescent="0.25">
      <c r="A378" s="11">
        <v>44273</v>
      </c>
      <c r="B378" s="4">
        <v>81</v>
      </c>
      <c r="C378" s="19"/>
      <c r="H378" s="14">
        <v>44206</v>
      </c>
      <c r="I378">
        <v>68.52</v>
      </c>
    </row>
    <row r="379" spans="1:9" x14ac:dyDescent="0.25">
      <c r="A379" s="11">
        <v>44274</v>
      </c>
      <c r="B379" s="4">
        <v>142</v>
      </c>
      <c r="C379" s="19"/>
      <c r="H379" s="14">
        <v>44207</v>
      </c>
      <c r="I379">
        <v>68.52</v>
      </c>
    </row>
    <row r="380" spans="1:9" x14ac:dyDescent="0.25">
      <c r="A380" s="11">
        <v>44275</v>
      </c>
      <c r="B380" s="4">
        <v>141</v>
      </c>
      <c r="C380" s="19"/>
      <c r="H380" s="14">
        <v>44208</v>
      </c>
      <c r="I380">
        <v>68.52</v>
      </c>
    </row>
    <row r="381" spans="1:9" x14ac:dyDescent="0.25">
      <c r="A381" s="11">
        <v>44276</v>
      </c>
      <c r="B381" s="4">
        <v>54</v>
      </c>
      <c r="C381" s="19"/>
      <c r="H381" s="14">
        <v>44209</v>
      </c>
      <c r="I381">
        <v>68.52</v>
      </c>
    </row>
    <row r="382" spans="1:9" x14ac:dyDescent="0.25">
      <c r="A382" s="11">
        <v>44277</v>
      </c>
      <c r="B382" s="4">
        <v>154</v>
      </c>
      <c r="C382" s="18">
        <f t="shared" ref="C382" si="5">ROUNDUP(AVERAGE(B382:B388),0)</f>
        <v>136</v>
      </c>
      <c r="H382" s="14">
        <v>44210</v>
      </c>
      <c r="I382">
        <v>68.52</v>
      </c>
    </row>
    <row r="383" spans="1:9" x14ac:dyDescent="0.25">
      <c r="A383" s="11">
        <v>44278</v>
      </c>
      <c r="B383" s="4">
        <v>105</v>
      </c>
      <c r="C383" s="19"/>
      <c r="H383" s="14">
        <v>44211</v>
      </c>
      <c r="I383">
        <v>68.52</v>
      </c>
    </row>
    <row r="384" spans="1:9" x14ac:dyDescent="0.25">
      <c r="A384" s="11">
        <v>44279</v>
      </c>
      <c r="B384" s="4">
        <v>107</v>
      </c>
      <c r="C384" s="19"/>
      <c r="H384" s="14">
        <v>44212</v>
      </c>
      <c r="I384">
        <v>68.52</v>
      </c>
    </row>
    <row r="385" spans="1:9" x14ac:dyDescent="0.25">
      <c r="A385" s="11">
        <v>44280</v>
      </c>
      <c r="B385" s="4">
        <v>74</v>
      </c>
      <c r="C385" s="19"/>
      <c r="H385" s="14">
        <v>44213</v>
      </c>
      <c r="I385">
        <v>68.52</v>
      </c>
    </row>
    <row r="386" spans="1:9" x14ac:dyDescent="0.25">
      <c r="A386" s="11">
        <v>44281</v>
      </c>
      <c r="B386" s="4">
        <v>156</v>
      </c>
      <c r="C386" s="19"/>
      <c r="H386" s="14">
        <v>44214</v>
      </c>
      <c r="I386">
        <v>68.52</v>
      </c>
    </row>
    <row r="387" spans="1:9" x14ac:dyDescent="0.25">
      <c r="A387" s="11">
        <v>44282</v>
      </c>
      <c r="B387" s="4">
        <v>226</v>
      </c>
      <c r="C387" s="19"/>
      <c r="H387" s="14">
        <v>44215</v>
      </c>
      <c r="I387">
        <v>68.52</v>
      </c>
    </row>
    <row r="388" spans="1:9" x14ac:dyDescent="0.25">
      <c r="A388" s="11">
        <v>44283</v>
      </c>
      <c r="B388" s="4">
        <v>124</v>
      </c>
      <c r="C388" s="19"/>
      <c r="H388" s="14">
        <v>44216</v>
      </c>
      <c r="I388">
        <v>68.52</v>
      </c>
    </row>
    <row r="389" spans="1:9" x14ac:dyDescent="0.25">
      <c r="A389" s="11">
        <v>44284</v>
      </c>
      <c r="B389" s="4">
        <v>73</v>
      </c>
      <c r="C389" s="18">
        <f t="shared" ref="C389:C396" si="6">ROUNDUP(AVERAGE(B389:B395),0)</f>
        <v>124</v>
      </c>
      <c r="H389" s="14">
        <v>44217</v>
      </c>
      <c r="I389">
        <v>68.52</v>
      </c>
    </row>
    <row r="390" spans="1:9" x14ac:dyDescent="0.25">
      <c r="A390" s="11">
        <v>44285</v>
      </c>
      <c r="B390" s="4">
        <v>165</v>
      </c>
      <c r="C390" s="19"/>
      <c r="H390" s="14">
        <v>44218</v>
      </c>
      <c r="I390">
        <v>61.11</v>
      </c>
    </row>
    <row r="391" spans="1:9" x14ac:dyDescent="0.25">
      <c r="A391" s="11">
        <v>44286</v>
      </c>
      <c r="B391" s="4">
        <v>100</v>
      </c>
      <c r="C391" s="19"/>
      <c r="H391" s="14">
        <v>44219</v>
      </c>
      <c r="I391">
        <v>61.11</v>
      </c>
    </row>
    <row r="392" spans="1:9" x14ac:dyDescent="0.25">
      <c r="A392" s="11">
        <v>44287</v>
      </c>
      <c r="B392" s="4">
        <v>143</v>
      </c>
      <c r="C392" s="19"/>
      <c r="H392" s="14">
        <v>44220</v>
      </c>
      <c r="I392">
        <v>61.11</v>
      </c>
    </row>
    <row r="393" spans="1:9" x14ac:dyDescent="0.25">
      <c r="A393" s="11">
        <v>44288</v>
      </c>
      <c r="B393" s="4">
        <v>151</v>
      </c>
      <c r="C393" s="19"/>
      <c r="H393" s="14">
        <v>44221</v>
      </c>
      <c r="I393">
        <v>61.11</v>
      </c>
    </row>
    <row r="394" spans="1:9" x14ac:dyDescent="0.25">
      <c r="A394" s="11">
        <v>44289</v>
      </c>
      <c r="B394" s="4">
        <v>125</v>
      </c>
      <c r="C394" s="19"/>
      <c r="H394" s="14">
        <v>44222</v>
      </c>
      <c r="I394">
        <v>61.11</v>
      </c>
    </row>
    <row r="395" spans="1:9" x14ac:dyDescent="0.25">
      <c r="A395" s="11">
        <v>44290</v>
      </c>
      <c r="B395" s="4">
        <v>105</v>
      </c>
      <c r="C395" s="19"/>
      <c r="H395" s="14">
        <v>44223</v>
      </c>
      <c r="I395">
        <v>61.11</v>
      </c>
    </row>
    <row r="396" spans="1:9" x14ac:dyDescent="0.25">
      <c r="A396" s="11">
        <v>44291</v>
      </c>
      <c r="B396" s="4">
        <v>75</v>
      </c>
      <c r="C396" s="18">
        <f t="shared" si="6"/>
        <v>120</v>
      </c>
      <c r="H396" s="14">
        <v>44224</v>
      </c>
      <c r="I396">
        <v>61.11</v>
      </c>
    </row>
    <row r="397" spans="1:9" x14ac:dyDescent="0.25">
      <c r="A397" s="11">
        <v>44292</v>
      </c>
      <c r="B397" s="4">
        <v>122</v>
      </c>
      <c r="C397" s="19"/>
      <c r="H397" s="14">
        <v>44225</v>
      </c>
      <c r="I397">
        <v>61.11</v>
      </c>
    </row>
    <row r="398" spans="1:9" x14ac:dyDescent="0.25">
      <c r="A398" s="11">
        <v>44293</v>
      </c>
      <c r="B398" s="4">
        <v>94</v>
      </c>
      <c r="C398" s="19"/>
      <c r="H398" s="14">
        <v>44226</v>
      </c>
      <c r="I398">
        <v>61.11</v>
      </c>
    </row>
    <row r="399" spans="1:9" x14ac:dyDescent="0.25">
      <c r="A399" s="11">
        <v>44294</v>
      </c>
      <c r="B399" s="4">
        <v>170</v>
      </c>
      <c r="C399" s="19"/>
      <c r="H399" s="14">
        <v>44227</v>
      </c>
      <c r="I399">
        <v>61.11</v>
      </c>
    </row>
    <row r="400" spans="1:9" x14ac:dyDescent="0.25">
      <c r="A400" s="11">
        <v>44295</v>
      </c>
      <c r="B400" s="4">
        <v>136</v>
      </c>
      <c r="C400" s="19"/>
      <c r="H400" s="14">
        <v>44228</v>
      </c>
      <c r="I400">
        <v>64.81</v>
      </c>
    </row>
    <row r="401" spans="1:9" x14ac:dyDescent="0.25">
      <c r="A401" s="11">
        <v>44296</v>
      </c>
      <c r="C401" s="19"/>
      <c r="H401" s="14">
        <v>44229</v>
      </c>
      <c r="I401">
        <v>61.11</v>
      </c>
    </row>
    <row r="402" spans="1:9" x14ac:dyDescent="0.25">
      <c r="A402" s="11">
        <v>44297</v>
      </c>
      <c r="C402" s="19"/>
      <c r="H402" s="14">
        <v>44230</v>
      </c>
      <c r="I402">
        <v>61.11</v>
      </c>
    </row>
    <row r="403" spans="1:9" x14ac:dyDescent="0.25">
      <c r="H403" s="14">
        <v>44231</v>
      </c>
      <c r="I403">
        <v>61.11</v>
      </c>
    </row>
    <row r="404" spans="1:9" x14ac:dyDescent="0.25">
      <c r="H404" s="14">
        <v>44232</v>
      </c>
      <c r="I404">
        <v>61.11</v>
      </c>
    </row>
    <row r="405" spans="1:9" x14ac:dyDescent="0.25">
      <c r="H405" s="14">
        <v>44233</v>
      </c>
      <c r="I405">
        <v>61.11</v>
      </c>
    </row>
    <row r="406" spans="1:9" x14ac:dyDescent="0.25">
      <c r="H406" s="14">
        <v>44234</v>
      </c>
      <c r="I406">
        <v>61.11</v>
      </c>
    </row>
    <row r="407" spans="1:9" x14ac:dyDescent="0.25">
      <c r="H407" s="14">
        <v>44235</v>
      </c>
      <c r="I407">
        <v>61.11</v>
      </c>
    </row>
    <row r="408" spans="1:9" x14ac:dyDescent="0.25">
      <c r="H408" s="14">
        <v>44236</v>
      </c>
      <c r="I408">
        <v>61.11</v>
      </c>
    </row>
    <row r="409" spans="1:9" x14ac:dyDescent="0.25">
      <c r="H409" s="14">
        <v>44237</v>
      </c>
      <c r="I409">
        <v>61.11</v>
      </c>
    </row>
    <row r="410" spans="1:9" x14ac:dyDescent="0.25">
      <c r="H410" s="14">
        <v>44238</v>
      </c>
      <c r="I410">
        <v>61.11</v>
      </c>
    </row>
    <row r="411" spans="1:9" x14ac:dyDescent="0.25">
      <c r="H411" s="14">
        <v>44239</v>
      </c>
      <c r="I411">
        <v>61.11</v>
      </c>
    </row>
    <row r="412" spans="1:9" x14ac:dyDescent="0.25">
      <c r="H412" s="14">
        <v>44240</v>
      </c>
      <c r="I412">
        <v>61.11</v>
      </c>
    </row>
    <row r="413" spans="1:9" x14ac:dyDescent="0.25">
      <c r="H413" s="14">
        <v>44241</v>
      </c>
      <c r="I413">
        <v>61.11</v>
      </c>
    </row>
    <row r="414" spans="1:9" x14ac:dyDescent="0.25">
      <c r="H414" s="14">
        <v>44242</v>
      </c>
      <c r="I414">
        <v>61.11</v>
      </c>
    </row>
    <row r="415" spans="1:9" x14ac:dyDescent="0.25">
      <c r="H415" s="14">
        <v>44243</v>
      </c>
      <c r="I415">
        <v>64.81</v>
      </c>
    </row>
    <row r="416" spans="1:9" x14ac:dyDescent="0.25">
      <c r="H416" s="14">
        <v>44244</v>
      </c>
      <c r="I416">
        <v>61.11</v>
      </c>
    </row>
    <row r="417" spans="8:9" x14ac:dyDescent="0.25">
      <c r="H417" s="14">
        <v>44245</v>
      </c>
      <c r="I417">
        <v>61.11</v>
      </c>
    </row>
    <row r="418" spans="8:9" x14ac:dyDescent="0.25">
      <c r="H418" s="14">
        <v>44246</v>
      </c>
      <c r="I418">
        <v>61.11</v>
      </c>
    </row>
    <row r="419" spans="8:9" x14ac:dyDescent="0.25">
      <c r="H419" s="14">
        <v>44247</v>
      </c>
      <c r="I419">
        <v>61.11</v>
      </c>
    </row>
    <row r="420" spans="8:9" x14ac:dyDescent="0.25">
      <c r="H420" s="14">
        <v>44248</v>
      </c>
      <c r="I420">
        <v>61.11</v>
      </c>
    </row>
    <row r="421" spans="8:9" x14ac:dyDescent="0.25">
      <c r="H421" s="14">
        <v>44249</v>
      </c>
      <c r="I421">
        <v>61.11</v>
      </c>
    </row>
    <row r="422" spans="8:9" x14ac:dyDescent="0.25">
      <c r="H422" s="14">
        <v>44250</v>
      </c>
      <c r="I422">
        <v>61.11</v>
      </c>
    </row>
    <row r="423" spans="8:9" x14ac:dyDescent="0.25">
      <c r="H423" s="14">
        <v>44251</v>
      </c>
      <c r="I423">
        <v>61.11</v>
      </c>
    </row>
    <row r="424" spans="8:9" x14ac:dyDescent="0.25">
      <c r="H424" s="14">
        <v>44252</v>
      </c>
      <c r="I424">
        <v>61.11</v>
      </c>
    </row>
    <row r="425" spans="8:9" x14ac:dyDescent="0.25">
      <c r="H425" s="14">
        <v>44253</v>
      </c>
      <c r="I425">
        <v>61.11</v>
      </c>
    </row>
    <row r="426" spans="8:9" x14ac:dyDescent="0.25">
      <c r="H426" s="14">
        <v>44254</v>
      </c>
      <c r="I426">
        <v>61.11</v>
      </c>
    </row>
    <row r="427" spans="8:9" x14ac:dyDescent="0.25">
      <c r="H427" s="14">
        <v>44255</v>
      </c>
      <c r="I427">
        <v>61.11</v>
      </c>
    </row>
    <row r="428" spans="8:9" x14ac:dyDescent="0.25">
      <c r="H428" s="14">
        <v>44256</v>
      </c>
      <c r="I428">
        <v>61.11</v>
      </c>
    </row>
    <row r="429" spans="8:9" x14ac:dyDescent="0.25">
      <c r="H429" s="14">
        <v>44257</v>
      </c>
      <c r="I429">
        <v>61.11</v>
      </c>
    </row>
    <row r="430" spans="8:9" x14ac:dyDescent="0.25">
      <c r="H430" s="14">
        <v>44258</v>
      </c>
      <c r="I430">
        <v>61.11</v>
      </c>
    </row>
    <row r="431" spans="8:9" x14ac:dyDescent="0.25">
      <c r="H431" s="14">
        <v>44259</v>
      </c>
      <c r="I431">
        <v>61.11</v>
      </c>
    </row>
    <row r="432" spans="8:9" x14ac:dyDescent="0.25">
      <c r="H432" s="14">
        <v>44260</v>
      </c>
      <c r="I432">
        <v>61.11</v>
      </c>
    </row>
    <row r="433" spans="8:9" x14ac:dyDescent="0.25">
      <c r="H433" s="14">
        <v>44261</v>
      </c>
      <c r="I433">
        <v>61.11</v>
      </c>
    </row>
    <row r="434" spans="8:9" x14ac:dyDescent="0.25">
      <c r="H434" s="14">
        <v>44262</v>
      </c>
      <c r="I434">
        <v>61.11</v>
      </c>
    </row>
    <row r="435" spans="8:9" x14ac:dyDescent="0.25">
      <c r="H435" s="14">
        <v>44263</v>
      </c>
      <c r="I435">
        <v>61.11</v>
      </c>
    </row>
    <row r="436" spans="8:9" x14ac:dyDescent="0.25">
      <c r="H436" s="14">
        <v>44264</v>
      </c>
      <c r="I436">
        <v>61.11</v>
      </c>
    </row>
    <row r="437" spans="8:9" x14ac:dyDescent="0.25">
      <c r="H437" s="14">
        <v>44265</v>
      </c>
      <c r="I437">
        <v>61.11</v>
      </c>
    </row>
    <row r="438" spans="8:9" x14ac:dyDescent="0.25">
      <c r="H438" s="14">
        <v>44266</v>
      </c>
      <c r="I438">
        <v>61.11</v>
      </c>
    </row>
    <row r="439" spans="8:9" x14ac:dyDescent="0.25">
      <c r="H439" s="14">
        <v>44267</v>
      </c>
      <c r="I439">
        <v>61.11</v>
      </c>
    </row>
    <row r="440" spans="8:9" x14ac:dyDescent="0.25">
      <c r="H440" s="14">
        <v>44268</v>
      </c>
      <c r="I440">
        <v>61.11</v>
      </c>
    </row>
    <row r="441" spans="8:9" x14ac:dyDescent="0.25">
      <c r="H441" s="14">
        <v>44269</v>
      </c>
      <c r="I441">
        <v>61.11</v>
      </c>
    </row>
    <row r="442" spans="8:9" x14ac:dyDescent="0.25">
      <c r="H442" s="14">
        <v>44270</v>
      </c>
      <c r="I442">
        <v>61.11</v>
      </c>
    </row>
    <row r="443" spans="8:9" x14ac:dyDescent="0.25">
      <c r="H443" s="14">
        <v>44271</v>
      </c>
      <c r="I443">
        <v>61.11</v>
      </c>
    </row>
    <row r="444" spans="8:9" x14ac:dyDescent="0.25">
      <c r="H444" s="14">
        <v>44272</v>
      </c>
      <c r="I444">
        <v>61.11</v>
      </c>
    </row>
    <row r="445" spans="8:9" x14ac:dyDescent="0.25">
      <c r="H445" s="14">
        <v>44273</v>
      </c>
      <c r="I445">
        <v>61.11</v>
      </c>
    </row>
    <row r="446" spans="8:9" x14ac:dyDescent="0.25">
      <c r="H446" s="14">
        <v>44274</v>
      </c>
      <c r="I446">
        <v>61.11</v>
      </c>
    </row>
    <row r="447" spans="8:9" x14ac:dyDescent="0.25">
      <c r="H447" s="14">
        <v>44275</v>
      </c>
      <c r="I447">
        <v>61.11</v>
      </c>
    </row>
    <row r="448" spans="8:9" x14ac:dyDescent="0.25">
      <c r="H448" s="14">
        <v>44276</v>
      </c>
      <c r="I448">
        <v>61.11</v>
      </c>
    </row>
    <row r="449" spans="8:9" x14ac:dyDescent="0.25">
      <c r="H449" s="14">
        <v>44277</v>
      </c>
      <c r="I449">
        <v>61.11</v>
      </c>
    </row>
    <row r="450" spans="8:9" x14ac:dyDescent="0.25">
      <c r="H450" s="14">
        <v>44278</v>
      </c>
      <c r="I450">
        <v>61.11</v>
      </c>
    </row>
    <row r="451" spans="8:9" x14ac:dyDescent="0.25">
      <c r="H451" s="14">
        <v>44279</v>
      </c>
      <c r="I451">
        <v>61.11</v>
      </c>
    </row>
    <row r="452" spans="8:9" x14ac:dyDescent="0.25">
      <c r="H452" s="14">
        <v>44280</v>
      </c>
      <c r="I452">
        <v>61.11</v>
      </c>
    </row>
    <row r="453" spans="8:9" x14ac:dyDescent="0.25">
      <c r="H453" s="14">
        <v>44281</v>
      </c>
      <c r="I453">
        <v>61.11</v>
      </c>
    </row>
    <row r="454" spans="8:9" x14ac:dyDescent="0.25">
      <c r="H454" s="14">
        <v>44282</v>
      </c>
      <c r="I454">
        <v>61.11</v>
      </c>
    </row>
    <row r="455" spans="8:9" x14ac:dyDescent="0.25">
      <c r="H455" s="14">
        <v>44283</v>
      </c>
      <c r="I455">
        <v>61.11</v>
      </c>
    </row>
    <row r="456" spans="8:9" x14ac:dyDescent="0.25">
      <c r="H456" s="14">
        <v>44284</v>
      </c>
      <c r="I456">
        <v>57.41</v>
      </c>
    </row>
    <row r="457" spans="8:9" x14ac:dyDescent="0.25">
      <c r="H457" s="14">
        <v>44285</v>
      </c>
      <c r="I457">
        <v>57.41</v>
      </c>
    </row>
    <row r="458" spans="8:9" x14ac:dyDescent="0.25">
      <c r="H458" s="14">
        <v>44286</v>
      </c>
      <c r="I458">
        <v>57.41</v>
      </c>
    </row>
    <row r="459" spans="8:9" x14ac:dyDescent="0.25">
      <c r="H459" s="14">
        <v>44287</v>
      </c>
      <c r="I459">
        <v>57.41</v>
      </c>
    </row>
    <row r="460" spans="8:9" x14ac:dyDescent="0.25">
      <c r="H460" s="14">
        <v>44288</v>
      </c>
      <c r="I460">
        <v>57.41</v>
      </c>
    </row>
    <row r="461" spans="8:9" x14ac:dyDescent="0.25">
      <c r="H461" s="14">
        <v>44289</v>
      </c>
      <c r="I461">
        <v>57.41</v>
      </c>
    </row>
    <row r="462" spans="8:9" x14ac:dyDescent="0.25">
      <c r="H462" s="14">
        <v>44290</v>
      </c>
      <c r="I462">
        <v>57.41</v>
      </c>
    </row>
    <row r="463" spans="8:9" x14ac:dyDescent="0.25">
      <c r="H463" s="14">
        <v>44291</v>
      </c>
      <c r="I463">
        <v>57.41</v>
      </c>
    </row>
    <row r="464" spans="8:9" x14ac:dyDescent="0.25">
      <c r="H464" s="14">
        <v>44292</v>
      </c>
      <c r="I464">
        <v>57.41</v>
      </c>
    </row>
    <row r="465" spans="8:8" x14ac:dyDescent="0.25">
      <c r="H465" s="14">
        <v>44293</v>
      </c>
    </row>
  </sheetData>
  <mergeCells count="58">
    <mergeCell ref="C382:C388"/>
    <mergeCell ref="A1:I1"/>
    <mergeCell ref="C354:C360"/>
    <mergeCell ref="C361:C367"/>
    <mergeCell ref="C368:C374"/>
    <mergeCell ref="C375:C381"/>
    <mergeCell ref="C4:C10"/>
    <mergeCell ref="C11:C17"/>
    <mergeCell ref="C18:C24"/>
    <mergeCell ref="C25:C31"/>
    <mergeCell ref="C32:C38"/>
    <mergeCell ref="C39:C45"/>
    <mergeCell ref="C46:C52"/>
    <mergeCell ref="C53:C59"/>
    <mergeCell ref="C60:C66"/>
    <mergeCell ref="C67:C73"/>
    <mergeCell ref="C74:C80"/>
    <mergeCell ref="C81:C87"/>
    <mergeCell ref="C88:C94"/>
    <mergeCell ref="C95:C101"/>
    <mergeCell ref="C102:C108"/>
    <mergeCell ref="C179:C185"/>
    <mergeCell ref="C109:C115"/>
    <mergeCell ref="C116:C122"/>
    <mergeCell ref="C123:C129"/>
    <mergeCell ref="C130:C136"/>
    <mergeCell ref="C137:C143"/>
    <mergeCell ref="C144:C150"/>
    <mergeCell ref="C151:C157"/>
    <mergeCell ref="C158:C164"/>
    <mergeCell ref="C165:C171"/>
    <mergeCell ref="C172:C178"/>
    <mergeCell ref="C333:C339"/>
    <mergeCell ref="C186:C192"/>
    <mergeCell ref="C193:C199"/>
    <mergeCell ref="C200:C206"/>
    <mergeCell ref="C207:C213"/>
    <mergeCell ref="C298:C304"/>
    <mergeCell ref="C305:C311"/>
    <mergeCell ref="C312:C318"/>
    <mergeCell ref="C319:C325"/>
    <mergeCell ref="C326:C332"/>
    <mergeCell ref="C389:C395"/>
    <mergeCell ref="C396:C402"/>
    <mergeCell ref="C214:C220"/>
    <mergeCell ref="C221:C227"/>
    <mergeCell ref="C228:C234"/>
    <mergeCell ref="C235:C241"/>
    <mergeCell ref="C242:C248"/>
    <mergeCell ref="C284:C290"/>
    <mergeCell ref="C291:C297"/>
    <mergeCell ref="C340:C346"/>
    <mergeCell ref="C249:C255"/>
    <mergeCell ref="C256:C262"/>
    <mergeCell ref="C263:C269"/>
    <mergeCell ref="C270:C276"/>
    <mergeCell ref="C277:C283"/>
    <mergeCell ref="C347:C353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8E9D4-E3F0-4D94-A35A-E72E353C50D3}">
  <dimension ref="A1:I443"/>
  <sheetViews>
    <sheetView workbookViewId="0">
      <selection activeCell="B404" sqref="B404"/>
    </sheetView>
  </sheetViews>
  <sheetFormatPr baseColWidth="10" defaultRowHeight="15" x14ac:dyDescent="0.25"/>
  <cols>
    <col min="1" max="1" width="20.28515625" bestFit="1" customWidth="1"/>
    <col min="2" max="2" width="15.140625" bestFit="1" customWidth="1"/>
    <col min="3" max="3" width="8.42578125" bestFit="1" customWidth="1"/>
    <col min="5" max="5" width="24.5703125" bestFit="1" customWidth="1"/>
    <col min="6" max="6" width="18.5703125" bestFit="1" customWidth="1"/>
    <col min="9" max="9" width="16.28515625" bestFit="1" customWidth="1"/>
  </cols>
  <sheetData>
    <row r="1" spans="1:9" x14ac:dyDescent="0.25">
      <c r="A1" s="20" t="s">
        <v>11</v>
      </c>
      <c r="B1" s="20"/>
      <c r="C1" s="20"/>
      <c r="D1" s="20"/>
      <c r="E1" s="20"/>
      <c r="F1" s="20"/>
      <c r="H1" s="20" t="s">
        <v>10</v>
      </c>
      <c r="I1" s="20"/>
    </row>
    <row r="2" spans="1:9" x14ac:dyDescent="0.25">
      <c r="A2" s="5" t="s">
        <v>0</v>
      </c>
      <c r="B2" s="5" t="s">
        <v>1</v>
      </c>
      <c r="C2" s="9"/>
      <c r="D2" s="5"/>
      <c r="E2" s="5" t="s">
        <v>3</v>
      </c>
      <c r="F2" s="5" t="s">
        <v>2</v>
      </c>
      <c r="H2" t="s">
        <v>7</v>
      </c>
      <c r="I2" t="s">
        <v>6</v>
      </c>
    </row>
    <row r="3" spans="1:9" x14ac:dyDescent="0.25">
      <c r="A3" s="12">
        <v>43893</v>
      </c>
      <c r="B3">
        <v>3</v>
      </c>
      <c r="C3" s="20">
        <f>ROUNDUP(AVERAGE(B3:B6),0)</f>
        <v>4</v>
      </c>
      <c r="E3" s="6">
        <v>43898</v>
      </c>
      <c r="F3" s="3">
        <f>AVERAGE(C3)</f>
        <v>4</v>
      </c>
      <c r="H3" s="12">
        <v>43851</v>
      </c>
      <c r="I3">
        <v>0</v>
      </c>
    </row>
    <row r="4" spans="1:9" x14ac:dyDescent="0.25">
      <c r="A4" s="12">
        <v>43894</v>
      </c>
      <c r="B4">
        <v>3</v>
      </c>
      <c r="C4" s="20"/>
      <c r="E4" s="6">
        <f t="shared" ref="E4:E36" si="0">E3+7</f>
        <v>43905</v>
      </c>
      <c r="F4" s="3">
        <f>AVERAGE(C7)</f>
        <v>16</v>
      </c>
      <c r="H4" s="12">
        <v>43852</v>
      </c>
      <c r="I4">
        <v>0</v>
      </c>
    </row>
    <row r="5" spans="1:9" x14ac:dyDescent="0.25">
      <c r="A5" s="12">
        <v>43896</v>
      </c>
      <c r="B5">
        <v>3</v>
      </c>
      <c r="C5" s="20"/>
      <c r="E5" s="6">
        <f t="shared" si="0"/>
        <v>43912</v>
      </c>
      <c r="F5" s="3">
        <f>AVERAGE(C14)</f>
        <v>17</v>
      </c>
      <c r="H5" s="12">
        <v>43853</v>
      </c>
      <c r="I5">
        <v>11.11</v>
      </c>
    </row>
    <row r="6" spans="1:9" x14ac:dyDescent="0.25">
      <c r="A6" s="12">
        <v>43898</v>
      </c>
      <c r="B6">
        <v>6</v>
      </c>
      <c r="C6" s="20"/>
      <c r="E6" s="6">
        <f t="shared" si="0"/>
        <v>43919</v>
      </c>
      <c r="F6" s="3">
        <f>AVERAGE(C21)</f>
        <v>29</v>
      </c>
      <c r="H6" s="12">
        <v>43854</v>
      </c>
      <c r="I6">
        <v>11.11</v>
      </c>
    </row>
    <row r="7" spans="1:9" x14ac:dyDescent="0.25">
      <c r="A7" s="12">
        <v>43899</v>
      </c>
      <c r="B7">
        <v>7</v>
      </c>
      <c r="C7" s="18">
        <f>ROUNDUP(AVERAGE(B7:B13),0)</f>
        <v>16</v>
      </c>
      <c r="E7" s="6">
        <f t="shared" si="0"/>
        <v>43926</v>
      </c>
      <c r="F7" s="3">
        <f>AVERAGE(C28)</f>
        <v>71</v>
      </c>
      <c r="H7" s="12">
        <v>43855</v>
      </c>
      <c r="I7">
        <v>11.11</v>
      </c>
    </row>
    <row r="8" spans="1:9" x14ac:dyDescent="0.25">
      <c r="A8" s="12">
        <v>43900</v>
      </c>
      <c r="B8">
        <v>44</v>
      </c>
      <c r="C8" s="19"/>
      <c r="E8" s="6">
        <f t="shared" si="0"/>
        <v>43933</v>
      </c>
      <c r="F8" s="3">
        <f>AVERAGE(C35)</f>
        <v>97</v>
      </c>
      <c r="H8" s="12">
        <v>43856</v>
      </c>
      <c r="I8">
        <v>11.11</v>
      </c>
    </row>
    <row r="9" spans="1:9" x14ac:dyDescent="0.25">
      <c r="A9" s="12">
        <v>43901</v>
      </c>
      <c r="B9">
        <v>16</v>
      </c>
      <c r="C9" s="19"/>
      <c r="E9" s="6">
        <f t="shared" si="0"/>
        <v>43940</v>
      </c>
      <c r="F9" s="3">
        <f>AVERAGE(C42)</f>
        <v>114</v>
      </c>
      <c r="H9" s="12">
        <v>43857</v>
      </c>
      <c r="I9">
        <v>11.11</v>
      </c>
    </row>
    <row r="10" spans="1:9" x14ac:dyDescent="0.25">
      <c r="A10" s="12">
        <v>43902</v>
      </c>
      <c r="B10">
        <v>14</v>
      </c>
      <c r="C10" s="19"/>
      <c r="E10" s="6">
        <f t="shared" si="0"/>
        <v>43947</v>
      </c>
      <c r="F10" s="3">
        <f>AVERAGE(C49)</f>
        <v>167</v>
      </c>
      <c r="H10" s="12">
        <v>43858</v>
      </c>
      <c r="I10">
        <v>11.11</v>
      </c>
    </row>
    <row r="11" spans="1:9" x14ac:dyDescent="0.25">
      <c r="A11" s="12">
        <v>43903</v>
      </c>
      <c r="B11">
        <v>8</v>
      </c>
      <c r="C11" s="19"/>
      <c r="E11" s="6">
        <f t="shared" si="0"/>
        <v>43954</v>
      </c>
      <c r="F11" s="3">
        <f>AVERAGE(C56)</f>
        <v>157</v>
      </c>
      <c r="H11" s="12">
        <v>43859</v>
      </c>
      <c r="I11">
        <v>11.11</v>
      </c>
    </row>
    <row r="12" spans="1:9" x14ac:dyDescent="0.25">
      <c r="A12" s="12">
        <v>43904</v>
      </c>
      <c r="B12">
        <v>13</v>
      </c>
      <c r="C12" s="19"/>
      <c r="E12" s="6">
        <f t="shared" si="0"/>
        <v>43961</v>
      </c>
      <c r="F12" s="3">
        <f>AVERAGE(C63)</f>
        <v>184</v>
      </c>
      <c r="H12" s="12">
        <v>43860</v>
      </c>
      <c r="I12">
        <v>11.11</v>
      </c>
    </row>
    <row r="13" spans="1:9" x14ac:dyDescent="0.25">
      <c r="A13" s="12">
        <v>43905</v>
      </c>
      <c r="B13">
        <v>8</v>
      </c>
      <c r="C13" s="19"/>
      <c r="E13" s="6">
        <f t="shared" si="0"/>
        <v>43968</v>
      </c>
      <c r="F13" s="3">
        <f>AVERAGE(C70)</f>
        <v>222</v>
      </c>
      <c r="H13" s="12">
        <v>43861</v>
      </c>
      <c r="I13">
        <v>11.11</v>
      </c>
    </row>
    <row r="14" spans="1:9" x14ac:dyDescent="0.25">
      <c r="A14" s="12">
        <v>43906</v>
      </c>
      <c r="B14">
        <v>18</v>
      </c>
      <c r="C14" s="18">
        <f t="shared" ref="C14" si="1">ROUNDUP(AVERAGE(B14:B20),0)</f>
        <v>17</v>
      </c>
      <c r="E14" s="6">
        <f t="shared" si="0"/>
        <v>43975</v>
      </c>
      <c r="F14" s="3">
        <f>AVERAGE(C77)</f>
        <v>348</v>
      </c>
      <c r="H14" s="12">
        <v>43862</v>
      </c>
      <c r="I14">
        <v>11.11</v>
      </c>
    </row>
    <row r="15" spans="1:9" x14ac:dyDescent="0.25">
      <c r="A15" s="12">
        <v>43907</v>
      </c>
      <c r="B15">
        <v>12</v>
      </c>
      <c r="C15" s="19"/>
      <c r="E15" s="6">
        <f t="shared" si="0"/>
        <v>43982</v>
      </c>
      <c r="F15" s="3">
        <f>AVERAGE(C84)</f>
        <v>343</v>
      </c>
      <c r="H15" s="12">
        <v>43863</v>
      </c>
      <c r="I15">
        <v>11.11</v>
      </c>
    </row>
    <row r="16" spans="1:9" x14ac:dyDescent="0.25">
      <c r="A16" s="12">
        <v>43908</v>
      </c>
      <c r="B16">
        <v>22</v>
      </c>
      <c r="C16" s="19"/>
      <c r="E16" s="6">
        <f t="shared" si="0"/>
        <v>43989</v>
      </c>
      <c r="F16" s="3">
        <f>AVERAGE(C91)</f>
        <v>402</v>
      </c>
      <c r="H16" s="12">
        <v>43864</v>
      </c>
      <c r="I16">
        <v>11.11</v>
      </c>
    </row>
    <row r="17" spans="1:9" x14ac:dyDescent="0.25">
      <c r="A17" s="12">
        <v>43909</v>
      </c>
      <c r="B17">
        <v>11</v>
      </c>
      <c r="C17" s="19"/>
      <c r="E17" s="6">
        <f t="shared" si="0"/>
        <v>43996</v>
      </c>
      <c r="F17" s="3">
        <f>AVERAGE(C98)</f>
        <v>545</v>
      </c>
      <c r="H17" s="12">
        <v>43865</v>
      </c>
      <c r="I17">
        <v>11.11</v>
      </c>
    </row>
    <row r="18" spans="1:9" x14ac:dyDescent="0.25">
      <c r="A18" s="12">
        <v>43910</v>
      </c>
      <c r="B18">
        <v>16</v>
      </c>
      <c r="C18" s="19"/>
      <c r="E18" s="6">
        <f t="shared" si="0"/>
        <v>44003</v>
      </c>
      <c r="F18" s="3">
        <f>AVERAGE(C105)</f>
        <v>671</v>
      </c>
      <c r="H18" s="12">
        <v>43866</v>
      </c>
      <c r="I18">
        <v>11.11</v>
      </c>
    </row>
    <row r="19" spans="1:9" x14ac:dyDescent="0.25">
      <c r="A19" s="12">
        <v>43911</v>
      </c>
      <c r="B19">
        <v>25</v>
      </c>
      <c r="C19" s="19"/>
      <c r="E19" s="6">
        <f t="shared" si="0"/>
        <v>44010</v>
      </c>
      <c r="F19" s="3">
        <f>AVERAGE(C112)</f>
        <v>900</v>
      </c>
      <c r="H19" s="12">
        <v>43867</v>
      </c>
      <c r="I19">
        <v>11.11</v>
      </c>
    </row>
    <row r="20" spans="1:9" x14ac:dyDescent="0.25">
      <c r="A20" s="12">
        <v>43912</v>
      </c>
      <c r="B20">
        <v>15</v>
      </c>
      <c r="C20" s="19"/>
      <c r="E20" s="6">
        <f t="shared" si="0"/>
        <v>44017</v>
      </c>
      <c r="F20" s="3">
        <f>AVERAGE(C119)</f>
        <v>1055</v>
      </c>
      <c r="H20" s="12">
        <v>43868</v>
      </c>
      <c r="I20">
        <v>11.11</v>
      </c>
    </row>
    <row r="21" spans="1:9" x14ac:dyDescent="0.25">
      <c r="A21" s="12">
        <v>43913</v>
      </c>
      <c r="B21">
        <v>19</v>
      </c>
      <c r="C21" s="18">
        <f t="shared" ref="C21" si="2">ROUNDUP(AVERAGE(B21:B27),0)</f>
        <v>29</v>
      </c>
      <c r="E21" s="6">
        <f t="shared" si="0"/>
        <v>44024</v>
      </c>
      <c r="F21" s="3">
        <f>AVERAGE(C126)</f>
        <v>1052</v>
      </c>
      <c r="H21" s="12">
        <v>43869</v>
      </c>
      <c r="I21">
        <v>11.11</v>
      </c>
    </row>
    <row r="22" spans="1:9" x14ac:dyDescent="0.25">
      <c r="A22" s="12">
        <v>43914</v>
      </c>
      <c r="B22">
        <v>18</v>
      </c>
      <c r="C22" s="19"/>
      <c r="E22" s="6">
        <f t="shared" si="0"/>
        <v>44031</v>
      </c>
      <c r="F22" s="3">
        <f>AVERAGE(C133)</f>
        <v>1327</v>
      </c>
      <c r="H22" s="12">
        <v>43870</v>
      </c>
      <c r="I22">
        <v>11.11</v>
      </c>
    </row>
    <row r="23" spans="1:9" x14ac:dyDescent="0.25">
      <c r="A23" s="12">
        <v>43915</v>
      </c>
      <c r="B23">
        <v>49</v>
      </c>
      <c r="C23" s="19"/>
      <c r="E23" s="6">
        <f t="shared" si="0"/>
        <v>44038</v>
      </c>
      <c r="F23" s="3">
        <f>AVERAGE(C140)</f>
        <v>1656</v>
      </c>
      <c r="H23" s="12">
        <v>43871</v>
      </c>
      <c r="I23">
        <v>11.11</v>
      </c>
    </row>
    <row r="24" spans="1:9" x14ac:dyDescent="0.25">
      <c r="A24" s="12">
        <v>43916</v>
      </c>
      <c r="B24">
        <v>39</v>
      </c>
      <c r="C24" s="19"/>
      <c r="E24" s="6">
        <f t="shared" si="0"/>
        <v>44045</v>
      </c>
      <c r="F24" s="3">
        <f>AVERAGE(C147)</f>
        <v>1940</v>
      </c>
      <c r="H24" s="12">
        <v>43872</v>
      </c>
      <c r="I24">
        <v>11.11</v>
      </c>
    </row>
    <row r="25" spans="1:9" x14ac:dyDescent="0.25">
      <c r="A25" s="12">
        <v>43917</v>
      </c>
      <c r="B25">
        <v>41</v>
      </c>
      <c r="C25" s="19"/>
      <c r="E25" s="6">
        <f t="shared" si="0"/>
        <v>44052</v>
      </c>
      <c r="F25" s="3">
        <f>AVERAGE(C154)</f>
        <v>2293</v>
      </c>
      <c r="H25" s="12">
        <v>43873</v>
      </c>
      <c r="I25">
        <v>11.11</v>
      </c>
    </row>
    <row r="26" spans="1:9" x14ac:dyDescent="0.25">
      <c r="A26" s="12">
        <v>43918</v>
      </c>
      <c r="B26">
        <v>24</v>
      </c>
      <c r="C26" s="19"/>
      <c r="E26" s="6">
        <f t="shared" si="0"/>
        <v>44059</v>
      </c>
      <c r="F26" s="3">
        <f>AVERAGE(C161)</f>
        <v>2452</v>
      </c>
      <c r="H26" s="12">
        <v>43874</v>
      </c>
      <c r="I26">
        <v>11.11</v>
      </c>
    </row>
    <row r="27" spans="1:9" x14ac:dyDescent="0.25">
      <c r="A27" s="12">
        <v>43919</v>
      </c>
      <c r="B27">
        <v>13</v>
      </c>
      <c r="C27" s="19"/>
      <c r="E27" s="6">
        <f t="shared" si="0"/>
        <v>44066</v>
      </c>
      <c r="F27" s="3">
        <f>AVERAGE(C168)</f>
        <v>2084</v>
      </c>
      <c r="H27" s="12">
        <v>43875</v>
      </c>
      <c r="I27">
        <v>11.11</v>
      </c>
    </row>
    <row r="28" spans="1:9" x14ac:dyDescent="0.25">
      <c r="A28" s="12">
        <v>43920</v>
      </c>
      <c r="B28">
        <v>30</v>
      </c>
      <c r="C28" s="18">
        <f t="shared" ref="C28" si="3">ROUNDUP(AVERAGE(B28:B34),0)</f>
        <v>71</v>
      </c>
      <c r="E28" s="6">
        <f t="shared" si="0"/>
        <v>44073</v>
      </c>
      <c r="F28" s="3">
        <f>AVERAGE(C175)</f>
        <v>2631</v>
      </c>
      <c r="H28" s="12">
        <v>43876</v>
      </c>
      <c r="I28">
        <v>11.11</v>
      </c>
    </row>
    <row r="29" spans="1:9" x14ac:dyDescent="0.25">
      <c r="A29" s="12">
        <v>43921</v>
      </c>
      <c r="B29">
        <v>34</v>
      </c>
      <c r="C29" s="19"/>
      <c r="E29" s="6">
        <f t="shared" si="0"/>
        <v>44080</v>
      </c>
      <c r="F29" s="3">
        <f>AVERAGE(C182)</f>
        <v>2548</v>
      </c>
      <c r="H29" s="12">
        <v>43877</v>
      </c>
      <c r="I29">
        <v>11.11</v>
      </c>
    </row>
    <row r="30" spans="1:9" x14ac:dyDescent="0.25">
      <c r="A30" s="12">
        <v>43922</v>
      </c>
      <c r="B30">
        <v>70</v>
      </c>
      <c r="C30" s="19"/>
      <c r="E30" s="6">
        <f t="shared" si="0"/>
        <v>44087</v>
      </c>
      <c r="F30" s="3">
        <f>AVERAGE(C189)</f>
        <v>2581</v>
      </c>
      <c r="H30" s="12">
        <v>43878</v>
      </c>
      <c r="I30">
        <v>11.11</v>
      </c>
    </row>
    <row r="31" spans="1:9" x14ac:dyDescent="0.25">
      <c r="A31" s="12">
        <v>43923</v>
      </c>
      <c r="B31">
        <v>84</v>
      </c>
      <c r="C31" s="19"/>
      <c r="E31" s="6">
        <f t="shared" si="0"/>
        <v>44094</v>
      </c>
      <c r="F31" s="3">
        <f>AVERAGE(C196)</f>
        <v>2443</v>
      </c>
      <c r="H31" s="12">
        <v>43879</v>
      </c>
      <c r="I31">
        <v>11.11</v>
      </c>
    </row>
    <row r="32" spans="1:9" x14ac:dyDescent="0.25">
      <c r="A32" s="12">
        <v>43924</v>
      </c>
      <c r="B32">
        <v>134</v>
      </c>
      <c r="C32" s="19"/>
      <c r="E32" s="6">
        <f t="shared" si="0"/>
        <v>44101</v>
      </c>
      <c r="F32" s="3">
        <f>AVERAGE(C203)</f>
        <v>2123</v>
      </c>
      <c r="H32" s="12">
        <v>43880</v>
      </c>
      <c r="I32">
        <v>11.11</v>
      </c>
    </row>
    <row r="33" spans="1:9" x14ac:dyDescent="0.25">
      <c r="A33" s="12">
        <v>43925</v>
      </c>
      <c r="B33">
        <v>79</v>
      </c>
      <c r="C33" s="19"/>
      <c r="E33" s="6">
        <f t="shared" si="0"/>
        <v>44108</v>
      </c>
      <c r="F33" s="3">
        <f>AVERAGE(C210)</f>
        <v>2103</v>
      </c>
      <c r="H33" s="12">
        <v>43881</v>
      </c>
      <c r="I33">
        <v>11.11</v>
      </c>
    </row>
    <row r="34" spans="1:9" x14ac:dyDescent="0.25">
      <c r="A34" s="12">
        <v>43926</v>
      </c>
      <c r="B34">
        <v>63</v>
      </c>
      <c r="C34" s="19"/>
      <c r="E34" s="6">
        <f t="shared" si="0"/>
        <v>44115</v>
      </c>
      <c r="F34" s="3">
        <f>AVERAGE(C217)</f>
        <v>2084</v>
      </c>
      <c r="H34" s="12">
        <v>43882</v>
      </c>
      <c r="I34">
        <v>11.11</v>
      </c>
    </row>
    <row r="35" spans="1:9" x14ac:dyDescent="0.25">
      <c r="A35" s="12">
        <v>43927</v>
      </c>
      <c r="B35">
        <v>82</v>
      </c>
      <c r="C35" s="18">
        <f t="shared" ref="C35" si="4">ROUNDUP(AVERAGE(B35:B41),0)</f>
        <v>97</v>
      </c>
      <c r="E35" s="6">
        <f t="shared" si="0"/>
        <v>44122</v>
      </c>
      <c r="F35" s="3">
        <f>AVERAGE(C224)</f>
        <v>1877</v>
      </c>
      <c r="H35" s="12">
        <v>43883</v>
      </c>
      <c r="I35">
        <v>11.11</v>
      </c>
    </row>
    <row r="36" spans="1:9" x14ac:dyDescent="0.25">
      <c r="A36" s="12">
        <v>43928</v>
      </c>
      <c r="B36">
        <v>98</v>
      </c>
      <c r="C36" s="19"/>
      <c r="E36" s="6">
        <f t="shared" si="0"/>
        <v>44129</v>
      </c>
      <c r="F36" s="3">
        <f>AVERAGE(C231)</f>
        <v>1855</v>
      </c>
      <c r="H36" s="12">
        <v>43884</v>
      </c>
      <c r="I36">
        <v>11.11</v>
      </c>
    </row>
    <row r="37" spans="1:9" x14ac:dyDescent="0.25">
      <c r="A37" s="12">
        <v>43929</v>
      </c>
      <c r="B37">
        <v>128</v>
      </c>
      <c r="C37" s="19"/>
      <c r="E37" s="6">
        <f t="shared" ref="E37:E58" si="5">E36+7</f>
        <v>44136</v>
      </c>
      <c r="F37" s="3">
        <f>AVERAGE(C238)</f>
        <v>1614</v>
      </c>
      <c r="H37" s="12">
        <v>43885</v>
      </c>
      <c r="I37">
        <v>11.11</v>
      </c>
    </row>
    <row r="38" spans="1:9" x14ac:dyDescent="0.25">
      <c r="A38" s="12">
        <v>43930</v>
      </c>
      <c r="B38">
        <v>104</v>
      </c>
      <c r="C38" s="19"/>
      <c r="E38" s="6">
        <f t="shared" si="5"/>
        <v>44143</v>
      </c>
      <c r="F38" s="3">
        <f>AVERAGE(C245)</f>
        <v>1567</v>
      </c>
      <c r="H38" s="12">
        <v>43886</v>
      </c>
      <c r="I38">
        <v>11.11</v>
      </c>
    </row>
    <row r="39" spans="1:9" x14ac:dyDescent="0.25">
      <c r="A39" s="12">
        <v>43931</v>
      </c>
      <c r="B39">
        <v>92</v>
      </c>
      <c r="C39" s="19"/>
      <c r="E39" s="6">
        <f t="shared" si="5"/>
        <v>44150</v>
      </c>
      <c r="F39" s="3">
        <f>AVERAGE(C252)</f>
        <v>1669</v>
      </c>
      <c r="H39" s="12">
        <v>43887</v>
      </c>
      <c r="I39">
        <v>11.11</v>
      </c>
    </row>
    <row r="40" spans="1:9" x14ac:dyDescent="0.25">
      <c r="A40" s="12">
        <v>43932</v>
      </c>
      <c r="B40">
        <v>90</v>
      </c>
      <c r="C40" s="19"/>
      <c r="E40" s="6">
        <f t="shared" si="5"/>
        <v>44157</v>
      </c>
      <c r="F40" s="3">
        <f>AVERAGE(C259)</f>
        <v>1703</v>
      </c>
      <c r="H40" s="12">
        <v>43888</v>
      </c>
      <c r="I40">
        <v>11.11</v>
      </c>
    </row>
    <row r="41" spans="1:9" x14ac:dyDescent="0.25">
      <c r="A41" s="12">
        <v>43933</v>
      </c>
      <c r="B41">
        <v>81</v>
      </c>
      <c r="C41" s="19"/>
      <c r="E41" s="6">
        <f t="shared" si="5"/>
        <v>44164</v>
      </c>
      <c r="F41" s="3">
        <f>AVERAGE(C266)</f>
        <v>1575</v>
      </c>
      <c r="H41" s="12">
        <v>43889</v>
      </c>
      <c r="I41">
        <v>11.11</v>
      </c>
    </row>
    <row r="42" spans="1:9" x14ac:dyDescent="0.25">
      <c r="A42" s="12">
        <v>43934</v>
      </c>
      <c r="B42">
        <v>95</v>
      </c>
      <c r="C42" s="18">
        <f t="shared" ref="C42" si="6">ROUNDUP(AVERAGE(B42:B48),0)</f>
        <v>114</v>
      </c>
      <c r="E42" s="6">
        <f t="shared" si="5"/>
        <v>44171</v>
      </c>
      <c r="F42" s="3">
        <f>AVERAGE(C273)</f>
        <v>1666</v>
      </c>
      <c r="H42" s="12">
        <v>43890</v>
      </c>
      <c r="I42">
        <v>11.11</v>
      </c>
    </row>
    <row r="43" spans="1:9" x14ac:dyDescent="0.25">
      <c r="A43" s="12">
        <v>43935</v>
      </c>
      <c r="B43">
        <v>88</v>
      </c>
      <c r="C43" s="19"/>
      <c r="E43" s="6">
        <f t="shared" si="5"/>
        <v>44178</v>
      </c>
      <c r="F43" s="3">
        <f>AVERAGE(C280)</f>
        <v>1584</v>
      </c>
      <c r="H43" s="12">
        <v>43891</v>
      </c>
      <c r="I43">
        <v>11.11</v>
      </c>
    </row>
    <row r="44" spans="1:9" x14ac:dyDescent="0.25">
      <c r="A44" s="12">
        <v>43936</v>
      </c>
      <c r="B44">
        <v>117</v>
      </c>
      <c r="C44" s="19"/>
      <c r="E44" s="6">
        <f t="shared" si="5"/>
        <v>44185</v>
      </c>
      <c r="F44" s="3">
        <f>AVERAGE(C287)</f>
        <v>2160</v>
      </c>
      <c r="H44" s="12">
        <v>43892</v>
      </c>
      <c r="I44">
        <v>11.11</v>
      </c>
    </row>
    <row r="45" spans="1:9" x14ac:dyDescent="0.25">
      <c r="A45" s="12">
        <v>43937</v>
      </c>
      <c r="B45">
        <v>177</v>
      </c>
      <c r="C45" s="19"/>
      <c r="E45" s="6">
        <f t="shared" si="5"/>
        <v>44192</v>
      </c>
      <c r="F45" s="3">
        <f>AVERAGE(C294)</f>
        <v>2199</v>
      </c>
      <c r="H45" s="12">
        <v>43893</v>
      </c>
      <c r="I45">
        <v>11.11</v>
      </c>
    </row>
    <row r="46" spans="1:9" x14ac:dyDescent="0.25">
      <c r="A46" s="12">
        <v>43938</v>
      </c>
      <c r="B46">
        <v>132</v>
      </c>
      <c r="C46" s="19"/>
      <c r="E46" s="6">
        <f t="shared" si="5"/>
        <v>44199</v>
      </c>
      <c r="F46" s="3">
        <f>AVERAGE(C301)</f>
        <v>2184</v>
      </c>
      <c r="H46" s="12">
        <v>43894</v>
      </c>
      <c r="I46">
        <v>11.11</v>
      </c>
    </row>
    <row r="47" spans="1:9" x14ac:dyDescent="0.25">
      <c r="A47" s="12">
        <v>43939</v>
      </c>
      <c r="B47">
        <v>121</v>
      </c>
      <c r="C47" s="19"/>
      <c r="E47" s="6">
        <f t="shared" si="5"/>
        <v>44206</v>
      </c>
      <c r="F47" s="3">
        <f>AVERAGE(C308)</f>
        <v>2063</v>
      </c>
      <c r="H47" s="12">
        <v>43895</v>
      </c>
      <c r="I47">
        <v>11.11</v>
      </c>
    </row>
    <row r="48" spans="1:9" x14ac:dyDescent="0.25">
      <c r="A48" s="12">
        <v>43940</v>
      </c>
      <c r="B48">
        <v>65</v>
      </c>
      <c r="C48" s="19"/>
      <c r="E48" s="6">
        <f t="shared" si="5"/>
        <v>44213</v>
      </c>
      <c r="F48" s="3">
        <f>AVERAGE(C315)</f>
        <v>1966</v>
      </c>
      <c r="H48" s="12">
        <v>43896</v>
      </c>
      <c r="I48">
        <v>11.11</v>
      </c>
    </row>
    <row r="49" spans="1:9" x14ac:dyDescent="0.25">
      <c r="A49" s="12">
        <v>43941</v>
      </c>
      <c r="B49">
        <v>153</v>
      </c>
      <c r="C49" s="18">
        <f t="shared" ref="C49" si="7">ROUNDUP(AVERAGE(B49:B55),0)</f>
        <v>167</v>
      </c>
      <c r="E49" s="6">
        <f t="shared" si="5"/>
        <v>44220</v>
      </c>
      <c r="F49" s="3">
        <f>AVERAGE(C322)</f>
        <v>1857</v>
      </c>
      <c r="H49" s="12">
        <v>43897</v>
      </c>
      <c r="I49">
        <v>11.11</v>
      </c>
    </row>
    <row r="50" spans="1:9" x14ac:dyDescent="0.25">
      <c r="A50" s="12">
        <v>43942</v>
      </c>
      <c r="B50">
        <v>187</v>
      </c>
      <c r="C50" s="19"/>
      <c r="E50" s="6">
        <f t="shared" si="5"/>
        <v>44227</v>
      </c>
      <c r="F50" s="3">
        <f>AVERAGE(C329)</f>
        <v>1803</v>
      </c>
      <c r="H50" s="12">
        <v>43898</v>
      </c>
      <c r="I50">
        <v>11.11</v>
      </c>
    </row>
    <row r="51" spans="1:9" x14ac:dyDescent="0.25">
      <c r="A51" s="12">
        <v>43943</v>
      </c>
      <c r="B51">
        <v>145</v>
      </c>
      <c r="C51" s="19"/>
      <c r="E51" s="6">
        <f t="shared" si="5"/>
        <v>44234</v>
      </c>
      <c r="F51" s="3">
        <f>AVERAGE(C336)</f>
        <v>1584</v>
      </c>
      <c r="H51" s="12">
        <v>43899</v>
      </c>
      <c r="I51">
        <v>11.11</v>
      </c>
    </row>
    <row r="52" spans="1:9" x14ac:dyDescent="0.25">
      <c r="A52" s="12">
        <v>43944</v>
      </c>
      <c r="B52">
        <v>174</v>
      </c>
      <c r="C52" s="19"/>
      <c r="E52" s="6">
        <f t="shared" si="5"/>
        <v>44241</v>
      </c>
      <c r="F52" s="3">
        <f>AVERAGE(C343)</f>
        <v>1295</v>
      </c>
      <c r="H52" s="12">
        <v>43900</v>
      </c>
      <c r="I52">
        <v>11.11</v>
      </c>
    </row>
    <row r="53" spans="1:9" x14ac:dyDescent="0.25">
      <c r="A53" s="12">
        <v>43945</v>
      </c>
      <c r="B53">
        <v>178</v>
      </c>
      <c r="C53" s="19"/>
      <c r="E53" s="6">
        <f t="shared" si="5"/>
        <v>44248</v>
      </c>
      <c r="F53" s="3">
        <f>AVERAGE(C350)</f>
        <v>1054</v>
      </c>
      <c r="H53" s="12">
        <v>43901</v>
      </c>
      <c r="I53">
        <v>25</v>
      </c>
    </row>
    <row r="54" spans="1:9" x14ac:dyDescent="0.25">
      <c r="A54" s="12">
        <v>43946</v>
      </c>
      <c r="B54">
        <v>187</v>
      </c>
      <c r="C54" s="19"/>
      <c r="E54" s="6">
        <f t="shared" si="5"/>
        <v>44255</v>
      </c>
      <c r="F54" s="3">
        <f>AVERAGE(C357)</f>
        <v>1261</v>
      </c>
      <c r="H54" s="12">
        <v>43902</v>
      </c>
      <c r="I54">
        <v>25</v>
      </c>
    </row>
    <row r="55" spans="1:9" x14ac:dyDescent="0.25">
      <c r="A55" s="12">
        <v>43947</v>
      </c>
      <c r="B55">
        <v>145</v>
      </c>
      <c r="C55" s="19"/>
      <c r="E55" s="6">
        <f t="shared" si="5"/>
        <v>44262</v>
      </c>
      <c r="F55" s="3">
        <f>AVERAGE(C364)</f>
        <v>1070</v>
      </c>
      <c r="H55" s="12">
        <v>43903</v>
      </c>
      <c r="I55">
        <v>25</v>
      </c>
    </row>
    <row r="56" spans="1:9" x14ac:dyDescent="0.25">
      <c r="A56" s="12">
        <v>43948</v>
      </c>
      <c r="B56">
        <v>140</v>
      </c>
      <c r="C56" s="18">
        <f t="shared" ref="C56" si="8">ROUNDUP(AVERAGE(B56:B62),0)</f>
        <v>157</v>
      </c>
      <c r="E56" s="6">
        <f t="shared" si="5"/>
        <v>44269</v>
      </c>
      <c r="F56" s="3">
        <f>AVERAGE(C371)</f>
        <v>1320</v>
      </c>
      <c r="H56" s="12">
        <v>43904</v>
      </c>
      <c r="I56">
        <v>25</v>
      </c>
    </row>
    <row r="57" spans="1:9" x14ac:dyDescent="0.25">
      <c r="A57" s="12">
        <v>43949</v>
      </c>
      <c r="B57">
        <v>174</v>
      </c>
      <c r="C57" s="19"/>
      <c r="E57" s="6">
        <f t="shared" si="5"/>
        <v>44276</v>
      </c>
      <c r="F57" s="3">
        <f>AVERAGE(C378)</f>
        <v>1498</v>
      </c>
      <c r="H57" s="12">
        <v>43905</v>
      </c>
      <c r="I57">
        <v>25</v>
      </c>
    </row>
    <row r="58" spans="1:9" x14ac:dyDescent="0.25">
      <c r="A58" s="12">
        <v>43950</v>
      </c>
      <c r="B58">
        <v>196</v>
      </c>
      <c r="C58" s="19"/>
      <c r="E58" s="6">
        <f t="shared" si="5"/>
        <v>44283</v>
      </c>
      <c r="F58" s="3">
        <f>AVERAGE(C385)</f>
        <v>1981</v>
      </c>
      <c r="H58" s="12">
        <v>43906</v>
      </c>
      <c r="I58">
        <v>41.67</v>
      </c>
    </row>
    <row r="59" spans="1:9" x14ac:dyDescent="0.25">
      <c r="A59" s="12">
        <v>43951</v>
      </c>
      <c r="B59">
        <v>181</v>
      </c>
      <c r="C59" s="19"/>
      <c r="E59" s="6">
        <f>E58+7</f>
        <v>44290</v>
      </c>
      <c r="F59" s="3">
        <f>AVERAGE(C392)</f>
        <v>2971</v>
      </c>
      <c r="H59" s="12">
        <v>43907</v>
      </c>
      <c r="I59">
        <v>41.67</v>
      </c>
    </row>
    <row r="60" spans="1:9" x14ac:dyDescent="0.25">
      <c r="A60" s="12">
        <v>43952</v>
      </c>
      <c r="B60">
        <v>152</v>
      </c>
      <c r="C60" s="19"/>
      <c r="E60" s="6">
        <f>E59+7</f>
        <v>44297</v>
      </c>
      <c r="F60" s="3">
        <f>AVERAGE(C399)</f>
        <v>4249</v>
      </c>
      <c r="H60" s="12">
        <v>43908</v>
      </c>
      <c r="I60">
        <v>41.67</v>
      </c>
    </row>
    <row r="61" spans="1:9" x14ac:dyDescent="0.25">
      <c r="A61" s="12">
        <v>43953</v>
      </c>
      <c r="B61">
        <v>148</v>
      </c>
      <c r="C61" s="19"/>
      <c r="E61" s="6"/>
      <c r="F61" s="3"/>
      <c r="H61" s="12">
        <v>43909</v>
      </c>
      <c r="I61">
        <v>75</v>
      </c>
    </row>
    <row r="62" spans="1:9" x14ac:dyDescent="0.25">
      <c r="A62" s="12">
        <v>43954</v>
      </c>
      <c r="B62">
        <v>108</v>
      </c>
      <c r="C62" s="19"/>
      <c r="E62" s="6"/>
      <c r="F62" s="3"/>
      <c r="H62" s="12">
        <v>43910</v>
      </c>
      <c r="I62">
        <v>88.89</v>
      </c>
    </row>
    <row r="63" spans="1:9" x14ac:dyDescent="0.25">
      <c r="A63" s="12">
        <v>43955</v>
      </c>
      <c r="B63">
        <v>175</v>
      </c>
      <c r="C63" s="18">
        <f t="shared" ref="C63" si="9">ROUNDUP(AVERAGE(B63:B69),0)</f>
        <v>184</v>
      </c>
      <c r="E63" s="6"/>
      <c r="F63" s="3"/>
      <c r="H63" s="12">
        <v>43911</v>
      </c>
      <c r="I63">
        <v>88.89</v>
      </c>
    </row>
    <row r="64" spans="1:9" x14ac:dyDescent="0.25">
      <c r="A64" s="12">
        <v>43956</v>
      </c>
      <c r="B64">
        <v>244</v>
      </c>
      <c r="C64" s="19"/>
      <c r="F64" s="3"/>
      <c r="H64" s="12">
        <v>43912</v>
      </c>
      <c r="I64">
        <v>88.89</v>
      </c>
    </row>
    <row r="65" spans="1:9" x14ac:dyDescent="0.25">
      <c r="A65" s="12">
        <v>43957</v>
      </c>
      <c r="B65">
        <v>185</v>
      </c>
      <c r="C65" s="19"/>
      <c r="F65" s="3"/>
      <c r="H65" s="12">
        <v>43913</v>
      </c>
      <c r="I65">
        <v>100</v>
      </c>
    </row>
    <row r="66" spans="1:9" x14ac:dyDescent="0.25">
      <c r="A66" s="12">
        <v>43958</v>
      </c>
      <c r="B66">
        <v>194</v>
      </c>
      <c r="C66" s="19"/>
      <c r="F66" s="3"/>
      <c r="H66" s="12">
        <v>43914</v>
      </c>
      <c r="I66">
        <v>100</v>
      </c>
    </row>
    <row r="67" spans="1:9" x14ac:dyDescent="0.25">
      <c r="A67" s="12">
        <v>43959</v>
      </c>
      <c r="B67">
        <v>190</v>
      </c>
      <c r="C67" s="19"/>
      <c r="F67" s="3"/>
      <c r="H67" s="12">
        <v>43915</v>
      </c>
      <c r="I67">
        <v>100</v>
      </c>
    </row>
    <row r="68" spans="1:9" x14ac:dyDescent="0.25">
      <c r="A68" s="12">
        <v>43960</v>
      </c>
      <c r="B68">
        <v>160</v>
      </c>
      <c r="C68" s="19"/>
      <c r="F68" s="3"/>
      <c r="H68" s="12">
        <v>43916</v>
      </c>
      <c r="I68">
        <v>100</v>
      </c>
    </row>
    <row r="69" spans="1:9" x14ac:dyDescent="0.25">
      <c r="A69" s="12">
        <v>43961</v>
      </c>
      <c r="B69">
        <v>140</v>
      </c>
      <c r="C69" s="19"/>
      <c r="F69" s="3"/>
      <c r="H69" s="12">
        <v>43917</v>
      </c>
      <c r="I69">
        <v>100</v>
      </c>
    </row>
    <row r="70" spans="1:9" x14ac:dyDescent="0.25">
      <c r="A70" s="12">
        <v>43962</v>
      </c>
      <c r="B70">
        <v>196</v>
      </c>
      <c r="C70" s="18">
        <f t="shared" ref="C70" si="10">ROUNDUP(AVERAGE(B70:B76),0)</f>
        <v>222</v>
      </c>
      <c r="F70" s="3"/>
      <c r="H70" s="12">
        <v>43918</v>
      </c>
      <c r="I70">
        <v>100</v>
      </c>
    </row>
    <row r="71" spans="1:9" x14ac:dyDescent="0.25">
      <c r="A71" s="12">
        <v>43963</v>
      </c>
      <c r="B71">
        <v>216</v>
      </c>
      <c r="C71" s="19"/>
      <c r="F71" s="3"/>
      <c r="H71" s="12">
        <v>43919</v>
      </c>
      <c r="I71">
        <v>100</v>
      </c>
    </row>
    <row r="72" spans="1:9" x14ac:dyDescent="0.25">
      <c r="A72" s="12">
        <v>43964</v>
      </c>
      <c r="B72">
        <v>270</v>
      </c>
      <c r="C72" s="19"/>
      <c r="F72" s="3"/>
      <c r="H72" s="12">
        <v>43920</v>
      </c>
      <c r="I72">
        <v>100</v>
      </c>
    </row>
    <row r="73" spans="1:9" x14ac:dyDescent="0.25">
      <c r="A73" s="12">
        <v>43965</v>
      </c>
      <c r="B73">
        <v>197</v>
      </c>
      <c r="C73" s="19"/>
      <c r="F73" s="3"/>
      <c r="H73" s="12">
        <v>43921</v>
      </c>
      <c r="I73">
        <v>100</v>
      </c>
    </row>
    <row r="74" spans="1:9" x14ac:dyDescent="0.25">
      <c r="A74" s="12">
        <v>43966</v>
      </c>
      <c r="B74">
        <v>242</v>
      </c>
      <c r="C74" s="19"/>
      <c r="F74" s="3"/>
      <c r="H74" s="12">
        <v>43922</v>
      </c>
      <c r="I74">
        <v>100</v>
      </c>
    </row>
    <row r="75" spans="1:9" x14ac:dyDescent="0.25">
      <c r="A75" s="12">
        <v>43967</v>
      </c>
      <c r="B75">
        <v>253</v>
      </c>
      <c r="C75" s="19"/>
      <c r="F75" s="3"/>
      <c r="H75" s="12">
        <v>43923</v>
      </c>
      <c r="I75">
        <v>100</v>
      </c>
    </row>
    <row r="76" spans="1:9" x14ac:dyDescent="0.25">
      <c r="A76" s="12">
        <v>43968</v>
      </c>
      <c r="B76">
        <v>176</v>
      </c>
      <c r="C76" s="19"/>
      <c r="H76" s="12">
        <v>43924</v>
      </c>
      <c r="I76">
        <v>100</v>
      </c>
    </row>
    <row r="77" spans="1:9" x14ac:dyDescent="0.25">
      <c r="A77" s="12">
        <v>43969</v>
      </c>
      <c r="B77">
        <v>270</v>
      </c>
      <c r="C77" s="18">
        <f t="shared" ref="C77" si="11">ROUNDUP(AVERAGE(B77:B83),0)</f>
        <v>348</v>
      </c>
      <c r="F77" s="3"/>
      <c r="H77" s="12">
        <v>43925</v>
      </c>
      <c r="I77">
        <v>100</v>
      </c>
    </row>
    <row r="78" spans="1:9" x14ac:dyDescent="0.25">
      <c r="A78" s="12">
        <v>43970</v>
      </c>
      <c r="B78">
        <v>375</v>
      </c>
      <c r="C78" s="19"/>
      <c r="F78" s="3"/>
      <c r="H78" s="12">
        <v>43926</v>
      </c>
      <c r="I78">
        <v>100</v>
      </c>
    </row>
    <row r="79" spans="1:9" x14ac:dyDescent="0.25">
      <c r="A79" s="12">
        <v>43971</v>
      </c>
      <c r="B79">
        <v>403</v>
      </c>
      <c r="C79" s="19"/>
      <c r="F79" s="3"/>
      <c r="H79" s="12">
        <v>43927</v>
      </c>
      <c r="I79">
        <v>100</v>
      </c>
    </row>
    <row r="80" spans="1:9" x14ac:dyDescent="0.25">
      <c r="A80" s="12">
        <v>43972</v>
      </c>
      <c r="B80">
        <v>424</v>
      </c>
      <c r="C80" s="19"/>
      <c r="F80" s="3"/>
      <c r="H80" s="12">
        <v>43928</v>
      </c>
      <c r="I80">
        <v>100</v>
      </c>
    </row>
    <row r="81" spans="1:9" x14ac:dyDescent="0.25">
      <c r="A81" s="12">
        <v>43973</v>
      </c>
      <c r="B81">
        <v>403</v>
      </c>
      <c r="C81" s="19"/>
      <c r="F81" s="3"/>
      <c r="H81" s="12">
        <v>43929</v>
      </c>
      <c r="I81">
        <v>100</v>
      </c>
    </row>
    <row r="82" spans="1:9" x14ac:dyDescent="0.25">
      <c r="A82" s="12">
        <v>43974</v>
      </c>
      <c r="B82">
        <v>296</v>
      </c>
      <c r="C82" s="19"/>
      <c r="H82" s="12">
        <v>43930</v>
      </c>
      <c r="I82">
        <v>100</v>
      </c>
    </row>
    <row r="83" spans="1:9" x14ac:dyDescent="0.25">
      <c r="A83" s="12">
        <v>43975</v>
      </c>
      <c r="B83">
        <v>263</v>
      </c>
      <c r="C83" s="19"/>
      <c r="H83" s="12">
        <v>43931</v>
      </c>
      <c r="I83">
        <v>100</v>
      </c>
    </row>
    <row r="84" spans="1:9" x14ac:dyDescent="0.25">
      <c r="A84" s="12">
        <v>43976</v>
      </c>
      <c r="B84">
        <v>235</v>
      </c>
      <c r="C84" s="18">
        <f t="shared" ref="C84" si="12">ROUNDUP(AVERAGE(B84:B90),0)</f>
        <v>343</v>
      </c>
      <c r="H84" s="12">
        <v>43932</v>
      </c>
      <c r="I84">
        <v>100</v>
      </c>
    </row>
    <row r="85" spans="1:9" x14ac:dyDescent="0.25">
      <c r="A85" s="12">
        <v>43977</v>
      </c>
      <c r="B85">
        <v>369</v>
      </c>
      <c r="C85" s="19"/>
      <c r="H85" s="12">
        <v>43933</v>
      </c>
      <c r="I85">
        <v>100</v>
      </c>
    </row>
    <row r="86" spans="1:9" x14ac:dyDescent="0.25">
      <c r="A86" s="12">
        <v>43978</v>
      </c>
      <c r="B86">
        <v>345</v>
      </c>
      <c r="C86" s="19"/>
      <c r="H86" s="12">
        <v>43934</v>
      </c>
      <c r="I86">
        <v>100</v>
      </c>
    </row>
    <row r="87" spans="1:9" x14ac:dyDescent="0.25">
      <c r="A87" s="12">
        <v>43979</v>
      </c>
      <c r="B87">
        <v>351</v>
      </c>
      <c r="C87" s="19"/>
      <c r="H87" s="12">
        <v>43935</v>
      </c>
      <c r="I87">
        <v>100</v>
      </c>
    </row>
    <row r="88" spans="1:9" x14ac:dyDescent="0.25">
      <c r="A88" s="12">
        <v>43980</v>
      </c>
      <c r="B88">
        <v>402</v>
      </c>
      <c r="C88" s="19"/>
      <c r="H88" s="12">
        <v>43936</v>
      </c>
      <c r="I88">
        <v>100</v>
      </c>
    </row>
    <row r="89" spans="1:9" x14ac:dyDescent="0.25">
      <c r="A89" s="12">
        <v>43981</v>
      </c>
      <c r="B89">
        <v>340</v>
      </c>
      <c r="C89" s="19"/>
      <c r="H89" s="12">
        <v>43937</v>
      </c>
      <c r="I89">
        <v>100</v>
      </c>
    </row>
    <row r="90" spans="1:9" x14ac:dyDescent="0.25">
      <c r="A90" s="12">
        <v>43982</v>
      </c>
      <c r="B90">
        <v>353</v>
      </c>
      <c r="C90" s="19"/>
      <c r="H90" s="12">
        <v>43938</v>
      </c>
      <c r="I90">
        <v>100</v>
      </c>
    </row>
    <row r="91" spans="1:9" x14ac:dyDescent="0.25">
      <c r="A91" s="12">
        <v>43983</v>
      </c>
      <c r="B91">
        <v>354</v>
      </c>
      <c r="C91" s="18">
        <f t="shared" ref="C91" si="13">ROUNDUP(AVERAGE(B91:B97),0)</f>
        <v>402</v>
      </c>
      <c r="H91" s="12">
        <v>43939</v>
      </c>
      <c r="I91">
        <v>100</v>
      </c>
    </row>
    <row r="92" spans="1:9" x14ac:dyDescent="0.25">
      <c r="A92" s="12">
        <v>43984</v>
      </c>
      <c r="B92">
        <v>400</v>
      </c>
      <c r="C92" s="19"/>
      <c r="H92" s="12">
        <v>43940</v>
      </c>
      <c r="I92">
        <v>100</v>
      </c>
    </row>
    <row r="93" spans="1:9" x14ac:dyDescent="0.25">
      <c r="A93" s="12">
        <v>43985</v>
      </c>
      <c r="B93">
        <v>438</v>
      </c>
      <c r="C93" s="19"/>
      <c r="H93" s="12">
        <v>43941</v>
      </c>
      <c r="I93">
        <v>100</v>
      </c>
    </row>
    <row r="94" spans="1:9" x14ac:dyDescent="0.25">
      <c r="A94" s="12">
        <v>43986</v>
      </c>
      <c r="B94">
        <v>481</v>
      </c>
      <c r="C94" s="19"/>
      <c r="H94" s="12">
        <v>43942</v>
      </c>
      <c r="I94">
        <v>100</v>
      </c>
    </row>
    <row r="95" spans="1:9" x14ac:dyDescent="0.25">
      <c r="A95" s="12">
        <v>43987</v>
      </c>
      <c r="B95">
        <v>467</v>
      </c>
      <c r="C95" s="19"/>
      <c r="H95" s="12">
        <v>43943</v>
      </c>
      <c r="I95">
        <v>100</v>
      </c>
    </row>
    <row r="96" spans="1:9" x14ac:dyDescent="0.25">
      <c r="A96" s="12">
        <v>43988</v>
      </c>
      <c r="B96">
        <v>379</v>
      </c>
      <c r="C96" s="19"/>
      <c r="H96" s="12">
        <v>43944</v>
      </c>
      <c r="I96">
        <v>100</v>
      </c>
    </row>
    <row r="97" spans="1:9" x14ac:dyDescent="0.25">
      <c r="A97" s="12">
        <v>43989</v>
      </c>
      <c r="B97">
        <v>292</v>
      </c>
      <c r="C97" s="19"/>
      <c r="H97" s="12">
        <v>43945</v>
      </c>
      <c r="I97">
        <v>100</v>
      </c>
    </row>
    <row r="98" spans="1:9" x14ac:dyDescent="0.25">
      <c r="A98" s="12">
        <v>43990</v>
      </c>
      <c r="B98">
        <v>423</v>
      </c>
      <c r="C98" s="18">
        <f t="shared" ref="C98" si="14">ROUNDUP(AVERAGE(B98:B104),0)</f>
        <v>545</v>
      </c>
      <c r="H98" s="12">
        <v>43946</v>
      </c>
      <c r="I98">
        <v>100</v>
      </c>
    </row>
    <row r="99" spans="1:9" x14ac:dyDescent="0.25">
      <c r="A99" s="12">
        <v>43991</v>
      </c>
      <c r="B99">
        <v>584</v>
      </c>
      <c r="C99" s="19"/>
      <c r="H99" s="12">
        <v>43947</v>
      </c>
      <c r="I99">
        <v>98.15</v>
      </c>
    </row>
    <row r="100" spans="1:9" x14ac:dyDescent="0.25">
      <c r="A100" s="12">
        <v>43992</v>
      </c>
      <c r="B100">
        <v>546</v>
      </c>
      <c r="C100" s="19"/>
      <c r="H100" s="12">
        <v>43948</v>
      </c>
      <c r="I100">
        <v>88.89</v>
      </c>
    </row>
    <row r="101" spans="1:9" x14ac:dyDescent="0.25">
      <c r="A101" s="12">
        <v>43993</v>
      </c>
      <c r="B101">
        <v>607</v>
      </c>
      <c r="C101" s="19"/>
      <c r="H101" s="12">
        <v>43949</v>
      </c>
      <c r="I101">
        <v>88.89</v>
      </c>
    </row>
    <row r="102" spans="1:9" x14ac:dyDescent="0.25">
      <c r="A102" s="12">
        <v>43994</v>
      </c>
      <c r="B102">
        <v>693</v>
      </c>
      <c r="C102" s="19"/>
      <c r="H102" s="12">
        <v>43950</v>
      </c>
      <c r="I102">
        <v>88.89</v>
      </c>
    </row>
    <row r="103" spans="1:9" x14ac:dyDescent="0.25">
      <c r="A103" s="12">
        <v>43995</v>
      </c>
      <c r="B103">
        <v>574</v>
      </c>
      <c r="C103" s="19"/>
      <c r="H103" s="12">
        <v>43951</v>
      </c>
      <c r="I103">
        <v>88.89</v>
      </c>
    </row>
    <row r="104" spans="1:9" x14ac:dyDescent="0.25">
      <c r="A104" s="12">
        <v>43996</v>
      </c>
      <c r="B104">
        <v>387</v>
      </c>
      <c r="C104" s="19"/>
      <c r="H104" s="12">
        <v>43952</v>
      </c>
      <c r="I104">
        <v>88.89</v>
      </c>
    </row>
    <row r="105" spans="1:9" x14ac:dyDescent="0.25">
      <c r="A105" s="12">
        <v>43997</v>
      </c>
      <c r="B105">
        <v>391</v>
      </c>
      <c r="C105" s="18">
        <f t="shared" ref="C105" si="15">ROUNDUP(AVERAGE(B105:B111),0)</f>
        <v>671</v>
      </c>
      <c r="H105" s="12">
        <v>43953</v>
      </c>
      <c r="I105">
        <v>88.89</v>
      </c>
    </row>
    <row r="106" spans="1:9" x14ac:dyDescent="0.25">
      <c r="A106" s="12">
        <v>43998</v>
      </c>
      <c r="B106">
        <v>562</v>
      </c>
      <c r="C106" s="19"/>
      <c r="H106" s="12">
        <v>43954</v>
      </c>
      <c r="I106">
        <v>88.89</v>
      </c>
    </row>
    <row r="107" spans="1:9" x14ac:dyDescent="0.25">
      <c r="A107" s="12">
        <v>43999</v>
      </c>
      <c r="B107">
        <v>749</v>
      </c>
      <c r="C107" s="19"/>
      <c r="H107" s="12">
        <v>43955</v>
      </c>
      <c r="I107">
        <v>88.89</v>
      </c>
    </row>
    <row r="108" spans="1:9" x14ac:dyDescent="0.25">
      <c r="A108" s="12">
        <v>44000</v>
      </c>
      <c r="B108">
        <v>853</v>
      </c>
      <c r="C108" s="19"/>
      <c r="H108" s="12">
        <v>43956</v>
      </c>
      <c r="I108">
        <v>88.89</v>
      </c>
    </row>
    <row r="109" spans="1:9" x14ac:dyDescent="0.25">
      <c r="A109" s="12">
        <v>44001</v>
      </c>
      <c r="B109">
        <v>891</v>
      </c>
      <c r="C109" s="19"/>
      <c r="H109" s="12">
        <v>43957</v>
      </c>
      <c r="I109">
        <v>88.89</v>
      </c>
    </row>
    <row r="110" spans="1:9" x14ac:dyDescent="0.25">
      <c r="A110" s="12">
        <v>44002</v>
      </c>
      <c r="B110">
        <v>700</v>
      </c>
      <c r="C110" s="19"/>
      <c r="H110" s="12">
        <v>43958</v>
      </c>
      <c r="I110">
        <v>88.89</v>
      </c>
    </row>
    <row r="111" spans="1:9" x14ac:dyDescent="0.25">
      <c r="A111" s="12">
        <v>44003</v>
      </c>
      <c r="B111">
        <v>551</v>
      </c>
      <c r="C111" s="19"/>
      <c r="H111" s="12">
        <v>43959</v>
      </c>
      <c r="I111">
        <v>88.89</v>
      </c>
    </row>
    <row r="112" spans="1:9" x14ac:dyDescent="0.25">
      <c r="A112" s="12">
        <v>44004</v>
      </c>
      <c r="B112">
        <v>841</v>
      </c>
      <c r="C112" s="18">
        <f t="shared" ref="C112" si="16">ROUNDUP(AVERAGE(B112:B118),0)</f>
        <v>900</v>
      </c>
      <c r="H112" s="12">
        <v>43960</v>
      </c>
      <c r="I112">
        <v>88.89</v>
      </c>
    </row>
    <row r="113" spans="1:9" x14ac:dyDescent="0.25">
      <c r="A113" s="12">
        <v>44005</v>
      </c>
      <c r="B113">
        <v>960</v>
      </c>
      <c r="C113" s="19"/>
      <c r="H113" s="12">
        <v>43961</v>
      </c>
      <c r="I113">
        <v>88.89</v>
      </c>
    </row>
    <row r="114" spans="1:9" x14ac:dyDescent="0.25">
      <c r="A114" s="12">
        <v>44006</v>
      </c>
      <c r="B114">
        <v>981</v>
      </c>
      <c r="C114" s="19"/>
      <c r="H114" s="12">
        <v>43962</v>
      </c>
      <c r="I114">
        <v>94.44</v>
      </c>
    </row>
    <row r="115" spans="1:9" x14ac:dyDescent="0.25">
      <c r="A115" s="12">
        <v>44007</v>
      </c>
      <c r="B115">
        <v>1048</v>
      </c>
      <c r="C115" s="19"/>
      <c r="H115" s="12">
        <v>43963</v>
      </c>
      <c r="I115">
        <v>90.74</v>
      </c>
    </row>
    <row r="116" spans="1:9" x14ac:dyDescent="0.25">
      <c r="A116" s="12">
        <v>44008</v>
      </c>
      <c r="B116">
        <v>1138</v>
      </c>
      <c r="C116" s="19"/>
      <c r="H116" s="12">
        <v>43964</v>
      </c>
      <c r="I116">
        <v>90.74</v>
      </c>
    </row>
    <row r="117" spans="1:9" x14ac:dyDescent="0.25">
      <c r="A117" s="12">
        <v>44009</v>
      </c>
      <c r="B117">
        <v>755</v>
      </c>
      <c r="C117" s="19"/>
      <c r="H117" s="12">
        <v>43965</v>
      </c>
      <c r="I117">
        <v>90.74</v>
      </c>
    </row>
    <row r="118" spans="1:9" x14ac:dyDescent="0.25">
      <c r="A118" s="12">
        <v>44010</v>
      </c>
      <c r="B118">
        <v>573</v>
      </c>
      <c r="C118" s="19"/>
      <c r="H118" s="12">
        <v>43966</v>
      </c>
      <c r="I118">
        <v>90.74</v>
      </c>
    </row>
    <row r="119" spans="1:9" x14ac:dyDescent="0.25">
      <c r="A119" s="12">
        <v>44011</v>
      </c>
      <c r="B119">
        <v>950</v>
      </c>
      <c r="C119" s="18">
        <f t="shared" ref="C119" si="17">ROUNDUP(AVERAGE(B119:B125),0)</f>
        <v>1055</v>
      </c>
      <c r="H119" s="12">
        <v>43967</v>
      </c>
      <c r="I119">
        <v>90.74</v>
      </c>
    </row>
    <row r="120" spans="1:9" x14ac:dyDescent="0.25">
      <c r="A120" s="12">
        <v>44012</v>
      </c>
      <c r="B120">
        <v>998</v>
      </c>
      <c r="C120" s="19"/>
      <c r="H120" s="12">
        <v>43968</v>
      </c>
      <c r="I120">
        <v>90.74</v>
      </c>
    </row>
    <row r="121" spans="1:9" x14ac:dyDescent="0.25">
      <c r="A121" s="12">
        <v>44013</v>
      </c>
      <c r="B121">
        <v>1181</v>
      </c>
      <c r="C121" s="19"/>
      <c r="H121" s="12">
        <v>43969</v>
      </c>
      <c r="I121">
        <v>90.74</v>
      </c>
    </row>
    <row r="122" spans="1:9" x14ac:dyDescent="0.25">
      <c r="A122" s="12">
        <v>44014</v>
      </c>
      <c r="B122">
        <v>1194</v>
      </c>
      <c r="C122" s="19"/>
      <c r="H122" s="12">
        <v>43970</v>
      </c>
      <c r="I122">
        <v>90.74</v>
      </c>
    </row>
    <row r="123" spans="1:9" x14ac:dyDescent="0.25">
      <c r="A123" s="12">
        <v>44015</v>
      </c>
      <c r="B123">
        <v>1278</v>
      </c>
      <c r="C123" s="19"/>
      <c r="H123" s="12">
        <v>43971</v>
      </c>
      <c r="I123">
        <v>90.74</v>
      </c>
    </row>
    <row r="124" spans="1:9" x14ac:dyDescent="0.25">
      <c r="A124" s="12">
        <v>44016</v>
      </c>
      <c r="B124">
        <v>1068</v>
      </c>
      <c r="C124" s="19"/>
      <c r="H124" s="12">
        <v>43972</v>
      </c>
      <c r="I124">
        <v>90.74</v>
      </c>
    </row>
    <row r="125" spans="1:9" x14ac:dyDescent="0.25">
      <c r="A125" s="12">
        <v>44017</v>
      </c>
      <c r="B125">
        <v>710</v>
      </c>
      <c r="C125" s="19"/>
      <c r="H125" s="12">
        <v>43973</v>
      </c>
      <c r="I125">
        <v>90.74</v>
      </c>
    </row>
    <row r="126" spans="1:9" x14ac:dyDescent="0.25">
      <c r="A126" s="12">
        <v>44018</v>
      </c>
      <c r="B126">
        <v>1204</v>
      </c>
      <c r="C126" s="18">
        <f t="shared" ref="C126" si="18">ROUNDUP(AVERAGE(B126:B132),0)</f>
        <v>1052</v>
      </c>
      <c r="H126" s="12">
        <v>43974</v>
      </c>
      <c r="I126">
        <v>90.74</v>
      </c>
    </row>
    <row r="127" spans="1:9" x14ac:dyDescent="0.25">
      <c r="A127" s="12">
        <v>44019</v>
      </c>
      <c r="B127">
        <v>1240</v>
      </c>
      <c r="C127" s="19"/>
      <c r="H127" s="12">
        <v>43975</v>
      </c>
      <c r="I127">
        <v>90.74</v>
      </c>
    </row>
    <row r="128" spans="1:9" x14ac:dyDescent="0.25">
      <c r="A128" s="12">
        <v>44020</v>
      </c>
      <c r="B128">
        <v>1356</v>
      </c>
      <c r="C128" s="19"/>
      <c r="H128" s="12">
        <v>43976</v>
      </c>
      <c r="I128">
        <v>90.74</v>
      </c>
    </row>
    <row r="129" spans="1:9" x14ac:dyDescent="0.25">
      <c r="A129" s="12">
        <v>44021</v>
      </c>
      <c r="B129">
        <v>1006</v>
      </c>
      <c r="C129" s="19"/>
      <c r="H129" s="12">
        <v>43977</v>
      </c>
      <c r="I129">
        <v>90.74</v>
      </c>
    </row>
    <row r="130" spans="1:9" x14ac:dyDescent="0.25">
      <c r="A130" s="12">
        <v>44022</v>
      </c>
      <c r="B130">
        <v>923</v>
      </c>
      <c r="C130" s="19"/>
      <c r="H130" s="12">
        <v>43978</v>
      </c>
      <c r="I130">
        <v>90.74</v>
      </c>
    </row>
    <row r="131" spans="1:9" x14ac:dyDescent="0.25">
      <c r="A131" s="12">
        <v>44023</v>
      </c>
      <c r="B131">
        <v>904</v>
      </c>
      <c r="C131" s="19"/>
      <c r="H131" s="12">
        <v>43979</v>
      </c>
      <c r="I131">
        <v>90.74</v>
      </c>
    </row>
    <row r="132" spans="1:9" x14ac:dyDescent="0.25">
      <c r="A132" s="12">
        <v>44024</v>
      </c>
      <c r="B132">
        <v>729</v>
      </c>
      <c r="C132" s="19"/>
      <c r="H132" s="12">
        <v>43980</v>
      </c>
      <c r="I132">
        <v>90.74</v>
      </c>
    </row>
    <row r="133" spans="1:9" x14ac:dyDescent="0.25">
      <c r="A133" s="12">
        <v>44025</v>
      </c>
      <c r="B133">
        <v>1311</v>
      </c>
      <c r="C133" s="18">
        <f t="shared" ref="C133" si="19">ROUNDUP(AVERAGE(B133:B139),0)</f>
        <v>1327</v>
      </c>
      <c r="H133" s="12">
        <v>43981</v>
      </c>
      <c r="I133">
        <v>90.74</v>
      </c>
    </row>
    <row r="134" spans="1:9" x14ac:dyDescent="0.25">
      <c r="A134" s="12">
        <v>44026</v>
      </c>
      <c r="B134">
        <v>1357</v>
      </c>
      <c r="C134" s="19"/>
      <c r="H134" s="12">
        <v>43982</v>
      </c>
      <c r="I134">
        <v>90.74</v>
      </c>
    </row>
    <row r="135" spans="1:9" x14ac:dyDescent="0.25">
      <c r="A135" s="12">
        <v>44027</v>
      </c>
      <c r="B135">
        <v>1388</v>
      </c>
      <c r="C135" s="19"/>
      <c r="H135" s="12">
        <v>43983</v>
      </c>
      <c r="I135">
        <v>90.74</v>
      </c>
    </row>
    <row r="136" spans="1:9" x14ac:dyDescent="0.25">
      <c r="A136" s="12">
        <v>44028</v>
      </c>
      <c r="B136">
        <v>1291</v>
      </c>
      <c r="C136" s="19"/>
      <c r="H136" s="12">
        <v>43984</v>
      </c>
      <c r="I136">
        <v>90.74</v>
      </c>
    </row>
    <row r="137" spans="1:9" x14ac:dyDescent="0.25">
      <c r="A137" s="12">
        <v>44029</v>
      </c>
      <c r="B137">
        <v>1607</v>
      </c>
      <c r="C137" s="19"/>
      <c r="H137" s="12">
        <v>43985</v>
      </c>
      <c r="I137">
        <v>90.74</v>
      </c>
    </row>
    <row r="138" spans="1:9" x14ac:dyDescent="0.25">
      <c r="A138" s="12">
        <v>44030</v>
      </c>
      <c r="B138">
        <v>1262</v>
      </c>
      <c r="C138" s="19"/>
      <c r="H138" s="12">
        <v>43986</v>
      </c>
      <c r="I138">
        <v>90.74</v>
      </c>
    </row>
    <row r="139" spans="1:9" x14ac:dyDescent="0.25">
      <c r="A139" s="12">
        <v>44031</v>
      </c>
      <c r="B139">
        <v>1073</v>
      </c>
      <c r="C139" s="19"/>
      <c r="H139" s="12">
        <v>43987</v>
      </c>
      <c r="I139">
        <v>88.89</v>
      </c>
    </row>
    <row r="140" spans="1:9" x14ac:dyDescent="0.25">
      <c r="A140" s="12">
        <v>44032</v>
      </c>
      <c r="B140">
        <v>1648</v>
      </c>
      <c r="C140" s="18">
        <f t="shared" ref="C140" si="20">ROUNDUP(AVERAGE(B140:B146),0)</f>
        <v>1656</v>
      </c>
      <c r="H140" s="12">
        <v>43988</v>
      </c>
      <c r="I140">
        <v>88.89</v>
      </c>
    </row>
    <row r="141" spans="1:9" x14ac:dyDescent="0.25">
      <c r="A141" s="12">
        <v>44033</v>
      </c>
      <c r="B141">
        <v>1686</v>
      </c>
      <c r="C141" s="19"/>
      <c r="H141" s="12">
        <v>43989</v>
      </c>
      <c r="I141">
        <v>88.89</v>
      </c>
    </row>
    <row r="142" spans="1:9" x14ac:dyDescent="0.25">
      <c r="A142" s="12">
        <v>44034</v>
      </c>
      <c r="B142">
        <v>1831</v>
      </c>
      <c r="C142" s="19"/>
      <c r="H142" s="12">
        <v>43990</v>
      </c>
      <c r="I142">
        <v>88.89</v>
      </c>
    </row>
    <row r="143" spans="1:9" x14ac:dyDescent="0.25">
      <c r="A143" s="12">
        <v>44035</v>
      </c>
      <c r="B143">
        <v>1801</v>
      </c>
      <c r="C143" s="19"/>
      <c r="H143" s="12">
        <v>43991</v>
      </c>
      <c r="I143">
        <v>88.89</v>
      </c>
    </row>
    <row r="144" spans="1:9" x14ac:dyDescent="0.25">
      <c r="A144" s="12">
        <v>44036</v>
      </c>
      <c r="B144">
        <v>1855</v>
      </c>
      <c r="C144" s="19"/>
      <c r="H144" s="12">
        <v>43992</v>
      </c>
      <c r="I144">
        <v>88.89</v>
      </c>
    </row>
    <row r="145" spans="1:9" x14ac:dyDescent="0.25">
      <c r="A145" s="12">
        <v>44037</v>
      </c>
      <c r="B145">
        <v>1458</v>
      </c>
      <c r="C145" s="19"/>
      <c r="H145" s="12">
        <v>43993</v>
      </c>
      <c r="I145">
        <v>88.89</v>
      </c>
    </row>
    <row r="146" spans="1:9" x14ac:dyDescent="0.25">
      <c r="A146" s="12">
        <v>44038</v>
      </c>
      <c r="B146">
        <v>1309</v>
      </c>
      <c r="C146" s="19"/>
      <c r="H146" s="12">
        <v>43994</v>
      </c>
      <c r="I146">
        <v>88.89</v>
      </c>
    </row>
    <row r="147" spans="1:9" x14ac:dyDescent="0.25">
      <c r="A147" s="12">
        <v>44039</v>
      </c>
      <c r="B147">
        <v>1868</v>
      </c>
      <c r="C147" s="18">
        <f t="shared" ref="C147" si="21">ROUNDUP(AVERAGE(B147:B153),0)</f>
        <v>1940</v>
      </c>
      <c r="H147" s="12">
        <v>43995</v>
      </c>
      <c r="I147">
        <v>88.89</v>
      </c>
    </row>
    <row r="148" spans="1:9" x14ac:dyDescent="0.25">
      <c r="A148" s="12">
        <v>44040</v>
      </c>
      <c r="B148">
        <v>2073</v>
      </c>
      <c r="C148" s="19"/>
      <c r="H148" s="12">
        <v>43996</v>
      </c>
      <c r="I148">
        <v>88.89</v>
      </c>
    </row>
    <row r="149" spans="1:9" x14ac:dyDescent="0.25">
      <c r="A149" s="12">
        <v>44041</v>
      </c>
      <c r="B149">
        <v>2059</v>
      </c>
      <c r="C149" s="19"/>
      <c r="H149" s="12">
        <v>43997</v>
      </c>
      <c r="I149">
        <v>88.89</v>
      </c>
    </row>
    <row r="150" spans="1:9" x14ac:dyDescent="0.25">
      <c r="A150" s="12">
        <v>44042</v>
      </c>
      <c r="B150">
        <v>2173</v>
      </c>
      <c r="C150" s="19"/>
      <c r="H150" s="12">
        <v>43998</v>
      </c>
      <c r="I150">
        <v>88.89</v>
      </c>
    </row>
    <row r="151" spans="1:9" x14ac:dyDescent="0.25">
      <c r="A151" s="12">
        <v>44043</v>
      </c>
      <c r="B151">
        <v>2179</v>
      </c>
      <c r="C151" s="19"/>
      <c r="H151" s="12">
        <v>43999</v>
      </c>
      <c r="I151">
        <v>88.89</v>
      </c>
    </row>
    <row r="152" spans="1:9" x14ac:dyDescent="0.25">
      <c r="A152" s="12">
        <v>44044</v>
      </c>
      <c r="B152">
        <v>1621</v>
      </c>
      <c r="C152" s="19"/>
      <c r="H152" s="12">
        <v>44000</v>
      </c>
      <c r="I152">
        <v>88.89</v>
      </c>
    </row>
    <row r="153" spans="1:9" x14ac:dyDescent="0.25">
      <c r="A153" s="12">
        <v>44045</v>
      </c>
      <c r="B153">
        <v>1601</v>
      </c>
      <c r="C153" s="19"/>
      <c r="H153" s="12">
        <v>44001</v>
      </c>
      <c r="I153">
        <v>88.89</v>
      </c>
    </row>
    <row r="154" spans="1:9" x14ac:dyDescent="0.25">
      <c r="A154" s="12">
        <v>44046</v>
      </c>
      <c r="B154">
        <v>2183</v>
      </c>
      <c r="C154" s="18">
        <f t="shared" ref="C154" si="22">ROUNDUP(AVERAGE(B154:B160),0)</f>
        <v>2293</v>
      </c>
      <c r="H154" s="12">
        <v>44002</v>
      </c>
      <c r="I154">
        <v>88.89</v>
      </c>
    </row>
    <row r="155" spans="1:9" x14ac:dyDescent="0.25">
      <c r="A155" s="12">
        <v>44047</v>
      </c>
      <c r="B155">
        <v>2603</v>
      </c>
      <c r="C155" s="19"/>
      <c r="H155" s="12">
        <v>44003</v>
      </c>
      <c r="I155">
        <v>88.89</v>
      </c>
    </row>
    <row r="156" spans="1:9" x14ac:dyDescent="0.25">
      <c r="A156" s="12">
        <v>44048</v>
      </c>
      <c r="B156">
        <v>2553</v>
      </c>
      <c r="C156" s="19"/>
      <c r="H156" s="12">
        <v>44004</v>
      </c>
      <c r="I156">
        <v>88.89</v>
      </c>
    </row>
    <row r="157" spans="1:9" x14ac:dyDescent="0.25">
      <c r="A157" s="12">
        <v>44049</v>
      </c>
      <c r="B157">
        <v>2492</v>
      </c>
      <c r="C157" s="19"/>
      <c r="H157" s="12">
        <v>44005</v>
      </c>
      <c r="I157">
        <v>88.89</v>
      </c>
    </row>
    <row r="158" spans="1:9" x14ac:dyDescent="0.25">
      <c r="A158" s="12">
        <v>44050</v>
      </c>
      <c r="B158">
        <v>2284</v>
      </c>
      <c r="C158" s="19"/>
      <c r="H158" s="12">
        <v>44006</v>
      </c>
      <c r="I158">
        <v>88.89</v>
      </c>
    </row>
    <row r="159" spans="1:9" x14ac:dyDescent="0.25">
      <c r="A159" s="12">
        <v>44051</v>
      </c>
      <c r="B159">
        <v>2121</v>
      </c>
      <c r="C159" s="19"/>
      <c r="H159" s="12">
        <v>44007</v>
      </c>
      <c r="I159">
        <v>88.89</v>
      </c>
    </row>
    <row r="160" spans="1:9" x14ac:dyDescent="0.25">
      <c r="A160" s="12">
        <v>44052</v>
      </c>
      <c r="B160">
        <v>1809</v>
      </c>
      <c r="C160" s="19"/>
      <c r="H160" s="12">
        <v>44008</v>
      </c>
      <c r="I160">
        <v>88.89</v>
      </c>
    </row>
    <row r="161" spans="1:9" x14ac:dyDescent="0.25">
      <c r="A161" s="12">
        <v>44053</v>
      </c>
      <c r="B161">
        <v>2207</v>
      </c>
      <c r="C161" s="18">
        <f t="shared" ref="C161" si="23">ROUNDUP(AVERAGE(B161:B167),0)</f>
        <v>2452</v>
      </c>
      <c r="H161" s="12">
        <v>44009</v>
      </c>
      <c r="I161">
        <v>88.89</v>
      </c>
    </row>
    <row r="162" spans="1:9" x14ac:dyDescent="0.25">
      <c r="A162" s="12">
        <v>44054</v>
      </c>
      <c r="B162">
        <v>2515</v>
      </c>
      <c r="C162" s="19"/>
      <c r="H162" s="12">
        <v>44010</v>
      </c>
      <c r="I162">
        <v>88.89</v>
      </c>
    </row>
    <row r="163" spans="1:9" x14ac:dyDescent="0.25">
      <c r="A163" s="12">
        <v>44055</v>
      </c>
      <c r="B163">
        <v>2821</v>
      </c>
      <c r="C163" s="19"/>
      <c r="H163" s="12">
        <v>44011</v>
      </c>
      <c r="I163">
        <v>88.89</v>
      </c>
    </row>
    <row r="164" spans="1:9" x14ac:dyDescent="0.25">
      <c r="A164" s="12">
        <v>44056</v>
      </c>
      <c r="B164">
        <v>2830</v>
      </c>
      <c r="C164" s="19"/>
      <c r="H164" s="12">
        <v>44012</v>
      </c>
      <c r="I164">
        <v>88.89</v>
      </c>
    </row>
    <row r="165" spans="1:9" x14ac:dyDescent="0.25">
      <c r="A165" s="12">
        <v>44057</v>
      </c>
      <c r="B165">
        <v>2902</v>
      </c>
      <c r="C165" s="19"/>
      <c r="H165" s="12">
        <v>44013</v>
      </c>
      <c r="I165">
        <v>92.59</v>
      </c>
    </row>
    <row r="166" spans="1:9" x14ac:dyDescent="0.25">
      <c r="A166" s="12">
        <v>44058</v>
      </c>
      <c r="B166">
        <v>2192</v>
      </c>
      <c r="C166" s="19"/>
      <c r="H166" s="12">
        <v>44014</v>
      </c>
      <c r="I166">
        <v>81.48</v>
      </c>
    </row>
    <row r="167" spans="1:9" x14ac:dyDescent="0.25">
      <c r="A167" s="12">
        <v>44059</v>
      </c>
      <c r="B167">
        <v>1693</v>
      </c>
      <c r="C167" s="19"/>
      <c r="H167" s="12">
        <v>44015</v>
      </c>
      <c r="I167">
        <v>92.59</v>
      </c>
    </row>
    <row r="168" spans="1:9" x14ac:dyDescent="0.25">
      <c r="A168" s="12">
        <v>44060</v>
      </c>
      <c r="B168">
        <v>1602</v>
      </c>
      <c r="C168" s="18">
        <f t="shared" ref="C168" si="24">ROUNDUP(AVERAGE(B168:B174),0)</f>
        <v>2084</v>
      </c>
      <c r="H168" s="12">
        <v>44016</v>
      </c>
      <c r="I168">
        <v>92.59</v>
      </c>
    </row>
    <row r="169" spans="1:9" x14ac:dyDescent="0.25">
      <c r="A169" s="12">
        <v>44061</v>
      </c>
      <c r="B169">
        <v>2202</v>
      </c>
      <c r="C169" s="19"/>
      <c r="H169" s="12">
        <v>44017</v>
      </c>
      <c r="I169">
        <v>92.59</v>
      </c>
    </row>
    <row r="170" spans="1:9" x14ac:dyDescent="0.25">
      <c r="A170" s="12">
        <v>44062</v>
      </c>
      <c r="B170">
        <v>2613</v>
      </c>
      <c r="C170" s="19"/>
      <c r="H170" s="12">
        <v>44018</v>
      </c>
      <c r="I170">
        <v>92.59</v>
      </c>
    </row>
    <row r="171" spans="1:9" x14ac:dyDescent="0.25">
      <c r="A171" s="12">
        <v>44063</v>
      </c>
      <c r="B171">
        <v>2364</v>
      </c>
      <c r="C171" s="19"/>
      <c r="H171" s="12">
        <v>44019</v>
      </c>
      <c r="I171">
        <v>92.59</v>
      </c>
    </row>
    <row r="172" spans="1:9" x14ac:dyDescent="0.25">
      <c r="A172" s="12">
        <v>44064</v>
      </c>
      <c r="B172">
        <v>2306</v>
      </c>
      <c r="C172" s="19"/>
      <c r="H172" s="12">
        <v>44020</v>
      </c>
      <c r="I172">
        <v>92.59</v>
      </c>
    </row>
    <row r="173" spans="1:9" x14ac:dyDescent="0.25">
      <c r="A173" s="12">
        <v>44065</v>
      </c>
      <c r="B173">
        <v>2096</v>
      </c>
      <c r="C173" s="19"/>
      <c r="H173" s="12">
        <v>44021</v>
      </c>
      <c r="I173">
        <v>92.59</v>
      </c>
    </row>
    <row r="174" spans="1:9" x14ac:dyDescent="0.25">
      <c r="A174" s="12">
        <v>44066</v>
      </c>
      <c r="B174">
        <v>1403</v>
      </c>
      <c r="C174" s="19"/>
      <c r="H174" s="12">
        <v>44022</v>
      </c>
      <c r="I174">
        <v>92.59</v>
      </c>
    </row>
    <row r="175" spans="1:9" x14ac:dyDescent="0.25">
      <c r="A175" s="12">
        <v>44067</v>
      </c>
      <c r="B175">
        <v>2406</v>
      </c>
      <c r="C175" s="18">
        <f t="shared" ref="C175" si="25">ROUNDUP(AVERAGE(B175:B181),0)</f>
        <v>2631</v>
      </c>
      <c r="H175" s="12">
        <v>44023</v>
      </c>
      <c r="I175">
        <v>92.59</v>
      </c>
    </row>
    <row r="176" spans="1:9" x14ac:dyDescent="0.25">
      <c r="A176" s="12">
        <v>44068</v>
      </c>
      <c r="B176">
        <v>2634</v>
      </c>
      <c r="C176" s="19"/>
      <c r="H176" s="12">
        <v>44024</v>
      </c>
      <c r="I176">
        <v>92.59</v>
      </c>
    </row>
    <row r="177" spans="1:9" x14ac:dyDescent="0.25">
      <c r="A177" s="12">
        <v>44069</v>
      </c>
      <c r="B177">
        <v>3121</v>
      </c>
      <c r="C177" s="19"/>
      <c r="H177" s="12">
        <v>44025</v>
      </c>
      <c r="I177">
        <v>92.59</v>
      </c>
    </row>
    <row r="178" spans="1:9" x14ac:dyDescent="0.25">
      <c r="A178" s="12">
        <v>44070</v>
      </c>
      <c r="B178">
        <v>2983</v>
      </c>
      <c r="C178" s="19"/>
      <c r="H178" s="12">
        <v>44026</v>
      </c>
      <c r="I178">
        <v>92.59</v>
      </c>
    </row>
    <row r="179" spans="1:9" x14ac:dyDescent="0.25">
      <c r="A179" s="12">
        <v>44071</v>
      </c>
      <c r="B179">
        <v>2990</v>
      </c>
      <c r="C179" s="19"/>
      <c r="H179" s="12">
        <v>44027</v>
      </c>
      <c r="I179">
        <v>92.59</v>
      </c>
    </row>
    <row r="180" spans="1:9" x14ac:dyDescent="0.25">
      <c r="A180" s="12">
        <v>44072</v>
      </c>
      <c r="B180">
        <v>2435</v>
      </c>
      <c r="C180" s="19"/>
      <c r="H180" s="12">
        <v>44028</v>
      </c>
      <c r="I180">
        <v>92.59</v>
      </c>
    </row>
    <row r="181" spans="1:9" x14ac:dyDescent="0.25">
      <c r="A181" s="12">
        <v>44073</v>
      </c>
      <c r="B181">
        <v>1843</v>
      </c>
      <c r="C181" s="19"/>
      <c r="H181" s="12">
        <v>44029</v>
      </c>
      <c r="I181">
        <v>92.59</v>
      </c>
    </row>
    <row r="182" spans="1:9" x14ac:dyDescent="0.25">
      <c r="A182" s="12">
        <v>44074</v>
      </c>
      <c r="B182">
        <v>2322</v>
      </c>
      <c r="C182" s="18">
        <f t="shared" ref="C182" si="26">ROUNDUP(AVERAGE(B182:B188),0)</f>
        <v>2548</v>
      </c>
      <c r="H182" s="12">
        <v>44030</v>
      </c>
      <c r="I182">
        <v>92.59</v>
      </c>
    </row>
    <row r="183" spans="1:9" x14ac:dyDescent="0.25">
      <c r="A183" s="12">
        <v>44075</v>
      </c>
      <c r="B183">
        <v>2787</v>
      </c>
      <c r="C183" s="19"/>
      <c r="H183" s="12">
        <v>44031</v>
      </c>
      <c r="I183">
        <v>92.59</v>
      </c>
    </row>
    <row r="184" spans="1:9" x14ac:dyDescent="0.25">
      <c r="A184" s="12">
        <v>44076</v>
      </c>
      <c r="B184">
        <v>2431</v>
      </c>
      <c r="C184" s="19"/>
      <c r="H184" s="12">
        <v>44032</v>
      </c>
      <c r="I184">
        <v>90.74</v>
      </c>
    </row>
    <row r="185" spans="1:9" x14ac:dyDescent="0.25">
      <c r="A185" s="12">
        <v>44077</v>
      </c>
      <c r="B185">
        <v>2947</v>
      </c>
      <c r="C185" s="19"/>
      <c r="H185" s="12">
        <v>44033</v>
      </c>
      <c r="I185">
        <v>90.74</v>
      </c>
    </row>
    <row r="186" spans="1:9" x14ac:dyDescent="0.25">
      <c r="A186" s="12">
        <v>44078</v>
      </c>
      <c r="B186">
        <v>2894</v>
      </c>
      <c r="C186" s="19"/>
      <c r="H186" s="12">
        <v>44034</v>
      </c>
      <c r="I186">
        <v>90.74</v>
      </c>
    </row>
    <row r="187" spans="1:9" x14ac:dyDescent="0.25">
      <c r="A187" s="12">
        <v>44079</v>
      </c>
      <c r="B187">
        <v>2608</v>
      </c>
      <c r="C187" s="19"/>
      <c r="H187" s="12">
        <v>44035</v>
      </c>
      <c r="I187">
        <v>90.74</v>
      </c>
    </row>
    <row r="188" spans="1:9" x14ac:dyDescent="0.25">
      <c r="A188" s="12">
        <v>44080</v>
      </c>
      <c r="B188">
        <v>1842</v>
      </c>
      <c r="C188" s="19"/>
      <c r="H188" s="12">
        <v>44036</v>
      </c>
      <c r="I188">
        <v>90.74</v>
      </c>
    </row>
    <row r="189" spans="1:9" x14ac:dyDescent="0.25">
      <c r="A189" s="12">
        <v>44081</v>
      </c>
      <c r="B189">
        <v>2538</v>
      </c>
      <c r="C189" s="18">
        <f t="shared" ref="C189" si="27">ROUNDUP(AVERAGE(B189:B195),0)</f>
        <v>2581</v>
      </c>
      <c r="H189" s="12">
        <v>44037</v>
      </c>
      <c r="I189">
        <v>90.74</v>
      </c>
    </row>
    <row r="190" spans="1:9" x14ac:dyDescent="0.25">
      <c r="A190" s="12">
        <v>44082</v>
      </c>
      <c r="B190">
        <v>2668</v>
      </c>
      <c r="C190" s="19"/>
      <c r="H190" s="12">
        <v>44038</v>
      </c>
      <c r="I190">
        <v>90.74</v>
      </c>
    </row>
    <row r="191" spans="1:9" x14ac:dyDescent="0.25">
      <c r="A191" s="12">
        <v>44083</v>
      </c>
      <c r="B191">
        <v>3095</v>
      </c>
      <c r="C191" s="19"/>
      <c r="H191" s="12">
        <v>44039</v>
      </c>
      <c r="I191">
        <v>90.74</v>
      </c>
    </row>
    <row r="192" spans="1:9" x14ac:dyDescent="0.25">
      <c r="A192" s="12">
        <v>44084</v>
      </c>
      <c r="B192">
        <v>2957</v>
      </c>
      <c r="C192" s="19"/>
      <c r="H192" s="12">
        <v>44040</v>
      </c>
      <c r="I192">
        <v>90.74</v>
      </c>
    </row>
    <row r="193" spans="1:9" x14ac:dyDescent="0.25">
      <c r="A193" s="12">
        <v>44085</v>
      </c>
      <c r="B193">
        <v>3025</v>
      </c>
      <c r="C193" s="19"/>
      <c r="H193" s="12">
        <v>44041</v>
      </c>
      <c r="I193">
        <v>90.74</v>
      </c>
    </row>
    <row r="194" spans="1:9" x14ac:dyDescent="0.25">
      <c r="A194" s="12">
        <v>44086</v>
      </c>
      <c r="B194">
        <v>2062</v>
      </c>
      <c r="C194" s="19"/>
      <c r="H194" s="12">
        <v>44042</v>
      </c>
      <c r="I194">
        <v>90.74</v>
      </c>
    </row>
    <row r="195" spans="1:9" x14ac:dyDescent="0.25">
      <c r="A195" s="12">
        <v>44087</v>
      </c>
      <c r="B195">
        <v>1716</v>
      </c>
      <c r="C195" s="19"/>
      <c r="H195" s="12">
        <v>44043</v>
      </c>
      <c r="I195">
        <v>90.74</v>
      </c>
    </row>
    <row r="196" spans="1:9" x14ac:dyDescent="0.25">
      <c r="A196" s="12">
        <v>44088</v>
      </c>
      <c r="B196">
        <v>2467</v>
      </c>
      <c r="C196" s="18">
        <f t="shared" ref="C196" si="28">ROUNDUP(AVERAGE(B196:B202),0)</f>
        <v>2443</v>
      </c>
      <c r="H196" s="12">
        <v>44044</v>
      </c>
      <c r="I196">
        <v>90.74</v>
      </c>
    </row>
    <row r="197" spans="1:9" x14ac:dyDescent="0.25">
      <c r="A197" s="12">
        <v>44089</v>
      </c>
      <c r="B197">
        <v>2690</v>
      </c>
      <c r="C197" s="19"/>
      <c r="H197" s="12">
        <v>44045</v>
      </c>
      <c r="I197">
        <v>90.74</v>
      </c>
    </row>
    <row r="198" spans="1:9" x14ac:dyDescent="0.25">
      <c r="A198" s="12">
        <v>44090</v>
      </c>
      <c r="B198">
        <v>2992</v>
      </c>
      <c r="C198" s="19"/>
      <c r="H198" s="12">
        <v>44046</v>
      </c>
      <c r="I198">
        <v>88.89</v>
      </c>
    </row>
    <row r="199" spans="1:9" x14ac:dyDescent="0.25">
      <c r="A199" s="12">
        <v>44091</v>
      </c>
      <c r="B199">
        <v>3052</v>
      </c>
      <c r="C199" s="19"/>
      <c r="H199" s="12">
        <v>44047</v>
      </c>
      <c r="I199">
        <v>88.89</v>
      </c>
    </row>
    <row r="200" spans="1:9" x14ac:dyDescent="0.25">
      <c r="A200" s="12">
        <v>44092</v>
      </c>
      <c r="B200">
        <v>2744</v>
      </c>
      <c r="C200" s="19"/>
      <c r="H200" s="12">
        <v>44048</v>
      </c>
      <c r="I200">
        <v>88.89</v>
      </c>
    </row>
    <row r="201" spans="1:9" x14ac:dyDescent="0.25">
      <c r="A201" s="12">
        <v>44093</v>
      </c>
      <c r="B201">
        <v>1776</v>
      </c>
      <c r="C201" s="19"/>
      <c r="H201" s="12">
        <v>44049</v>
      </c>
      <c r="I201">
        <v>88.89</v>
      </c>
    </row>
    <row r="202" spans="1:9" x14ac:dyDescent="0.25">
      <c r="A202" s="12">
        <v>44094</v>
      </c>
      <c r="B202">
        <v>1375</v>
      </c>
      <c r="C202" s="19"/>
      <c r="H202" s="12">
        <v>44050</v>
      </c>
      <c r="I202">
        <v>87.96</v>
      </c>
    </row>
    <row r="203" spans="1:9" x14ac:dyDescent="0.25">
      <c r="A203" s="12">
        <v>44095</v>
      </c>
      <c r="B203">
        <v>1847</v>
      </c>
      <c r="C203" s="18">
        <f t="shared" ref="C203" si="29">ROUNDUP(AVERAGE(B203:B209),0)</f>
        <v>2123</v>
      </c>
      <c r="H203" s="12">
        <v>44051</v>
      </c>
      <c r="I203">
        <v>87.96</v>
      </c>
    </row>
    <row r="204" spans="1:9" x14ac:dyDescent="0.25">
      <c r="A204" s="12">
        <v>44096</v>
      </c>
      <c r="B204">
        <v>2256</v>
      </c>
      <c r="C204" s="19"/>
      <c r="H204" s="12">
        <v>44052</v>
      </c>
      <c r="I204">
        <v>87.96</v>
      </c>
    </row>
    <row r="205" spans="1:9" x14ac:dyDescent="0.25">
      <c r="A205" s="12">
        <v>44097</v>
      </c>
      <c r="B205">
        <v>2682</v>
      </c>
      <c r="C205" s="19"/>
      <c r="H205" s="12">
        <v>44053</v>
      </c>
      <c r="I205">
        <v>87.96</v>
      </c>
    </row>
    <row r="206" spans="1:9" x14ac:dyDescent="0.25">
      <c r="A206" s="12">
        <v>44098</v>
      </c>
      <c r="B206">
        <v>2435</v>
      </c>
      <c r="C206" s="19"/>
      <c r="H206" s="12">
        <v>44054</v>
      </c>
      <c r="I206">
        <v>87.96</v>
      </c>
    </row>
    <row r="207" spans="1:9" x14ac:dyDescent="0.25">
      <c r="A207" s="12">
        <v>44099</v>
      </c>
      <c r="B207">
        <v>2461</v>
      </c>
      <c r="C207" s="19"/>
      <c r="H207" s="12">
        <v>44055</v>
      </c>
      <c r="I207">
        <v>87.96</v>
      </c>
    </row>
    <row r="208" spans="1:9" x14ac:dyDescent="0.25">
      <c r="A208" s="12">
        <v>44100</v>
      </c>
      <c r="B208">
        <v>1795</v>
      </c>
      <c r="C208" s="19"/>
      <c r="H208" s="12">
        <v>44056</v>
      </c>
      <c r="I208">
        <v>87.96</v>
      </c>
    </row>
    <row r="209" spans="1:9" x14ac:dyDescent="0.25">
      <c r="A209" s="12">
        <v>44101</v>
      </c>
      <c r="B209">
        <v>1384</v>
      </c>
      <c r="C209" s="19"/>
      <c r="H209" s="12">
        <v>44057</v>
      </c>
      <c r="I209">
        <v>87.96</v>
      </c>
    </row>
    <row r="210" spans="1:9" x14ac:dyDescent="0.25">
      <c r="A210" s="12">
        <v>44102</v>
      </c>
      <c r="B210">
        <v>2190</v>
      </c>
      <c r="C210" s="18">
        <f t="shared" ref="C210" si="30">ROUNDUP(AVERAGE(B210:B216),0)</f>
        <v>2103</v>
      </c>
      <c r="H210" s="12">
        <v>44058</v>
      </c>
      <c r="I210">
        <v>87.96</v>
      </c>
    </row>
    <row r="211" spans="1:9" x14ac:dyDescent="0.25">
      <c r="A211" s="12">
        <v>44103</v>
      </c>
      <c r="B211">
        <v>2373</v>
      </c>
      <c r="C211" s="19"/>
      <c r="H211" s="12">
        <v>44059</v>
      </c>
      <c r="I211">
        <v>87.96</v>
      </c>
    </row>
    <row r="212" spans="1:9" x14ac:dyDescent="0.25">
      <c r="A212" s="12">
        <v>44104</v>
      </c>
      <c r="B212">
        <v>2518</v>
      </c>
      <c r="C212" s="19"/>
      <c r="H212" s="12">
        <v>44060</v>
      </c>
      <c r="I212">
        <v>87.96</v>
      </c>
    </row>
    <row r="213" spans="1:9" x14ac:dyDescent="0.25">
      <c r="A213" s="12">
        <v>44105</v>
      </c>
      <c r="B213">
        <v>2459</v>
      </c>
      <c r="C213" s="19"/>
      <c r="H213" s="12">
        <v>44061</v>
      </c>
      <c r="I213">
        <v>87.96</v>
      </c>
    </row>
    <row r="214" spans="1:9" x14ac:dyDescent="0.25">
      <c r="A214" s="12">
        <v>44106</v>
      </c>
      <c r="B214">
        <v>2440</v>
      </c>
      <c r="C214" s="19"/>
      <c r="H214" s="12">
        <v>44062</v>
      </c>
      <c r="I214">
        <v>87.96</v>
      </c>
    </row>
    <row r="215" spans="1:9" x14ac:dyDescent="0.25">
      <c r="A215" s="12">
        <v>44107</v>
      </c>
      <c r="B215">
        <v>1616</v>
      </c>
      <c r="C215" s="19"/>
      <c r="H215" s="12">
        <v>44063</v>
      </c>
      <c r="I215">
        <v>87.96</v>
      </c>
    </row>
    <row r="216" spans="1:9" x14ac:dyDescent="0.25">
      <c r="A216" s="12">
        <v>44108</v>
      </c>
      <c r="B216">
        <v>1120</v>
      </c>
      <c r="C216" s="19"/>
      <c r="H216" s="12">
        <v>44064</v>
      </c>
      <c r="I216">
        <v>87.96</v>
      </c>
    </row>
    <row r="217" spans="1:9" x14ac:dyDescent="0.25">
      <c r="A217" s="12">
        <v>44109</v>
      </c>
      <c r="B217">
        <v>1991</v>
      </c>
      <c r="C217" s="18">
        <f t="shared" ref="C217" si="31">ROUNDUP(AVERAGE(B217:B223),0)</f>
        <v>2084</v>
      </c>
      <c r="H217" s="12">
        <v>44065</v>
      </c>
      <c r="I217">
        <v>87.96</v>
      </c>
    </row>
    <row r="218" spans="1:9" x14ac:dyDescent="0.25">
      <c r="A218" s="12">
        <v>44110</v>
      </c>
      <c r="B218">
        <v>2400</v>
      </c>
      <c r="C218" s="19"/>
      <c r="H218" s="12">
        <v>44066</v>
      </c>
      <c r="I218">
        <v>87.96</v>
      </c>
    </row>
    <row r="219" spans="1:9" x14ac:dyDescent="0.25">
      <c r="A219" s="12">
        <v>44111</v>
      </c>
      <c r="B219">
        <v>2465</v>
      </c>
      <c r="C219" s="19"/>
      <c r="H219" s="12">
        <v>44067</v>
      </c>
      <c r="I219">
        <v>87.96</v>
      </c>
    </row>
    <row r="220" spans="1:9" x14ac:dyDescent="0.25">
      <c r="A220" s="12">
        <v>44112</v>
      </c>
      <c r="B220">
        <v>2288</v>
      </c>
      <c r="C220" s="19"/>
      <c r="H220" s="12">
        <v>44068</v>
      </c>
      <c r="I220">
        <v>87.96</v>
      </c>
    </row>
    <row r="221" spans="1:9" x14ac:dyDescent="0.25">
      <c r="A221" s="12">
        <v>44113</v>
      </c>
      <c r="B221">
        <v>2423</v>
      </c>
      <c r="C221" s="19"/>
      <c r="H221" s="12">
        <v>44069</v>
      </c>
      <c r="I221">
        <v>87.96</v>
      </c>
    </row>
    <row r="222" spans="1:9" x14ac:dyDescent="0.25">
      <c r="A222" s="12">
        <v>44114</v>
      </c>
      <c r="B222">
        <v>1721</v>
      </c>
      <c r="C222" s="19"/>
      <c r="H222" s="12">
        <v>44070</v>
      </c>
      <c r="I222">
        <v>87.96</v>
      </c>
    </row>
    <row r="223" spans="1:9" x14ac:dyDescent="0.25">
      <c r="A223" s="12">
        <v>44115</v>
      </c>
      <c r="B223">
        <v>1300</v>
      </c>
      <c r="C223" s="19"/>
      <c r="H223" s="12">
        <v>44071</v>
      </c>
      <c r="I223">
        <v>87.96</v>
      </c>
    </row>
    <row r="224" spans="1:9" x14ac:dyDescent="0.25">
      <c r="A224" s="12">
        <v>44116</v>
      </c>
      <c r="B224">
        <v>1292</v>
      </c>
      <c r="C224" s="18">
        <f t="shared" ref="C224" si="32">ROUNDUP(AVERAGE(B224:B230),0)</f>
        <v>1877</v>
      </c>
      <c r="H224" s="12">
        <v>44072</v>
      </c>
      <c r="I224">
        <v>87.96</v>
      </c>
    </row>
    <row r="225" spans="1:9" x14ac:dyDescent="0.25">
      <c r="A225" s="12">
        <v>44117</v>
      </c>
      <c r="B225">
        <v>2079</v>
      </c>
      <c r="C225" s="19"/>
      <c r="H225" s="12">
        <v>44073</v>
      </c>
      <c r="I225">
        <v>87.96</v>
      </c>
    </row>
    <row r="226" spans="1:9" x14ac:dyDescent="0.25">
      <c r="A226" s="12">
        <v>44118</v>
      </c>
      <c r="B226">
        <v>2230</v>
      </c>
      <c r="C226" s="19"/>
      <c r="H226" s="12">
        <v>44074</v>
      </c>
      <c r="I226">
        <v>87.96</v>
      </c>
    </row>
    <row r="227" spans="1:9" x14ac:dyDescent="0.25">
      <c r="A227" s="12">
        <v>44119</v>
      </c>
      <c r="B227">
        <v>2462</v>
      </c>
      <c r="C227" s="19"/>
      <c r="H227" s="12">
        <v>44075</v>
      </c>
      <c r="I227">
        <v>87.96</v>
      </c>
    </row>
    <row r="228" spans="1:9" x14ac:dyDescent="0.25">
      <c r="A228" s="12">
        <v>44120</v>
      </c>
      <c r="B228">
        <v>2302</v>
      </c>
      <c r="C228" s="19"/>
      <c r="H228" s="12">
        <v>44076</v>
      </c>
      <c r="I228">
        <v>87.96</v>
      </c>
    </row>
    <row r="229" spans="1:9" x14ac:dyDescent="0.25">
      <c r="A229" s="12">
        <v>44121</v>
      </c>
      <c r="B229">
        <v>1804</v>
      </c>
      <c r="C229" s="19"/>
      <c r="H229" s="12">
        <v>44077</v>
      </c>
      <c r="I229">
        <v>87.96</v>
      </c>
    </row>
    <row r="230" spans="1:9" x14ac:dyDescent="0.25">
      <c r="A230" s="12">
        <v>44122</v>
      </c>
      <c r="B230">
        <v>965</v>
      </c>
      <c r="C230" s="19"/>
      <c r="H230" s="12">
        <v>44078</v>
      </c>
      <c r="I230">
        <v>87.96</v>
      </c>
    </row>
    <row r="231" spans="1:9" x14ac:dyDescent="0.25">
      <c r="A231" s="12">
        <v>44123</v>
      </c>
      <c r="B231">
        <v>1920</v>
      </c>
      <c r="C231" s="18">
        <f t="shared" ref="C231" si="33">ROUNDUP(AVERAGE(B231:B237),0)</f>
        <v>1855</v>
      </c>
      <c r="H231" s="12">
        <v>44079</v>
      </c>
      <c r="I231">
        <v>87.96</v>
      </c>
    </row>
    <row r="232" spans="1:9" x14ac:dyDescent="0.25">
      <c r="A232" s="12">
        <v>44124</v>
      </c>
      <c r="B232">
        <v>2067</v>
      </c>
      <c r="C232" s="19"/>
      <c r="H232" s="12">
        <v>44080</v>
      </c>
      <c r="I232">
        <v>87.96</v>
      </c>
    </row>
    <row r="233" spans="1:9" x14ac:dyDescent="0.25">
      <c r="A233" s="12">
        <v>44125</v>
      </c>
      <c r="B233">
        <v>2205</v>
      </c>
      <c r="C233" s="19"/>
      <c r="H233" s="12">
        <v>44081</v>
      </c>
      <c r="I233">
        <v>87.96</v>
      </c>
    </row>
    <row r="234" spans="1:9" x14ac:dyDescent="0.25">
      <c r="A234" s="12">
        <v>44126</v>
      </c>
      <c r="B234">
        <v>2187</v>
      </c>
      <c r="C234" s="19"/>
      <c r="H234" s="12">
        <v>44082</v>
      </c>
      <c r="I234">
        <v>87.96</v>
      </c>
    </row>
    <row r="235" spans="1:9" x14ac:dyDescent="0.25">
      <c r="A235" s="12">
        <v>44127</v>
      </c>
      <c r="B235">
        <v>2188</v>
      </c>
      <c r="C235" s="19"/>
      <c r="H235" s="12">
        <v>44083</v>
      </c>
      <c r="I235">
        <v>87.96</v>
      </c>
    </row>
    <row r="236" spans="1:9" x14ac:dyDescent="0.25">
      <c r="A236" s="12">
        <v>44128</v>
      </c>
      <c r="B236">
        <v>1407</v>
      </c>
      <c r="C236" s="19"/>
      <c r="H236" s="12">
        <v>44084</v>
      </c>
      <c r="I236">
        <v>87.96</v>
      </c>
    </row>
    <row r="237" spans="1:9" x14ac:dyDescent="0.25">
      <c r="A237" s="12">
        <v>44129</v>
      </c>
      <c r="B237">
        <v>1009</v>
      </c>
      <c r="C237" s="19"/>
      <c r="H237" s="12">
        <v>44085</v>
      </c>
      <c r="I237">
        <v>87.96</v>
      </c>
    </row>
    <row r="238" spans="1:9" x14ac:dyDescent="0.25">
      <c r="A238" s="12">
        <v>44130</v>
      </c>
      <c r="B238">
        <v>1627</v>
      </c>
      <c r="C238" s="18">
        <f t="shared" ref="C238" si="34">ROUNDUP(AVERAGE(B238:B244),0)</f>
        <v>1614</v>
      </c>
      <c r="H238" s="12">
        <v>44086</v>
      </c>
      <c r="I238">
        <v>87.96</v>
      </c>
    </row>
    <row r="239" spans="1:9" x14ac:dyDescent="0.25">
      <c r="A239" s="12">
        <v>44131</v>
      </c>
      <c r="B239">
        <v>1867</v>
      </c>
      <c r="C239" s="19"/>
      <c r="H239" s="12">
        <v>44087</v>
      </c>
      <c r="I239">
        <v>87.96</v>
      </c>
    </row>
    <row r="240" spans="1:9" x14ac:dyDescent="0.25">
      <c r="A240" s="12">
        <v>44132</v>
      </c>
      <c r="B240">
        <v>1946</v>
      </c>
      <c r="C240" s="19"/>
      <c r="H240" s="12">
        <v>44088</v>
      </c>
      <c r="I240">
        <v>87.96</v>
      </c>
    </row>
    <row r="241" spans="1:9" x14ac:dyDescent="0.25">
      <c r="A241" s="12">
        <v>44133</v>
      </c>
      <c r="B241">
        <v>1749</v>
      </c>
      <c r="C241" s="19"/>
      <c r="H241" s="12">
        <v>44089</v>
      </c>
      <c r="I241">
        <v>87.96</v>
      </c>
    </row>
    <row r="242" spans="1:9" x14ac:dyDescent="0.25">
      <c r="A242" s="12">
        <v>44134</v>
      </c>
      <c r="B242">
        <v>1869</v>
      </c>
      <c r="C242" s="19"/>
      <c r="H242" s="12">
        <v>44090</v>
      </c>
      <c r="I242">
        <v>87.96</v>
      </c>
    </row>
    <row r="243" spans="1:9" x14ac:dyDescent="0.25">
      <c r="A243" s="12">
        <v>44135</v>
      </c>
      <c r="B243">
        <v>1333</v>
      </c>
      <c r="C243" s="19"/>
      <c r="H243" s="12">
        <v>44091</v>
      </c>
      <c r="I243">
        <v>87.96</v>
      </c>
    </row>
    <row r="244" spans="1:9" x14ac:dyDescent="0.25">
      <c r="A244" s="12">
        <v>44136</v>
      </c>
      <c r="B244">
        <v>903</v>
      </c>
      <c r="C244" s="19"/>
      <c r="H244" s="12">
        <v>44092</v>
      </c>
      <c r="I244">
        <v>87.96</v>
      </c>
    </row>
    <row r="245" spans="1:9" x14ac:dyDescent="0.25">
      <c r="A245" s="12">
        <v>44137</v>
      </c>
      <c r="B245">
        <v>1660</v>
      </c>
      <c r="C245" s="18">
        <f t="shared" ref="C245" si="35">ROUNDUP(AVERAGE(B245:B251),0)</f>
        <v>1567</v>
      </c>
      <c r="H245" s="12">
        <v>44093</v>
      </c>
      <c r="I245">
        <v>87.96</v>
      </c>
    </row>
    <row r="246" spans="1:9" x14ac:dyDescent="0.25">
      <c r="A246" s="12">
        <v>44138</v>
      </c>
      <c r="B246">
        <v>1950</v>
      </c>
      <c r="C246" s="19"/>
      <c r="H246" s="12">
        <v>44094</v>
      </c>
      <c r="I246">
        <v>87.96</v>
      </c>
    </row>
    <row r="247" spans="1:9" x14ac:dyDescent="0.25">
      <c r="A247" s="12">
        <v>44139</v>
      </c>
      <c r="B247">
        <v>1718</v>
      </c>
      <c r="C247" s="19"/>
      <c r="H247" s="12">
        <v>44095</v>
      </c>
      <c r="I247">
        <v>87.96</v>
      </c>
    </row>
    <row r="248" spans="1:9" x14ac:dyDescent="0.25">
      <c r="A248" s="12">
        <v>44140</v>
      </c>
      <c r="B248">
        <v>2072</v>
      </c>
      <c r="C248" s="19"/>
      <c r="H248" s="12">
        <v>44096</v>
      </c>
      <c r="I248">
        <v>87.96</v>
      </c>
    </row>
    <row r="249" spans="1:9" x14ac:dyDescent="0.25">
      <c r="A249" s="12">
        <v>44141</v>
      </c>
      <c r="B249">
        <v>1636</v>
      </c>
      <c r="C249" s="19"/>
      <c r="H249" s="12">
        <v>44097</v>
      </c>
      <c r="I249">
        <v>87.96</v>
      </c>
    </row>
    <row r="250" spans="1:9" x14ac:dyDescent="0.25">
      <c r="A250" s="12">
        <v>44142</v>
      </c>
      <c r="B250">
        <v>1096</v>
      </c>
      <c r="C250" s="19"/>
      <c r="H250" s="12">
        <v>44098</v>
      </c>
      <c r="I250">
        <v>87.96</v>
      </c>
    </row>
    <row r="251" spans="1:9" x14ac:dyDescent="0.25">
      <c r="A251" s="12">
        <v>44143</v>
      </c>
      <c r="B251">
        <v>836</v>
      </c>
      <c r="C251" s="19"/>
      <c r="H251" s="12">
        <v>44099</v>
      </c>
      <c r="I251">
        <v>87.96</v>
      </c>
    </row>
    <row r="252" spans="1:9" x14ac:dyDescent="0.25">
      <c r="A252" s="12">
        <v>44144</v>
      </c>
      <c r="B252">
        <v>1652</v>
      </c>
      <c r="C252" s="18">
        <f t="shared" ref="C252" si="36">ROUNDUP(AVERAGE(B252:B258),0)</f>
        <v>1669</v>
      </c>
      <c r="H252" s="12">
        <v>44100</v>
      </c>
      <c r="I252">
        <v>87.96</v>
      </c>
    </row>
    <row r="253" spans="1:9" x14ac:dyDescent="0.25">
      <c r="A253" s="12">
        <v>44145</v>
      </c>
      <c r="B253">
        <v>2014</v>
      </c>
      <c r="C253" s="19"/>
      <c r="H253" s="12">
        <v>44101</v>
      </c>
      <c r="I253">
        <v>87.96</v>
      </c>
    </row>
    <row r="254" spans="1:9" x14ac:dyDescent="0.25">
      <c r="A254" s="12">
        <v>44146</v>
      </c>
      <c r="B254">
        <v>1805</v>
      </c>
      <c r="C254" s="19"/>
      <c r="H254" s="12">
        <v>44102</v>
      </c>
      <c r="I254">
        <v>87.96</v>
      </c>
    </row>
    <row r="255" spans="1:9" x14ac:dyDescent="0.25">
      <c r="A255" s="12">
        <v>44147</v>
      </c>
      <c r="B255">
        <v>1900</v>
      </c>
      <c r="C255" s="19"/>
      <c r="H255" s="12">
        <v>44103</v>
      </c>
      <c r="I255">
        <v>87.96</v>
      </c>
    </row>
    <row r="256" spans="1:9" x14ac:dyDescent="0.25">
      <c r="A256" s="12">
        <v>44148</v>
      </c>
      <c r="B256">
        <v>2055</v>
      </c>
      <c r="C256" s="19"/>
      <c r="H256" s="12">
        <v>44104</v>
      </c>
      <c r="I256">
        <v>87.96</v>
      </c>
    </row>
    <row r="257" spans="1:9" x14ac:dyDescent="0.25">
      <c r="A257" s="12">
        <v>44149</v>
      </c>
      <c r="B257">
        <v>1305</v>
      </c>
      <c r="C257" s="19"/>
      <c r="H257" s="12">
        <v>44105</v>
      </c>
      <c r="I257">
        <v>87.96</v>
      </c>
    </row>
    <row r="258" spans="1:9" x14ac:dyDescent="0.25">
      <c r="A258" s="12">
        <v>44150</v>
      </c>
      <c r="B258">
        <v>947</v>
      </c>
      <c r="C258" s="19"/>
      <c r="H258" s="12">
        <v>44106</v>
      </c>
      <c r="I258">
        <v>87.96</v>
      </c>
    </row>
    <row r="259" spans="1:9" x14ac:dyDescent="0.25">
      <c r="A259" s="12">
        <v>44151</v>
      </c>
      <c r="B259">
        <v>1790</v>
      </c>
      <c r="C259" s="18">
        <f t="shared" ref="C259" si="37">ROUNDUP(AVERAGE(B259:B265),0)</f>
        <v>1703</v>
      </c>
      <c r="H259" s="12">
        <v>44107</v>
      </c>
      <c r="I259">
        <v>87.96</v>
      </c>
    </row>
    <row r="260" spans="1:9" x14ac:dyDescent="0.25">
      <c r="A260" s="12">
        <v>44152</v>
      </c>
      <c r="B260">
        <v>1623</v>
      </c>
      <c r="C260" s="19"/>
      <c r="H260" s="12">
        <v>44108</v>
      </c>
      <c r="I260">
        <v>87.96</v>
      </c>
    </row>
    <row r="261" spans="1:9" x14ac:dyDescent="0.25">
      <c r="A261" s="12">
        <v>44153</v>
      </c>
      <c r="B261">
        <v>2035</v>
      </c>
      <c r="C261" s="19"/>
      <c r="H261" s="12">
        <v>44109</v>
      </c>
      <c r="I261">
        <v>87.96</v>
      </c>
    </row>
    <row r="262" spans="1:9" x14ac:dyDescent="0.25">
      <c r="A262" s="12">
        <v>44154</v>
      </c>
      <c r="B262">
        <v>2117</v>
      </c>
      <c r="C262" s="19"/>
      <c r="H262" s="12">
        <v>44110</v>
      </c>
      <c r="I262">
        <v>87.96</v>
      </c>
    </row>
    <row r="263" spans="1:9" x14ac:dyDescent="0.25">
      <c r="A263" s="12">
        <v>44155</v>
      </c>
      <c r="B263">
        <v>2035</v>
      </c>
      <c r="C263" s="19"/>
      <c r="H263" s="12">
        <v>44111</v>
      </c>
      <c r="I263">
        <v>87.96</v>
      </c>
    </row>
    <row r="264" spans="1:9" x14ac:dyDescent="0.25">
      <c r="A264" s="12">
        <v>44156</v>
      </c>
      <c r="B264">
        <v>1302</v>
      </c>
      <c r="C264" s="19"/>
      <c r="H264" s="12">
        <v>44112</v>
      </c>
      <c r="I264">
        <v>87.96</v>
      </c>
    </row>
    <row r="265" spans="1:9" x14ac:dyDescent="0.25">
      <c r="A265" s="12">
        <v>44157</v>
      </c>
      <c r="B265">
        <v>1015</v>
      </c>
      <c r="C265" s="19"/>
      <c r="H265" s="12">
        <v>44113</v>
      </c>
      <c r="I265">
        <v>87.96</v>
      </c>
    </row>
    <row r="266" spans="1:9" x14ac:dyDescent="0.25">
      <c r="A266" s="12">
        <v>44158</v>
      </c>
      <c r="B266">
        <v>1100</v>
      </c>
      <c r="C266" s="18">
        <f t="shared" ref="C266" si="38">ROUNDUP(AVERAGE(B266:B272),0)</f>
        <v>1575</v>
      </c>
      <c r="H266" s="12">
        <v>44114</v>
      </c>
      <c r="I266">
        <v>82.87</v>
      </c>
    </row>
    <row r="267" spans="1:9" x14ac:dyDescent="0.25">
      <c r="A267" s="12">
        <v>44159</v>
      </c>
      <c r="B267">
        <v>1928</v>
      </c>
      <c r="C267" s="19"/>
      <c r="H267" s="12">
        <v>44115</v>
      </c>
      <c r="I267">
        <v>82.87</v>
      </c>
    </row>
    <row r="268" spans="1:9" x14ac:dyDescent="0.25">
      <c r="A268" s="12">
        <v>44160</v>
      </c>
      <c r="B268">
        <v>1868</v>
      </c>
      <c r="C268" s="19"/>
      <c r="H268" s="12">
        <v>44116</v>
      </c>
      <c r="I268">
        <v>82.87</v>
      </c>
    </row>
    <row r="269" spans="1:9" x14ac:dyDescent="0.25">
      <c r="A269" s="12">
        <v>44161</v>
      </c>
      <c r="B269">
        <v>1911</v>
      </c>
      <c r="C269" s="19"/>
      <c r="H269" s="12">
        <v>44117</v>
      </c>
      <c r="I269">
        <v>82.87</v>
      </c>
    </row>
    <row r="270" spans="1:9" x14ac:dyDescent="0.25">
      <c r="A270" s="12">
        <v>44162</v>
      </c>
      <c r="B270">
        <v>1926</v>
      </c>
      <c r="C270" s="19"/>
      <c r="H270" s="12">
        <v>44118</v>
      </c>
      <c r="I270">
        <v>82.87</v>
      </c>
    </row>
    <row r="271" spans="1:9" x14ac:dyDescent="0.25">
      <c r="A271" s="12">
        <v>44163</v>
      </c>
      <c r="B271">
        <v>1244</v>
      </c>
      <c r="C271" s="19"/>
      <c r="H271" s="12">
        <v>44119</v>
      </c>
      <c r="I271">
        <v>82.87</v>
      </c>
    </row>
    <row r="272" spans="1:9" x14ac:dyDescent="0.25">
      <c r="A272" s="12">
        <v>44164</v>
      </c>
      <c r="B272">
        <v>1042</v>
      </c>
      <c r="C272" s="19"/>
      <c r="H272" s="12">
        <v>44120</v>
      </c>
      <c r="I272">
        <v>82.87</v>
      </c>
    </row>
    <row r="273" spans="1:9" x14ac:dyDescent="0.25">
      <c r="A273" s="12">
        <v>44165</v>
      </c>
      <c r="B273">
        <v>1910</v>
      </c>
      <c r="C273" s="18">
        <f t="shared" ref="C273" si="39">ROUNDUP(AVERAGE(B273:B279),0)</f>
        <v>1666</v>
      </c>
      <c r="H273" s="12">
        <v>44121</v>
      </c>
      <c r="I273">
        <v>82.87</v>
      </c>
    </row>
    <row r="274" spans="1:9" x14ac:dyDescent="0.25">
      <c r="A274" s="12">
        <v>44166</v>
      </c>
      <c r="B274">
        <v>2128</v>
      </c>
      <c r="C274" s="19"/>
      <c r="H274" s="12">
        <v>44122</v>
      </c>
      <c r="I274">
        <v>82.87</v>
      </c>
    </row>
    <row r="275" spans="1:9" x14ac:dyDescent="0.25">
      <c r="A275" s="12">
        <v>44167</v>
      </c>
      <c r="B275">
        <v>1987</v>
      </c>
      <c r="C275" s="19"/>
      <c r="H275" s="12">
        <v>44123</v>
      </c>
      <c r="I275">
        <v>82.87</v>
      </c>
    </row>
    <row r="276" spans="1:9" x14ac:dyDescent="0.25">
      <c r="A276" s="12">
        <v>44168</v>
      </c>
      <c r="B276">
        <v>1966</v>
      </c>
      <c r="C276" s="19"/>
      <c r="H276" s="12">
        <v>44124</v>
      </c>
      <c r="I276">
        <v>82.87</v>
      </c>
    </row>
    <row r="277" spans="1:9" x14ac:dyDescent="0.25">
      <c r="A277" s="12">
        <v>44169</v>
      </c>
      <c r="B277">
        <v>1681</v>
      </c>
      <c r="C277" s="19"/>
      <c r="H277" s="12">
        <v>44125</v>
      </c>
      <c r="I277">
        <v>82.87</v>
      </c>
    </row>
    <row r="278" spans="1:9" x14ac:dyDescent="0.25">
      <c r="A278" s="12">
        <v>44170</v>
      </c>
      <c r="B278">
        <v>1226</v>
      </c>
      <c r="C278" s="19"/>
      <c r="H278" s="12">
        <v>44126</v>
      </c>
      <c r="I278">
        <v>82.87</v>
      </c>
    </row>
    <row r="279" spans="1:9" x14ac:dyDescent="0.25">
      <c r="A279" s="12">
        <v>44171</v>
      </c>
      <c r="B279">
        <v>764</v>
      </c>
      <c r="C279" s="19"/>
      <c r="H279" s="12">
        <v>44127</v>
      </c>
      <c r="I279">
        <v>82.87</v>
      </c>
    </row>
    <row r="280" spans="1:9" x14ac:dyDescent="0.25">
      <c r="A280" s="12">
        <v>44172</v>
      </c>
      <c r="B280">
        <v>945</v>
      </c>
      <c r="C280" s="18">
        <f t="shared" ref="C280" si="40">ROUNDUP(AVERAGE(B280:B286),0)</f>
        <v>1584</v>
      </c>
      <c r="H280" s="12">
        <v>44128</v>
      </c>
      <c r="I280">
        <v>82.87</v>
      </c>
    </row>
    <row r="281" spans="1:9" x14ac:dyDescent="0.25">
      <c r="A281" s="12">
        <v>44173</v>
      </c>
      <c r="B281">
        <v>1296</v>
      </c>
      <c r="C281" s="19"/>
      <c r="H281" s="12">
        <v>44129</v>
      </c>
      <c r="I281">
        <v>80.09</v>
      </c>
    </row>
    <row r="282" spans="1:9" x14ac:dyDescent="0.25">
      <c r="A282" s="12">
        <v>44174</v>
      </c>
      <c r="B282">
        <v>1809</v>
      </c>
      <c r="C282" s="19"/>
      <c r="H282" s="12">
        <v>44130</v>
      </c>
      <c r="I282">
        <v>80.09</v>
      </c>
    </row>
    <row r="283" spans="1:9" x14ac:dyDescent="0.25">
      <c r="A283" s="12">
        <v>44175</v>
      </c>
      <c r="B283">
        <v>2217</v>
      </c>
      <c r="C283" s="19"/>
      <c r="H283" s="12">
        <v>44131</v>
      </c>
      <c r="I283">
        <v>80.09</v>
      </c>
    </row>
    <row r="284" spans="1:9" x14ac:dyDescent="0.25">
      <c r="A284" s="12">
        <v>44176</v>
      </c>
      <c r="B284">
        <v>2051</v>
      </c>
      <c r="C284" s="19"/>
      <c r="H284" s="12">
        <v>44132</v>
      </c>
      <c r="I284">
        <v>81.94</v>
      </c>
    </row>
    <row r="285" spans="1:9" x14ac:dyDescent="0.25">
      <c r="A285" s="12">
        <v>44177</v>
      </c>
      <c r="B285">
        <v>1488</v>
      </c>
      <c r="C285" s="19"/>
      <c r="H285" s="12">
        <v>44133</v>
      </c>
      <c r="I285">
        <v>81.94</v>
      </c>
    </row>
    <row r="286" spans="1:9" x14ac:dyDescent="0.25">
      <c r="A286" s="12">
        <v>44178</v>
      </c>
      <c r="B286">
        <v>1278</v>
      </c>
      <c r="C286" s="19"/>
      <c r="H286" s="12">
        <v>44134</v>
      </c>
      <c r="I286">
        <v>81.94</v>
      </c>
    </row>
    <row r="287" spans="1:9" x14ac:dyDescent="0.25">
      <c r="A287" s="12">
        <v>44179</v>
      </c>
      <c r="B287">
        <v>2208</v>
      </c>
      <c r="C287" s="18">
        <f t="shared" ref="C287" si="41">ROUNDUP(AVERAGE(B287:B293),0)</f>
        <v>2160</v>
      </c>
      <c r="H287" s="12">
        <v>44135</v>
      </c>
      <c r="I287">
        <v>81.94</v>
      </c>
    </row>
    <row r="288" spans="1:9" x14ac:dyDescent="0.25">
      <c r="A288" s="12">
        <v>44180</v>
      </c>
      <c r="B288">
        <v>2058</v>
      </c>
      <c r="C288" s="19"/>
      <c r="H288" s="12">
        <v>44136</v>
      </c>
      <c r="I288">
        <v>81.94</v>
      </c>
    </row>
    <row r="289" spans="1:9" x14ac:dyDescent="0.25">
      <c r="A289" s="12">
        <v>44181</v>
      </c>
      <c r="B289">
        <v>2206</v>
      </c>
      <c r="C289" s="19"/>
      <c r="H289" s="12">
        <v>44137</v>
      </c>
      <c r="I289">
        <v>81.94</v>
      </c>
    </row>
    <row r="290" spans="1:9" x14ac:dyDescent="0.25">
      <c r="A290" s="12">
        <v>44182</v>
      </c>
      <c r="B290">
        <v>2481</v>
      </c>
      <c r="C290" s="19"/>
      <c r="H290" s="12">
        <v>44138</v>
      </c>
      <c r="I290">
        <v>81.94</v>
      </c>
    </row>
    <row r="291" spans="1:9" x14ac:dyDescent="0.25">
      <c r="A291" s="12">
        <v>44183</v>
      </c>
      <c r="B291">
        <v>2541</v>
      </c>
      <c r="C291" s="19"/>
      <c r="H291" s="12">
        <v>44139</v>
      </c>
      <c r="I291">
        <v>81.94</v>
      </c>
    </row>
    <row r="292" spans="1:9" x14ac:dyDescent="0.25">
      <c r="A292" s="12">
        <v>44184</v>
      </c>
      <c r="B292">
        <v>1893</v>
      </c>
      <c r="C292" s="19"/>
      <c r="H292" s="12">
        <v>44140</v>
      </c>
      <c r="I292">
        <v>81.94</v>
      </c>
    </row>
    <row r="293" spans="1:9" x14ac:dyDescent="0.25">
      <c r="A293" s="12">
        <v>44185</v>
      </c>
      <c r="B293">
        <v>1731</v>
      </c>
      <c r="C293" s="19"/>
      <c r="H293" s="12">
        <v>44141</v>
      </c>
      <c r="I293">
        <v>79.17</v>
      </c>
    </row>
    <row r="294" spans="1:9" x14ac:dyDescent="0.25">
      <c r="A294" s="12">
        <v>44186</v>
      </c>
      <c r="B294">
        <v>3010</v>
      </c>
      <c r="C294" s="18">
        <f t="shared" ref="C294" si="42">ROUNDUP(AVERAGE(B294:B300),0)</f>
        <v>2199</v>
      </c>
      <c r="H294" s="12">
        <v>44142</v>
      </c>
      <c r="I294">
        <v>79.17</v>
      </c>
    </row>
    <row r="295" spans="1:9" x14ac:dyDescent="0.25">
      <c r="A295" s="12">
        <v>44187</v>
      </c>
      <c r="B295">
        <v>2846</v>
      </c>
      <c r="C295" s="19"/>
      <c r="H295" s="12">
        <v>44143</v>
      </c>
      <c r="I295">
        <v>79.17</v>
      </c>
    </row>
    <row r="296" spans="1:9" x14ac:dyDescent="0.25">
      <c r="A296" s="12">
        <v>44188</v>
      </c>
      <c r="B296">
        <v>3042</v>
      </c>
      <c r="C296" s="19"/>
      <c r="H296" s="12">
        <v>44144</v>
      </c>
      <c r="I296">
        <v>79.17</v>
      </c>
    </row>
    <row r="297" spans="1:9" x14ac:dyDescent="0.25">
      <c r="A297" s="12">
        <v>44189</v>
      </c>
      <c r="B297">
        <v>1634</v>
      </c>
      <c r="C297" s="19"/>
      <c r="H297" s="12">
        <v>44145</v>
      </c>
      <c r="I297">
        <v>79.17</v>
      </c>
    </row>
    <row r="298" spans="1:9" x14ac:dyDescent="0.25">
      <c r="A298" s="12">
        <v>44190</v>
      </c>
      <c r="B298">
        <v>546</v>
      </c>
      <c r="C298" s="19"/>
      <c r="H298" s="12">
        <v>44146</v>
      </c>
      <c r="I298">
        <v>79.17</v>
      </c>
    </row>
    <row r="299" spans="1:9" x14ac:dyDescent="0.25">
      <c r="A299" s="12">
        <v>44191</v>
      </c>
      <c r="B299">
        <v>2321</v>
      </c>
      <c r="C299" s="19"/>
      <c r="H299" s="12">
        <v>44147</v>
      </c>
      <c r="I299">
        <v>79.17</v>
      </c>
    </row>
    <row r="300" spans="1:9" x14ac:dyDescent="0.25">
      <c r="A300" s="12">
        <v>44192</v>
      </c>
      <c r="B300">
        <v>1988</v>
      </c>
      <c r="C300" s="19"/>
      <c r="H300" s="12">
        <v>44148</v>
      </c>
      <c r="I300">
        <v>79.17</v>
      </c>
    </row>
    <row r="301" spans="1:9" x14ac:dyDescent="0.25">
      <c r="A301" s="12">
        <v>44193</v>
      </c>
      <c r="B301">
        <v>3245</v>
      </c>
      <c r="C301" s="18">
        <f t="shared" ref="C301" si="43">ROUNDUP(AVERAGE(B301:B307),0)</f>
        <v>2184</v>
      </c>
      <c r="H301" s="12">
        <v>44149</v>
      </c>
      <c r="I301">
        <v>79.17</v>
      </c>
    </row>
    <row r="302" spans="1:9" x14ac:dyDescent="0.25">
      <c r="A302" s="12">
        <v>44194</v>
      </c>
      <c r="B302">
        <v>3165</v>
      </c>
      <c r="C302" s="19"/>
      <c r="H302" s="12">
        <v>44150</v>
      </c>
      <c r="I302">
        <v>79.17</v>
      </c>
    </row>
    <row r="303" spans="1:9" x14ac:dyDescent="0.25">
      <c r="A303" s="12">
        <v>44195</v>
      </c>
      <c r="B303">
        <v>3418</v>
      </c>
      <c r="C303" s="19"/>
      <c r="H303" s="12">
        <v>44151</v>
      </c>
      <c r="I303">
        <v>79.17</v>
      </c>
    </row>
    <row r="304" spans="1:9" x14ac:dyDescent="0.25">
      <c r="A304" s="12">
        <v>44196</v>
      </c>
      <c r="B304">
        <v>2128</v>
      </c>
      <c r="C304" s="19"/>
      <c r="H304" s="12">
        <v>44152</v>
      </c>
      <c r="I304">
        <v>79.17</v>
      </c>
    </row>
    <row r="305" spans="1:9" x14ac:dyDescent="0.25">
      <c r="A305" s="12">
        <v>44197</v>
      </c>
      <c r="B305">
        <v>395</v>
      </c>
      <c r="C305" s="19"/>
      <c r="H305" s="12">
        <v>44153</v>
      </c>
      <c r="I305">
        <v>79.17</v>
      </c>
    </row>
    <row r="306" spans="1:9" x14ac:dyDescent="0.25">
      <c r="A306" s="12">
        <v>44198</v>
      </c>
      <c r="B306">
        <v>1486</v>
      </c>
      <c r="C306" s="19"/>
      <c r="H306" s="12">
        <v>44154</v>
      </c>
      <c r="I306">
        <v>79.17</v>
      </c>
    </row>
    <row r="307" spans="1:9" x14ac:dyDescent="0.25">
      <c r="A307" s="12">
        <v>44199</v>
      </c>
      <c r="B307">
        <v>1450</v>
      </c>
      <c r="C307" s="19"/>
      <c r="H307" s="12">
        <v>44155</v>
      </c>
      <c r="I307">
        <v>79.17</v>
      </c>
    </row>
    <row r="308" spans="1:9" x14ac:dyDescent="0.25">
      <c r="A308" s="12">
        <v>44200</v>
      </c>
      <c r="B308">
        <v>824</v>
      </c>
      <c r="C308" s="18">
        <f t="shared" ref="C308" si="44">ROUNDUP(AVERAGE(B308:B314),0)</f>
        <v>2063</v>
      </c>
      <c r="H308" s="12">
        <v>44156</v>
      </c>
      <c r="I308">
        <v>79.17</v>
      </c>
    </row>
    <row r="309" spans="1:9" x14ac:dyDescent="0.25">
      <c r="A309" s="12">
        <v>44201</v>
      </c>
      <c r="B309">
        <v>2333</v>
      </c>
      <c r="C309" s="19"/>
      <c r="H309" s="12">
        <v>44157</v>
      </c>
      <c r="I309">
        <v>79.17</v>
      </c>
    </row>
    <row r="310" spans="1:9" x14ac:dyDescent="0.25">
      <c r="A310" s="12">
        <v>44202</v>
      </c>
      <c r="B310">
        <v>2232</v>
      </c>
      <c r="C310" s="19"/>
      <c r="H310" s="12">
        <v>44158</v>
      </c>
      <c r="I310">
        <v>79.17</v>
      </c>
    </row>
    <row r="311" spans="1:9" x14ac:dyDescent="0.25">
      <c r="A311" s="12">
        <v>44203</v>
      </c>
      <c r="B311">
        <v>2509</v>
      </c>
      <c r="C311" s="19"/>
      <c r="H311" s="12">
        <v>44159</v>
      </c>
      <c r="I311">
        <v>79.17</v>
      </c>
    </row>
    <row r="312" spans="1:9" x14ac:dyDescent="0.25">
      <c r="A312" s="12">
        <v>44204</v>
      </c>
      <c r="B312">
        <v>2364</v>
      </c>
      <c r="C312" s="19"/>
      <c r="H312" s="12">
        <v>44160</v>
      </c>
      <c r="I312">
        <v>79.17</v>
      </c>
    </row>
    <row r="313" spans="1:9" x14ac:dyDescent="0.25">
      <c r="A313" s="12">
        <v>44205</v>
      </c>
      <c r="B313">
        <v>2333</v>
      </c>
      <c r="C313" s="19"/>
      <c r="H313" s="12">
        <v>44161</v>
      </c>
      <c r="I313">
        <v>79.17</v>
      </c>
    </row>
    <row r="314" spans="1:9" x14ac:dyDescent="0.25">
      <c r="A314" s="12">
        <v>44206</v>
      </c>
      <c r="B314">
        <v>1845</v>
      </c>
      <c r="C314" s="19"/>
      <c r="H314" s="12">
        <v>44162</v>
      </c>
      <c r="I314">
        <v>79.17</v>
      </c>
    </row>
    <row r="315" spans="1:9" x14ac:dyDescent="0.25">
      <c r="A315" s="12">
        <v>44207</v>
      </c>
      <c r="B315">
        <v>1541</v>
      </c>
      <c r="C315" s="18">
        <f t="shared" ref="C315" si="45">ROUNDUP(AVERAGE(B315:B321),0)</f>
        <v>1966</v>
      </c>
      <c r="H315" s="12">
        <v>44163</v>
      </c>
      <c r="I315">
        <v>79.17</v>
      </c>
    </row>
    <row r="316" spans="1:9" x14ac:dyDescent="0.25">
      <c r="A316" s="12">
        <v>44208</v>
      </c>
      <c r="B316">
        <v>2391</v>
      </c>
      <c r="C316" s="19"/>
      <c r="H316" s="12">
        <v>44164</v>
      </c>
      <c r="I316">
        <v>79.17</v>
      </c>
    </row>
    <row r="317" spans="1:9" x14ac:dyDescent="0.25">
      <c r="A317" s="12">
        <v>44209</v>
      </c>
      <c r="B317">
        <v>2024</v>
      </c>
      <c r="C317" s="19"/>
      <c r="H317" s="12">
        <v>44165</v>
      </c>
      <c r="I317">
        <v>79.17</v>
      </c>
    </row>
    <row r="318" spans="1:9" x14ac:dyDescent="0.25">
      <c r="A318" s="12">
        <v>44210</v>
      </c>
      <c r="B318">
        <v>2249</v>
      </c>
      <c r="C318" s="19"/>
      <c r="H318" s="12">
        <v>44166</v>
      </c>
      <c r="I318">
        <v>79.17</v>
      </c>
    </row>
    <row r="319" spans="1:9" x14ac:dyDescent="0.25">
      <c r="A319" s="12">
        <v>44211</v>
      </c>
      <c r="B319">
        <v>2021</v>
      </c>
      <c r="C319" s="19"/>
      <c r="H319" s="12">
        <v>44167</v>
      </c>
      <c r="I319">
        <v>79.17</v>
      </c>
    </row>
    <row r="320" spans="1:9" x14ac:dyDescent="0.25">
      <c r="A320" s="12">
        <v>44212</v>
      </c>
      <c r="B320">
        <v>1876</v>
      </c>
      <c r="C320" s="19"/>
      <c r="H320" s="12">
        <v>44168</v>
      </c>
      <c r="I320">
        <v>79.17</v>
      </c>
    </row>
    <row r="321" spans="1:9" x14ac:dyDescent="0.25">
      <c r="A321" s="12">
        <v>44213</v>
      </c>
      <c r="B321">
        <v>1655</v>
      </c>
      <c r="C321" s="19"/>
      <c r="H321" s="12">
        <v>44169</v>
      </c>
      <c r="I321">
        <v>79.17</v>
      </c>
    </row>
    <row r="322" spans="1:9" x14ac:dyDescent="0.25">
      <c r="A322" s="12">
        <v>44214</v>
      </c>
      <c r="B322">
        <v>1852</v>
      </c>
      <c r="C322" s="18">
        <f t="shared" ref="C322:C350" si="46">ROUNDUP(AVERAGE(B322:B328),0)</f>
        <v>1857</v>
      </c>
      <c r="H322" s="12">
        <v>44170</v>
      </c>
      <c r="I322">
        <v>79.17</v>
      </c>
    </row>
    <row r="323" spans="1:9" x14ac:dyDescent="0.25">
      <c r="A323" s="12">
        <v>44215</v>
      </c>
      <c r="B323">
        <v>2219</v>
      </c>
      <c r="C323" s="19"/>
      <c r="H323" s="12">
        <v>44171</v>
      </c>
      <c r="I323">
        <v>79.17</v>
      </c>
    </row>
    <row r="324" spans="1:9" x14ac:dyDescent="0.25">
      <c r="A324" s="12">
        <v>44216</v>
      </c>
      <c r="B324">
        <v>2199</v>
      </c>
      <c r="C324" s="19"/>
      <c r="H324" s="12">
        <v>44172</v>
      </c>
      <c r="I324">
        <v>79.17</v>
      </c>
    </row>
    <row r="325" spans="1:9" x14ac:dyDescent="0.25">
      <c r="A325" s="12">
        <v>44217</v>
      </c>
      <c r="B325">
        <v>2073</v>
      </c>
      <c r="C325" s="19"/>
      <c r="H325" s="12">
        <v>44173</v>
      </c>
      <c r="I325">
        <v>79.17</v>
      </c>
    </row>
    <row r="326" spans="1:9" x14ac:dyDescent="0.25">
      <c r="A326" s="12">
        <v>44218</v>
      </c>
      <c r="B326">
        <v>1935</v>
      </c>
      <c r="C326" s="19"/>
      <c r="H326" s="12">
        <v>44174</v>
      </c>
      <c r="I326">
        <v>79.17</v>
      </c>
    </row>
    <row r="327" spans="1:9" x14ac:dyDescent="0.25">
      <c r="A327" s="12">
        <v>44219</v>
      </c>
      <c r="B327">
        <v>1638</v>
      </c>
      <c r="C327" s="19"/>
      <c r="H327" s="12">
        <v>44175</v>
      </c>
      <c r="I327">
        <v>79.17</v>
      </c>
    </row>
    <row r="328" spans="1:9" x14ac:dyDescent="0.25">
      <c r="A328" s="12">
        <v>44220</v>
      </c>
      <c r="B328">
        <v>1080</v>
      </c>
      <c r="C328" s="19"/>
      <c r="H328" s="12">
        <v>44176</v>
      </c>
      <c r="I328">
        <v>79.17</v>
      </c>
    </row>
    <row r="329" spans="1:9" x14ac:dyDescent="0.25">
      <c r="A329" s="12">
        <v>44221</v>
      </c>
      <c r="B329">
        <v>1778</v>
      </c>
      <c r="C329" s="18">
        <f t="shared" si="46"/>
        <v>1803</v>
      </c>
      <c r="H329" s="12">
        <v>44177</v>
      </c>
      <c r="I329">
        <v>79.17</v>
      </c>
    </row>
    <row r="330" spans="1:9" x14ac:dyDescent="0.25">
      <c r="A330" s="12">
        <v>44222</v>
      </c>
      <c r="B330">
        <v>2115</v>
      </c>
      <c r="C330" s="19"/>
      <c r="H330" s="12">
        <v>44178</v>
      </c>
      <c r="I330">
        <v>79.17</v>
      </c>
    </row>
    <row r="331" spans="1:9" x14ac:dyDescent="0.25">
      <c r="A331" s="12">
        <v>44223</v>
      </c>
      <c r="B331">
        <v>2026</v>
      </c>
      <c r="C331" s="19"/>
      <c r="H331" s="12">
        <v>44179</v>
      </c>
      <c r="I331">
        <v>79.17</v>
      </c>
    </row>
    <row r="332" spans="1:9" x14ac:dyDescent="0.25">
      <c r="A332" s="12">
        <v>44224</v>
      </c>
      <c r="B332">
        <v>1783</v>
      </c>
      <c r="C332" s="19"/>
      <c r="H332" s="12">
        <v>44180</v>
      </c>
      <c r="I332">
        <v>79.17</v>
      </c>
    </row>
    <row r="333" spans="1:9" x14ac:dyDescent="0.25">
      <c r="A333" s="12">
        <v>44225</v>
      </c>
      <c r="B333">
        <v>1974</v>
      </c>
      <c r="C333" s="19"/>
      <c r="H333" s="12">
        <v>44181</v>
      </c>
      <c r="I333">
        <v>79.17</v>
      </c>
    </row>
    <row r="334" spans="1:9" x14ac:dyDescent="0.25">
      <c r="A334" s="12">
        <v>44226</v>
      </c>
      <c r="B334">
        <v>1708</v>
      </c>
      <c r="C334" s="19"/>
      <c r="H334" s="12">
        <v>44182</v>
      </c>
      <c r="I334">
        <v>79.17</v>
      </c>
    </row>
    <row r="335" spans="1:9" x14ac:dyDescent="0.25">
      <c r="A335" s="12">
        <v>44227</v>
      </c>
      <c r="B335">
        <v>1233</v>
      </c>
      <c r="C335" s="19"/>
      <c r="H335" s="12">
        <v>44183</v>
      </c>
      <c r="I335">
        <v>79.17</v>
      </c>
    </row>
    <row r="336" spans="1:9" x14ac:dyDescent="0.25">
      <c r="A336" s="12">
        <v>44228</v>
      </c>
      <c r="B336">
        <v>1464</v>
      </c>
      <c r="C336" s="18">
        <f t="shared" si="46"/>
        <v>1584</v>
      </c>
      <c r="H336" s="12">
        <v>44184</v>
      </c>
      <c r="I336">
        <v>79.17</v>
      </c>
    </row>
    <row r="337" spans="1:9" x14ac:dyDescent="0.25">
      <c r="A337" s="12">
        <v>44229</v>
      </c>
      <c r="B337">
        <v>2015</v>
      </c>
      <c r="C337" s="19"/>
      <c r="H337" s="12">
        <v>44185</v>
      </c>
      <c r="I337">
        <v>79.17</v>
      </c>
    </row>
    <row r="338" spans="1:9" x14ac:dyDescent="0.25">
      <c r="A338" s="12">
        <v>44230</v>
      </c>
      <c r="B338">
        <v>1712</v>
      </c>
      <c r="C338" s="19"/>
      <c r="H338" s="12">
        <v>44186</v>
      </c>
      <c r="I338">
        <v>79.17</v>
      </c>
    </row>
    <row r="339" spans="1:9" x14ac:dyDescent="0.25">
      <c r="A339" s="12">
        <v>44231</v>
      </c>
      <c r="B339">
        <v>1906</v>
      </c>
      <c r="C339" s="19"/>
      <c r="H339" s="12">
        <v>44187</v>
      </c>
      <c r="I339">
        <v>79.17</v>
      </c>
    </row>
    <row r="340" spans="1:9" x14ac:dyDescent="0.25">
      <c r="A340" s="12">
        <v>44232</v>
      </c>
      <c r="B340">
        <v>1677</v>
      </c>
      <c r="C340" s="19"/>
      <c r="H340" s="12">
        <v>44188</v>
      </c>
      <c r="I340">
        <v>79.17</v>
      </c>
    </row>
    <row r="341" spans="1:9" x14ac:dyDescent="0.25">
      <c r="A341" s="12">
        <v>44233</v>
      </c>
      <c r="B341">
        <v>1423</v>
      </c>
      <c r="C341" s="19"/>
      <c r="H341" s="12">
        <v>44189</v>
      </c>
      <c r="I341">
        <v>79.17</v>
      </c>
    </row>
    <row r="342" spans="1:9" x14ac:dyDescent="0.25">
      <c r="A342" s="12">
        <v>44234</v>
      </c>
      <c r="B342">
        <v>890</v>
      </c>
      <c r="C342" s="19"/>
      <c r="H342" s="12">
        <v>44190</v>
      </c>
      <c r="I342">
        <v>79.17</v>
      </c>
    </row>
    <row r="343" spans="1:9" x14ac:dyDescent="0.25">
      <c r="A343" s="12">
        <v>44235</v>
      </c>
      <c r="B343">
        <v>1189</v>
      </c>
      <c r="C343" s="18">
        <f t="shared" si="46"/>
        <v>1295</v>
      </c>
      <c r="H343" s="12">
        <v>44191</v>
      </c>
      <c r="I343">
        <v>79.17</v>
      </c>
    </row>
    <row r="344" spans="1:9" x14ac:dyDescent="0.25">
      <c r="A344" s="12">
        <v>44236</v>
      </c>
      <c r="B344">
        <v>1724</v>
      </c>
      <c r="C344" s="19"/>
      <c r="H344" s="12">
        <v>44192</v>
      </c>
      <c r="I344">
        <v>79.17</v>
      </c>
    </row>
    <row r="345" spans="1:9" x14ac:dyDescent="0.25">
      <c r="A345" s="12">
        <v>44237</v>
      </c>
      <c r="B345">
        <v>1469</v>
      </c>
      <c r="C345" s="19"/>
      <c r="H345" s="12">
        <v>44193</v>
      </c>
      <c r="I345">
        <v>79.17</v>
      </c>
    </row>
    <row r="346" spans="1:9" x14ac:dyDescent="0.25">
      <c r="A346" s="12">
        <v>44238</v>
      </c>
      <c r="B346">
        <v>1350</v>
      </c>
      <c r="C346" s="19"/>
      <c r="H346" s="12">
        <v>44194</v>
      </c>
      <c r="I346">
        <v>79.17</v>
      </c>
    </row>
    <row r="347" spans="1:9" x14ac:dyDescent="0.25">
      <c r="A347" s="12">
        <v>44239</v>
      </c>
      <c r="B347">
        <v>1442</v>
      </c>
      <c r="C347" s="19"/>
      <c r="H347" s="12">
        <v>44195</v>
      </c>
      <c r="I347">
        <v>79.17</v>
      </c>
    </row>
    <row r="348" spans="1:9" x14ac:dyDescent="0.25">
      <c r="A348" s="12">
        <v>44240</v>
      </c>
      <c r="B348">
        <v>865</v>
      </c>
      <c r="C348" s="19"/>
      <c r="H348" s="12">
        <v>44196</v>
      </c>
      <c r="I348">
        <v>79.17</v>
      </c>
    </row>
    <row r="349" spans="1:9" x14ac:dyDescent="0.25">
      <c r="A349" s="12">
        <v>44241</v>
      </c>
      <c r="B349">
        <v>1023</v>
      </c>
      <c r="C349" s="19"/>
      <c r="H349" s="12">
        <v>44197</v>
      </c>
      <c r="I349">
        <v>79.17</v>
      </c>
    </row>
    <row r="350" spans="1:9" x14ac:dyDescent="0.25">
      <c r="A350" s="12">
        <v>44242</v>
      </c>
      <c r="B350">
        <v>840</v>
      </c>
      <c r="C350" s="18">
        <f t="shared" si="46"/>
        <v>1054</v>
      </c>
      <c r="H350" s="12">
        <v>44198</v>
      </c>
      <c r="I350">
        <v>79.17</v>
      </c>
    </row>
    <row r="351" spans="1:9" x14ac:dyDescent="0.25">
      <c r="A351" s="12">
        <v>44243</v>
      </c>
      <c r="B351">
        <v>781</v>
      </c>
      <c r="C351" s="19"/>
      <c r="H351" s="12">
        <v>44199</v>
      </c>
      <c r="I351">
        <v>79.17</v>
      </c>
    </row>
    <row r="352" spans="1:9" x14ac:dyDescent="0.25">
      <c r="A352" s="12">
        <v>44244</v>
      </c>
      <c r="B352">
        <v>1392</v>
      </c>
      <c r="C352" s="19"/>
      <c r="H352" s="12">
        <v>44200</v>
      </c>
      <c r="I352">
        <v>79.17</v>
      </c>
    </row>
    <row r="353" spans="1:9" x14ac:dyDescent="0.25">
      <c r="A353" s="12">
        <v>44245</v>
      </c>
      <c r="B353">
        <v>1365</v>
      </c>
      <c r="C353" s="19"/>
      <c r="H353" s="12">
        <v>44201</v>
      </c>
      <c r="I353">
        <v>79.17</v>
      </c>
    </row>
    <row r="354" spans="1:9" x14ac:dyDescent="0.25">
      <c r="A354" s="12">
        <v>44246</v>
      </c>
      <c r="B354">
        <v>1392</v>
      </c>
      <c r="C354" s="19"/>
      <c r="H354" s="12">
        <v>44202</v>
      </c>
      <c r="I354">
        <v>79.17</v>
      </c>
    </row>
    <row r="355" spans="1:9" x14ac:dyDescent="0.25">
      <c r="A355" s="12">
        <v>44247</v>
      </c>
      <c r="B355">
        <v>964</v>
      </c>
      <c r="C355" s="19"/>
      <c r="H355" s="12">
        <v>44203</v>
      </c>
      <c r="I355">
        <v>79.17</v>
      </c>
    </row>
    <row r="356" spans="1:9" x14ac:dyDescent="0.25">
      <c r="A356" s="12">
        <v>44248</v>
      </c>
      <c r="B356">
        <v>642</v>
      </c>
      <c r="C356" s="19"/>
      <c r="H356" s="12">
        <v>44204</v>
      </c>
      <c r="I356">
        <v>79.17</v>
      </c>
    </row>
    <row r="357" spans="1:9" x14ac:dyDescent="0.25">
      <c r="A357" s="12">
        <v>44249</v>
      </c>
      <c r="B357">
        <v>1292</v>
      </c>
      <c r="C357" s="18">
        <f t="shared" ref="C357:C385" si="47">ROUNDUP(AVERAGE(B357:B363),0)</f>
        <v>1261</v>
      </c>
      <c r="H357" s="12">
        <v>44205</v>
      </c>
      <c r="I357">
        <v>79.17</v>
      </c>
    </row>
    <row r="358" spans="1:9" x14ac:dyDescent="0.25">
      <c r="A358" s="12">
        <v>44250</v>
      </c>
      <c r="B358">
        <v>1401</v>
      </c>
      <c r="C358" s="19"/>
      <c r="H358" s="12">
        <v>44206</v>
      </c>
      <c r="I358">
        <v>79.17</v>
      </c>
    </row>
    <row r="359" spans="1:9" x14ac:dyDescent="0.25">
      <c r="A359" s="12">
        <v>44251</v>
      </c>
      <c r="B359">
        <v>1960</v>
      </c>
      <c r="C359" s="19"/>
      <c r="H359" s="12">
        <v>44207</v>
      </c>
      <c r="I359">
        <v>79.17</v>
      </c>
    </row>
    <row r="360" spans="1:9" x14ac:dyDescent="0.25">
      <c r="A360" s="12">
        <v>44252</v>
      </c>
      <c r="B360">
        <v>1532</v>
      </c>
      <c r="C360" s="19"/>
      <c r="H360" s="12">
        <v>44208</v>
      </c>
      <c r="I360">
        <v>79.17</v>
      </c>
    </row>
    <row r="361" spans="1:9" x14ac:dyDescent="0.25">
      <c r="A361" s="12">
        <v>44253</v>
      </c>
      <c r="B361">
        <v>1004</v>
      </c>
      <c r="C361" s="19"/>
      <c r="H361" s="12">
        <v>44209</v>
      </c>
      <c r="I361">
        <v>79.17</v>
      </c>
    </row>
    <row r="362" spans="1:9" x14ac:dyDescent="0.25">
      <c r="A362" s="12">
        <v>44254</v>
      </c>
      <c r="B362">
        <v>974</v>
      </c>
      <c r="C362" s="19"/>
      <c r="H362" s="12">
        <v>44210</v>
      </c>
      <c r="I362">
        <v>79.17</v>
      </c>
    </row>
    <row r="363" spans="1:9" x14ac:dyDescent="0.25">
      <c r="A363" s="12">
        <v>44255</v>
      </c>
      <c r="B363">
        <v>661</v>
      </c>
      <c r="C363" s="19"/>
      <c r="H363" s="12">
        <v>44211</v>
      </c>
      <c r="I363">
        <v>79.17</v>
      </c>
    </row>
    <row r="364" spans="1:9" x14ac:dyDescent="0.25">
      <c r="A364" s="12">
        <v>44256</v>
      </c>
      <c r="B364">
        <v>864</v>
      </c>
      <c r="C364" s="18">
        <f t="shared" si="47"/>
        <v>1070</v>
      </c>
      <c r="H364" s="12">
        <v>44212</v>
      </c>
      <c r="I364">
        <v>79.17</v>
      </c>
    </row>
    <row r="365" spans="1:9" x14ac:dyDescent="0.25">
      <c r="A365" s="12">
        <v>44257</v>
      </c>
      <c r="B365">
        <v>1131</v>
      </c>
      <c r="C365" s="19"/>
      <c r="H365" s="12">
        <v>44213</v>
      </c>
      <c r="I365">
        <v>79.17</v>
      </c>
    </row>
    <row r="366" spans="1:9" x14ac:dyDescent="0.25">
      <c r="A366" s="12">
        <v>44258</v>
      </c>
      <c r="B366">
        <v>1433</v>
      </c>
      <c r="C366" s="19"/>
      <c r="H366" s="12">
        <v>44214</v>
      </c>
      <c r="I366">
        <v>79.17</v>
      </c>
    </row>
    <row r="367" spans="1:9" x14ac:dyDescent="0.25">
      <c r="A367" s="12">
        <v>44259</v>
      </c>
      <c r="B367">
        <v>1198</v>
      </c>
      <c r="C367" s="19"/>
      <c r="H367" s="12">
        <v>44215</v>
      </c>
      <c r="I367">
        <v>79.17</v>
      </c>
    </row>
    <row r="368" spans="1:9" x14ac:dyDescent="0.25">
      <c r="A368" s="12">
        <v>44260</v>
      </c>
      <c r="B368">
        <v>783</v>
      </c>
      <c r="C368" s="19"/>
      <c r="H368" s="12">
        <v>44216</v>
      </c>
      <c r="I368">
        <v>79.17</v>
      </c>
    </row>
    <row r="369" spans="1:9" x14ac:dyDescent="0.25">
      <c r="A369" s="12">
        <v>44261</v>
      </c>
      <c r="B369">
        <v>1451</v>
      </c>
      <c r="C369" s="19"/>
      <c r="H369" s="12">
        <v>44217</v>
      </c>
      <c r="I369">
        <v>79.17</v>
      </c>
    </row>
    <row r="370" spans="1:9" x14ac:dyDescent="0.25">
      <c r="A370" s="12">
        <v>44262</v>
      </c>
      <c r="B370">
        <v>629</v>
      </c>
      <c r="C370" s="19"/>
      <c r="H370" s="12">
        <v>44218</v>
      </c>
      <c r="I370">
        <v>79.17</v>
      </c>
    </row>
    <row r="371" spans="1:9" x14ac:dyDescent="0.25">
      <c r="A371" s="12">
        <v>44263</v>
      </c>
      <c r="B371">
        <v>1049</v>
      </c>
      <c r="C371" s="18">
        <f t="shared" si="47"/>
        <v>1320</v>
      </c>
      <c r="H371" s="12">
        <v>44219</v>
      </c>
      <c r="I371">
        <v>79.17</v>
      </c>
    </row>
    <row r="372" spans="1:9" x14ac:dyDescent="0.25">
      <c r="A372" s="12">
        <v>44264</v>
      </c>
      <c r="B372">
        <v>1467</v>
      </c>
      <c r="C372" s="19"/>
      <c r="H372" s="12">
        <v>44220</v>
      </c>
      <c r="I372">
        <v>79.17</v>
      </c>
    </row>
    <row r="373" spans="1:9" x14ac:dyDescent="0.25">
      <c r="A373" s="12">
        <v>44265</v>
      </c>
      <c r="B373">
        <v>1611</v>
      </c>
      <c r="C373" s="19"/>
      <c r="H373" s="12">
        <v>44221</v>
      </c>
      <c r="I373">
        <v>79.17</v>
      </c>
    </row>
    <row r="374" spans="1:9" x14ac:dyDescent="0.25">
      <c r="A374" s="12">
        <v>44266</v>
      </c>
      <c r="B374">
        <v>1406</v>
      </c>
      <c r="C374" s="19"/>
      <c r="H374" s="12">
        <v>44222</v>
      </c>
      <c r="I374">
        <v>79.17</v>
      </c>
    </row>
    <row r="375" spans="1:9" x14ac:dyDescent="0.25">
      <c r="A375" s="12">
        <v>44267</v>
      </c>
      <c r="B375">
        <v>1399</v>
      </c>
      <c r="C375" s="19"/>
      <c r="H375" s="12">
        <v>44223</v>
      </c>
      <c r="I375">
        <v>79.17</v>
      </c>
    </row>
    <row r="376" spans="1:9" x14ac:dyDescent="0.25">
      <c r="A376" s="12">
        <v>44268</v>
      </c>
      <c r="B376">
        <v>1409</v>
      </c>
      <c r="C376" s="19"/>
      <c r="H376" s="12">
        <v>44224</v>
      </c>
      <c r="I376">
        <v>79.17</v>
      </c>
    </row>
    <row r="377" spans="1:9" x14ac:dyDescent="0.25">
      <c r="A377" s="12">
        <v>44269</v>
      </c>
      <c r="B377">
        <v>893</v>
      </c>
      <c r="C377" s="19"/>
      <c r="H377" s="12">
        <v>44225</v>
      </c>
      <c r="I377">
        <v>79.17</v>
      </c>
    </row>
    <row r="378" spans="1:9" x14ac:dyDescent="0.25">
      <c r="A378" s="12">
        <v>44270</v>
      </c>
      <c r="B378">
        <v>1671</v>
      </c>
      <c r="C378" s="18">
        <f t="shared" si="47"/>
        <v>1498</v>
      </c>
      <c r="H378" s="12">
        <v>44226</v>
      </c>
      <c r="I378">
        <v>79.17</v>
      </c>
    </row>
    <row r="379" spans="1:9" x14ac:dyDescent="0.25">
      <c r="A379" s="12">
        <v>44271</v>
      </c>
      <c r="B379">
        <v>1569</v>
      </c>
      <c r="C379" s="19"/>
      <c r="H379" s="12">
        <v>44227</v>
      </c>
      <c r="I379">
        <v>79.17</v>
      </c>
    </row>
    <row r="380" spans="1:9" x14ac:dyDescent="0.25">
      <c r="A380" s="12">
        <v>44272</v>
      </c>
      <c r="B380">
        <v>1642</v>
      </c>
      <c r="C380" s="19"/>
      <c r="H380" s="12">
        <v>44228</v>
      </c>
      <c r="I380">
        <v>79.17</v>
      </c>
    </row>
    <row r="381" spans="1:9" x14ac:dyDescent="0.25">
      <c r="A381" s="12">
        <v>44273</v>
      </c>
      <c r="B381">
        <v>1542</v>
      </c>
      <c r="C381" s="19"/>
      <c r="H381" s="12">
        <v>44229</v>
      </c>
      <c r="I381">
        <v>79.17</v>
      </c>
    </row>
    <row r="382" spans="1:9" x14ac:dyDescent="0.25">
      <c r="A382" s="12">
        <v>44274</v>
      </c>
      <c r="B382">
        <v>1570</v>
      </c>
      <c r="C382" s="19"/>
      <c r="H382" s="12">
        <v>44230</v>
      </c>
      <c r="I382">
        <v>79.17</v>
      </c>
    </row>
    <row r="383" spans="1:9" x14ac:dyDescent="0.25">
      <c r="A383" s="12">
        <v>44275</v>
      </c>
      <c r="B383">
        <v>1529</v>
      </c>
      <c r="C383" s="19"/>
      <c r="H383" s="12">
        <v>44231</v>
      </c>
      <c r="I383">
        <v>79.17</v>
      </c>
    </row>
    <row r="384" spans="1:9" x14ac:dyDescent="0.25">
      <c r="A384" s="12">
        <v>44276</v>
      </c>
      <c r="B384">
        <v>959</v>
      </c>
      <c r="C384" s="19"/>
      <c r="H384" s="12">
        <v>44232</v>
      </c>
      <c r="I384">
        <v>79.17</v>
      </c>
    </row>
    <row r="385" spans="1:9" x14ac:dyDescent="0.25">
      <c r="A385" s="12">
        <v>44277</v>
      </c>
      <c r="B385">
        <v>1439</v>
      </c>
      <c r="C385" s="18">
        <f t="shared" si="47"/>
        <v>1981</v>
      </c>
      <c r="H385" s="12">
        <v>44233</v>
      </c>
      <c r="I385">
        <v>79.17</v>
      </c>
    </row>
    <row r="386" spans="1:9" x14ac:dyDescent="0.25">
      <c r="A386" s="12">
        <v>44278</v>
      </c>
      <c r="B386">
        <v>2045</v>
      </c>
      <c r="C386" s="19"/>
      <c r="H386" s="12">
        <v>44234</v>
      </c>
      <c r="I386">
        <v>79.17</v>
      </c>
    </row>
    <row r="387" spans="1:9" x14ac:dyDescent="0.25">
      <c r="A387" s="12">
        <v>44279</v>
      </c>
      <c r="B387">
        <v>1645</v>
      </c>
      <c r="C387" s="19"/>
      <c r="H387" s="12">
        <v>44235</v>
      </c>
      <c r="I387">
        <v>79.17</v>
      </c>
    </row>
    <row r="388" spans="1:9" x14ac:dyDescent="0.25">
      <c r="A388" s="12">
        <v>44280</v>
      </c>
      <c r="B388">
        <v>2264</v>
      </c>
      <c r="C388" s="19"/>
      <c r="H388" s="12">
        <v>44236</v>
      </c>
      <c r="I388">
        <v>79.17</v>
      </c>
    </row>
    <row r="389" spans="1:9" x14ac:dyDescent="0.25">
      <c r="A389" s="12">
        <v>44281</v>
      </c>
      <c r="B389">
        <v>2407</v>
      </c>
      <c r="C389" s="19"/>
      <c r="H389" s="12">
        <v>44237</v>
      </c>
      <c r="I389">
        <v>79.17</v>
      </c>
    </row>
    <row r="390" spans="1:9" x14ac:dyDescent="0.25">
      <c r="A390" s="12">
        <v>44282</v>
      </c>
      <c r="B390">
        <v>2400</v>
      </c>
      <c r="C390" s="19"/>
      <c r="H390" s="12">
        <v>44238</v>
      </c>
      <c r="I390">
        <v>79.17</v>
      </c>
    </row>
    <row r="391" spans="1:9" x14ac:dyDescent="0.25">
      <c r="A391" s="12">
        <v>44283</v>
      </c>
      <c r="B391">
        <v>1666</v>
      </c>
      <c r="C391" s="19"/>
      <c r="H391" s="12">
        <v>44239</v>
      </c>
      <c r="I391">
        <v>79.17</v>
      </c>
    </row>
    <row r="392" spans="1:9" x14ac:dyDescent="0.25">
      <c r="A392" s="12">
        <v>44284</v>
      </c>
      <c r="B392">
        <v>3593</v>
      </c>
      <c r="C392" s="18">
        <f t="shared" ref="C392:C399" si="48">ROUNDUP(AVERAGE(B392:B398),0)</f>
        <v>2971</v>
      </c>
      <c r="H392" s="12">
        <v>44240</v>
      </c>
      <c r="I392">
        <v>79.17</v>
      </c>
    </row>
    <row r="393" spans="1:9" x14ac:dyDescent="0.25">
      <c r="A393" s="12">
        <v>44285</v>
      </c>
      <c r="B393">
        <v>1787</v>
      </c>
      <c r="C393" s="19"/>
      <c r="H393" s="12">
        <v>44241</v>
      </c>
      <c r="I393">
        <v>79.17</v>
      </c>
    </row>
    <row r="394" spans="1:9" x14ac:dyDescent="0.25">
      <c r="A394" s="12">
        <v>44286</v>
      </c>
      <c r="B394">
        <v>3332</v>
      </c>
      <c r="C394" s="19"/>
      <c r="H394" s="12">
        <v>44242</v>
      </c>
      <c r="I394">
        <v>79.17</v>
      </c>
    </row>
    <row r="395" spans="1:9" x14ac:dyDescent="0.25">
      <c r="A395" s="12">
        <v>44287</v>
      </c>
      <c r="B395">
        <v>2682</v>
      </c>
      <c r="C395" s="19"/>
      <c r="H395" s="12">
        <v>44243</v>
      </c>
      <c r="I395">
        <v>79.17</v>
      </c>
    </row>
    <row r="396" spans="1:9" x14ac:dyDescent="0.25">
      <c r="A396" s="12">
        <v>44288</v>
      </c>
      <c r="B396">
        <v>2787</v>
      </c>
      <c r="C396" s="19"/>
      <c r="H396" s="12">
        <v>44244</v>
      </c>
      <c r="I396">
        <v>79.17</v>
      </c>
    </row>
    <row r="397" spans="1:9" x14ac:dyDescent="0.25">
      <c r="A397" s="12">
        <v>44289</v>
      </c>
      <c r="B397">
        <v>3244</v>
      </c>
      <c r="C397" s="19"/>
      <c r="H397" s="12">
        <v>44245</v>
      </c>
      <c r="I397">
        <v>77.31</v>
      </c>
    </row>
    <row r="398" spans="1:9" x14ac:dyDescent="0.25">
      <c r="A398" s="12">
        <v>44290</v>
      </c>
      <c r="B398">
        <v>3368</v>
      </c>
      <c r="C398" s="19"/>
      <c r="H398" s="12">
        <v>44246</v>
      </c>
      <c r="I398">
        <v>77.31</v>
      </c>
    </row>
    <row r="399" spans="1:9" x14ac:dyDescent="0.25">
      <c r="A399" s="12">
        <v>44291</v>
      </c>
      <c r="B399">
        <v>3719</v>
      </c>
      <c r="C399" s="18">
        <f t="shared" si="48"/>
        <v>4249</v>
      </c>
      <c r="H399" s="12">
        <v>44247</v>
      </c>
      <c r="I399">
        <v>77.31</v>
      </c>
    </row>
    <row r="400" spans="1:9" x14ac:dyDescent="0.25">
      <c r="A400" s="12">
        <v>44292</v>
      </c>
      <c r="B400">
        <v>4107</v>
      </c>
      <c r="C400" s="19"/>
      <c r="H400" s="12">
        <v>44248</v>
      </c>
      <c r="I400">
        <v>77.31</v>
      </c>
    </row>
    <row r="401" spans="1:9" x14ac:dyDescent="0.25">
      <c r="A401" s="12">
        <v>44293</v>
      </c>
      <c r="B401">
        <v>4634</v>
      </c>
      <c r="C401" s="19"/>
      <c r="H401" s="12">
        <v>44249</v>
      </c>
      <c r="I401">
        <v>77.31</v>
      </c>
    </row>
    <row r="402" spans="1:9" x14ac:dyDescent="0.25">
      <c r="A402" s="12">
        <v>44294</v>
      </c>
      <c r="B402">
        <v>4107</v>
      </c>
      <c r="C402" s="19"/>
      <c r="H402" s="12">
        <v>44250</v>
      </c>
      <c r="I402">
        <v>77.31</v>
      </c>
    </row>
    <row r="403" spans="1:9" x14ac:dyDescent="0.25">
      <c r="A403" s="12">
        <v>44295</v>
      </c>
      <c r="B403">
        <v>4677</v>
      </c>
      <c r="C403" s="19"/>
      <c r="H403" s="12">
        <v>44251</v>
      </c>
      <c r="I403">
        <v>77.31</v>
      </c>
    </row>
    <row r="404" spans="1:9" x14ac:dyDescent="0.25">
      <c r="A404" s="12">
        <v>44296</v>
      </c>
      <c r="C404" s="19"/>
      <c r="H404" s="12">
        <v>44252</v>
      </c>
      <c r="I404">
        <v>77.31</v>
      </c>
    </row>
    <row r="405" spans="1:9" x14ac:dyDescent="0.25">
      <c r="A405" s="12">
        <v>44297</v>
      </c>
      <c r="C405" s="19"/>
      <c r="H405" s="12">
        <v>44253</v>
      </c>
      <c r="I405">
        <v>77.31</v>
      </c>
    </row>
    <row r="406" spans="1:9" x14ac:dyDescent="0.25">
      <c r="H406" s="12">
        <v>44254</v>
      </c>
      <c r="I406">
        <v>77.31</v>
      </c>
    </row>
    <row r="407" spans="1:9" x14ac:dyDescent="0.25">
      <c r="H407" s="12">
        <v>44255</v>
      </c>
      <c r="I407">
        <v>77.31</v>
      </c>
    </row>
    <row r="408" spans="1:9" x14ac:dyDescent="0.25">
      <c r="H408" s="12">
        <v>44256</v>
      </c>
      <c r="I408">
        <v>77.31</v>
      </c>
    </row>
    <row r="409" spans="1:9" x14ac:dyDescent="0.25">
      <c r="H409" s="12">
        <v>44257</v>
      </c>
      <c r="I409">
        <v>77.31</v>
      </c>
    </row>
    <row r="410" spans="1:9" x14ac:dyDescent="0.25">
      <c r="H410" s="12">
        <v>44258</v>
      </c>
      <c r="I410">
        <v>77.31</v>
      </c>
    </row>
    <row r="411" spans="1:9" x14ac:dyDescent="0.25">
      <c r="H411" s="12">
        <v>44259</v>
      </c>
      <c r="I411">
        <v>77.31</v>
      </c>
    </row>
    <row r="412" spans="1:9" x14ac:dyDescent="0.25">
      <c r="H412" s="12">
        <v>44260</v>
      </c>
      <c r="I412">
        <v>77.31</v>
      </c>
    </row>
    <row r="413" spans="1:9" x14ac:dyDescent="0.25">
      <c r="H413" s="12">
        <v>44261</v>
      </c>
      <c r="I413">
        <v>77.31</v>
      </c>
    </row>
    <row r="414" spans="1:9" x14ac:dyDescent="0.25">
      <c r="H414" s="12">
        <v>44262</v>
      </c>
      <c r="I414">
        <v>77.31</v>
      </c>
    </row>
    <row r="415" spans="1:9" x14ac:dyDescent="0.25">
      <c r="H415" s="12">
        <v>44263</v>
      </c>
      <c r="I415">
        <v>71.760000000000005</v>
      </c>
    </row>
    <row r="416" spans="1:9" x14ac:dyDescent="0.25">
      <c r="H416" s="12">
        <v>44264</v>
      </c>
      <c r="I416">
        <v>71.760000000000005</v>
      </c>
    </row>
    <row r="417" spans="8:9" x14ac:dyDescent="0.25">
      <c r="H417" s="12">
        <v>44265</v>
      </c>
      <c r="I417">
        <v>71.760000000000005</v>
      </c>
    </row>
    <row r="418" spans="8:9" x14ac:dyDescent="0.25">
      <c r="H418" s="12">
        <v>44266</v>
      </c>
      <c r="I418">
        <v>71.760000000000005</v>
      </c>
    </row>
    <row r="419" spans="8:9" x14ac:dyDescent="0.25">
      <c r="H419" s="12">
        <v>44267</v>
      </c>
      <c r="I419">
        <v>71.760000000000005</v>
      </c>
    </row>
    <row r="420" spans="8:9" x14ac:dyDescent="0.25">
      <c r="H420" s="12">
        <v>44268</v>
      </c>
      <c r="I420">
        <v>71.760000000000005</v>
      </c>
    </row>
    <row r="421" spans="8:9" x14ac:dyDescent="0.25">
      <c r="H421" s="12">
        <v>44269</v>
      </c>
      <c r="I421">
        <v>71.760000000000005</v>
      </c>
    </row>
    <row r="422" spans="8:9" x14ac:dyDescent="0.25">
      <c r="H422" s="12">
        <v>44270</v>
      </c>
      <c r="I422">
        <v>71.760000000000005</v>
      </c>
    </row>
    <row r="423" spans="8:9" x14ac:dyDescent="0.25">
      <c r="H423" s="12">
        <v>44271</v>
      </c>
      <c r="I423">
        <v>70.37</v>
      </c>
    </row>
    <row r="424" spans="8:9" x14ac:dyDescent="0.25">
      <c r="H424" s="12">
        <v>44272</v>
      </c>
      <c r="I424">
        <v>70.37</v>
      </c>
    </row>
    <row r="425" spans="8:9" x14ac:dyDescent="0.25">
      <c r="H425" s="12">
        <v>44273</v>
      </c>
      <c r="I425">
        <v>70.37</v>
      </c>
    </row>
    <row r="426" spans="8:9" x14ac:dyDescent="0.25">
      <c r="H426" s="12">
        <v>44274</v>
      </c>
      <c r="I426">
        <v>70.37</v>
      </c>
    </row>
    <row r="427" spans="8:9" x14ac:dyDescent="0.25">
      <c r="H427" s="12">
        <v>44275</v>
      </c>
      <c r="I427">
        <v>70.37</v>
      </c>
    </row>
    <row r="428" spans="8:9" x14ac:dyDescent="0.25">
      <c r="H428" s="12">
        <v>44276</v>
      </c>
      <c r="I428">
        <v>70.37</v>
      </c>
    </row>
    <row r="429" spans="8:9" x14ac:dyDescent="0.25">
      <c r="H429" s="12">
        <v>44277</v>
      </c>
      <c r="I429">
        <v>70.37</v>
      </c>
    </row>
    <row r="430" spans="8:9" x14ac:dyDescent="0.25">
      <c r="H430" s="12">
        <v>44278</v>
      </c>
      <c r="I430">
        <v>71.760000000000005</v>
      </c>
    </row>
    <row r="431" spans="8:9" x14ac:dyDescent="0.25">
      <c r="H431" s="12">
        <v>44279</v>
      </c>
      <c r="I431">
        <v>71.760000000000005</v>
      </c>
    </row>
    <row r="432" spans="8:9" x14ac:dyDescent="0.25">
      <c r="H432" s="12">
        <v>44280</v>
      </c>
      <c r="I432">
        <v>71.760000000000005</v>
      </c>
    </row>
    <row r="433" spans="8:9" x14ac:dyDescent="0.25">
      <c r="H433" s="12">
        <v>44281</v>
      </c>
      <c r="I433">
        <v>71.760000000000005</v>
      </c>
    </row>
    <row r="434" spans="8:9" x14ac:dyDescent="0.25">
      <c r="H434" s="12">
        <v>44282</v>
      </c>
      <c r="I434">
        <v>71.760000000000005</v>
      </c>
    </row>
    <row r="435" spans="8:9" x14ac:dyDescent="0.25">
      <c r="H435" s="12">
        <v>44283</v>
      </c>
      <c r="I435">
        <v>71.760000000000005</v>
      </c>
    </row>
    <row r="436" spans="8:9" x14ac:dyDescent="0.25">
      <c r="H436" s="12">
        <v>44284</v>
      </c>
      <c r="I436">
        <v>71.760000000000005</v>
      </c>
    </row>
    <row r="437" spans="8:9" x14ac:dyDescent="0.25">
      <c r="H437" s="12">
        <v>44285</v>
      </c>
      <c r="I437">
        <v>71.760000000000005</v>
      </c>
    </row>
    <row r="438" spans="8:9" x14ac:dyDescent="0.25">
      <c r="H438" s="12">
        <v>44286</v>
      </c>
      <c r="I438">
        <v>71.760000000000005</v>
      </c>
    </row>
    <row r="439" spans="8:9" x14ac:dyDescent="0.25">
      <c r="H439" s="12">
        <v>44287</v>
      </c>
      <c r="I439">
        <v>71.760000000000005</v>
      </c>
    </row>
    <row r="440" spans="8:9" x14ac:dyDescent="0.25">
      <c r="H440" s="12">
        <v>44288</v>
      </c>
      <c r="I440">
        <v>71.760000000000005</v>
      </c>
    </row>
    <row r="441" spans="8:9" x14ac:dyDescent="0.25">
      <c r="H441" s="12">
        <v>44289</v>
      </c>
      <c r="I441">
        <v>71.760000000000005</v>
      </c>
    </row>
    <row r="442" spans="8:9" x14ac:dyDescent="0.25">
      <c r="H442" s="12">
        <v>44290</v>
      </c>
      <c r="I442">
        <v>71.760000000000005</v>
      </c>
    </row>
    <row r="443" spans="8:9" x14ac:dyDescent="0.25">
      <c r="H443" s="12">
        <v>44291</v>
      </c>
      <c r="I443">
        <v>71.760000000000005</v>
      </c>
    </row>
  </sheetData>
  <mergeCells count="60">
    <mergeCell ref="C357:C363"/>
    <mergeCell ref="C364:C370"/>
    <mergeCell ref="C371:C377"/>
    <mergeCell ref="C378:C384"/>
    <mergeCell ref="C385:C391"/>
    <mergeCell ref="C35:C41"/>
    <mergeCell ref="C7:C13"/>
    <mergeCell ref="C3:C6"/>
    <mergeCell ref="C14:C20"/>
    <mergeCell ref="C21:C27"/>
    <mergeCell ref="C28:C34"/>
    <mergeCell ref="C119:C125"/>
    <mergeCell ref="C42:C48"/>
    <mergeCell ref="C49:C55"/>
    <mergeCell ref="C56:C62"/>
    <mergeCell ref="C63:C69"/>
    <mergeCell ref="C70:C76"/>
    <mergeCell ref="C77:C83"/>
    <mergeCell ref="C84:C90"/>
    <mergeCell ref="C91:C97"/>
    <mergeCell ref="C98:C104"/>
    <mergeCell ref="C105:C111"/>
    <mergeCell ref="C112:C118"/>
    <mergeCell ref="H1:I1"/>
    <mergeCell ref="A1:F1"/>
    <mergeCell ref="C273:C279"/>
    <mergeCell ref="C280:C286"/>
    <mergeCell ref="C203:C209"/>
    <mergeCell ref="C126:C132"/>
    <mergeCell ref="C133:C139"/>
    <mergeCell ref="C140:C146"/>
    <mergeCell ref="C147:C153"/>
    <mergeCell ref="C154:C160"/>
    <mergeCell ref="C161:C167"/>
    <mergeCell ref="C168:C174"/>
    <mergeCell ref="C175:C181"/>
    <mergeCell ref="C182:C188"/>
    <mergeCell ref="C189:C195"/>
    <mergeCell ref="C196:C202"/>
    <mergeCell ref="C301:C307"/>
    <mergeCell ref="C308:C314"/>
    <mergeCell ref="C315:C321"/>
    <mergeCell ref="C322:C328"/>
    <mergeCell ref="C329:C335"/>
    <mergeCell ref="C392:C398"/>
    <mergeCell ref="C399:C405"/>
    <mergeCell ref="C287:C293"/>
    <mergeCell ref="C210:C216"/>
    <mergeCell ref="C217:C223"/>
    <mergeCell ref="C224:C230"/>
    <mergeCell ref="C231:C237"/>
    <mergeCell ref="C252:C258"/>
    <mergeCell ref="C259:C265"/>
    <mergeCell ref="C266:C272"/>
    <mergeCell ref="C238:C244"/>
    <mergeCell ref="C245:C251"/>
    <mergeCell ref="C336:C342"/>
    <mergeCell ref="C343:C349"/>
    <mergeCell ref="C350:C356"/>
    <mergeCell ref="C294:C300"/>
  </mergeCells>
  <dataValidations count="1">
    <dataValidation type="date" showInputMessage="1" showErrorMessage="1" sqref="A2:A405" xr:uid="{BAF66607-B879-4D63-85F5-A749520E0F4A}">
      <formula1>43892</formula1>
      <formula2>44249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Bogota_cases</vt:lpstr>
      <vt:lpstr>Washington_DC_cases</vt:lpstr>
      <vt:lpstr>BA_cases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CUELLAR SARMIENTO</dc:creator>
  <cp:lastModifiedBy>Usuario de Windows</cp:lastModifiedBy>
  <dcterms:created xsi:type="dcterms:W3CDTF">2021-02-16T02:51:25Z</dcterms:created>
  <dcterms:modified xsi:type="dcterms:W3CDTF">2021-04-14T18:00:34Z</dcterms:modified>
</cp:coreProperties>
</file>