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0035E705-C0B5-47BA-B6A9-1DEF129FDA5D}" xr6:coauthVersionLast="46" xr6:coauthVersionMax="46" xr10:uidLastSave="{00000000-0000-0000-0000-000000000000}"/>
  <bookViews>
    <workbookView xWindow="1080" yWindow="780" windowWidth="27720" windowHeight="14820" firstSheet="2" activeTab="3" xr2:uid="{00000000-000D-0000-FFFF-FFFF00000000}"/>
  </bookViews>
  <sheets>
    <sheet name="Bogota_cases" sheetId="1" r:id="rId1"/>
    <sheet name="BA_cases" sheetId="4" r:id="rId2"/>
    <sheet name="Washington_DC_cases" sheetId="2" r:id="rId3"/>
    <sheet name="air_quality" sheetId="7" r:id="rId4"/>
  </sheets>
  <definedNames>
    <definedName name="_xlnm._FilterDatabase" localSheetId="3" hidden="1">air_quality!$U$2:$AC$1042</definedName>
    <definedName name="_xlnm._FilterDatabase" localSheetId="1" hidden="1">BA_cases!$N$2:$V$2</definedName>
    <definedName name="_xlnm._FilterDatabase" localSheetId="0" hidden="1">Bogota_cases!$A$2:$B$343</definedName>
    <definedName name="_xlnm._FilterDatabase" localSheetId="2" hidden="1">Washington_DC_cases!$N$2:$V$16</definedName>
    <definedName name="Hito_DC">Washington_DC_cases!$R$3:$R$20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3" i="7" l="1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01" i="7"/>
  <c r="T502" i="7"/>
  <c r="T503" i="7"/>
  <c r="T504" i="7"/>
  <c r="T505" i="7"/>
  <c r="T506" i="7"/>
  <c r="T507" i="7"/>
  <c r="T508" i="7"/>
  <c r="T509" i="7"/>
  <c r="T510" i="7"/>
  <c r="T511" i="7"/>
  <c r="T512" i="7"/>
  <c r="T513" i="7"/>
  <c r="T514" i="7"/>
  <c r="T515" i="7"/>
  <c r="T516" i="7"/>
  <c r="T517" i="7"/>
  <c r="T518" i="7"/>
  <c r="T519" i="7"/>
  <c r="T520" i="7"/>
  <c r="T521" i="7"/>
  <c r="T522" i="7"/>
  <c r="T523" i="7"/>
  <c r="T524" i="7"/>
  <c r="T525" i="7"/>
  <c r="T526" i="7"/>
  <c r="T527" i="7"/>
  <c r="T528" i="7"/>
  <c r="T529" i="7"/>
  <c r="T530" i="7"/>
  <c r="T531" i="7"/>
  <c r="T532" i="7"/>
  <c r="T533" i="7"/>
  <c r="T534" i="7"/>
  <c r="T535" i="7"/>
  <c r="T536" i="7"/>
  <c r="T537" i="7"/>
  <c r="T538" i="7"/>
  <c r="T539" i="7"/>
  <c r="T540" i="7"/>
  <c r="T541" i="7"/>
  <c r="T542" i="7"/>
  <c r="T543" i="7"/>
  <c r="T544" i="7"/>
  <c r="T545" i="7"/>
  <c r="T546" i="7"/>
  <c r="T547" i="7"/>
  <c r="T548" i="7"/>
  <c r="T549" i="7"/>
  <c r="T550" i="7"/>
  <c r="T551" i="7"/>
  <c r="T552" i="7"/>
  <c r="T553" i="7"/>
  <c r="T554" i="7"/>
  <c r="T555" i="7"/>
  <c r="T556" i="7"/>
  <c r="T557" i="7"/>
  <c r="T558" i="7"/>
  <c r="T559" i="7"/>
  <c r="T560" i="7"/>
  <c r="T561" i="7"/>
  <c r="T562" i="7"/>
  <c r="T563" i="7"/>
  <c r="T564" i="7"/>
  <c r="T565" i="7"/>
  <c r="T566" i="7"/>
  <c r="T567" i="7"/>
  <c r="T568" i="7"/>
  <c r="T569" i="7"/>
  <c r="T570" i="7"/>
  <c r="T571" i="7"/>
  <c r="T572" i="7"/>
  <c r="T573" i="7"/>
  <c r="T574" i="7"/>
  <c r="T575" i="7"/>
  <c r="T576" i="7"/>
  <c r="T577" i="7"/>
  <c r="T578" i="7"/>
  <c r="T579" i="7"/>
  <c r="T580" i="7"/>
  <c r="T581" i="7"/>
  <c r="T582" i="7"/>
  <c r="T583" i="7"/>
  <c r="T584" i="7"/>
  <c r="T585" i="7"/>
  <c r="T586" i="7"/>
  <c r="T587" i="7"/>
  <c r="T588" i="7"/>
  <c r="T589" i="7"/>
  <c r="T590" i="7"/>
  <c r="T591" i="7"/>
  <c r="T592" i="7"/>
  <c r="T593" i="7"/>
  <c r="T594" i="7"/>
  <c r="T595" i="7"/>
  <c r="T596" i="7"/>
  <c r="T597" i="7"/>
  <c r="T598" i="7"/>
  <c r="T599" i="7"/>
  <c r="T600" i="7"/>
  <c r="T601" i="7"/>
  <c r="T602" i="7"/>
  <c r="T603" i="7"/>
  <c r="T604" i="7"/>
  <c r="T605" i="7"/>
  <c r="T606" i="7"/>
  <c r="T607" i="7"/>
  <c r="T608" i="7"/>
  <c r="T609" i="7"/>
  <c r="T610" i="7"/>
  <c r="T611" i="7"/>
  <c r="T612" i="7"/>
  <c r="T613" i="7"/>
  <c r="T614" i="7"/>
  <c r="T615" i="7"/>
  <c r="T616" i="7"/>
  <c r="T617" i="7"/>
  <c r="T618" i="7"/>
  <c r="T619" i="7"/>
  <c r="T620" i="7"/>
  <c r="T621" i="7"/>
  <c r="T622" i="7"/>
  <c r="T623" i="7"/>
  <c r="T624" i="7"/>
  <c r="T625" i="7"/>
  <c r="T626" i="7"/>
  <c r="T627" i="7"/>
  <c r="T628" i="7"/>
  <c r="T629" i="7"/>
  <c r="T630" i="7"/>
  <c r="T631" i="7"/>
  <c r="T632" i="7"/>
  <c r="T633" i="7"/>
  <c r="T634" i="7"/>
  <c r="T635" i="7"/>
  <c r="T636" i="7"/>
  <c r="T637" i="7"/>
  <c r="T638" i="7"/>
  <c r="T639" i="7"/>
  <c r="T640" i="7"/>
  <c r="T641" i="7"/>
  <c r="T642" i="7"/>
  <c r="T643" i="7"/>
  <c r="T644" i="7"/>
  <c r="T645" i="7"/>
  <c r="T646" i="7"/>
  <c r="T647" i="7"/>
  <c r="T648" i="7"/>
  <c r="T649" i="7"/>
  <c r="T650" i="7"/>
  <c r="T651" i="7"/>
  <c r="T652" i="7"/>
  <c r="T653" i="7"/>
  <c r="T654" i="7"/>
  <c r="T655" i="7"/>
  <c r="T656" i="7"/>
  <c r="T657" i="7"/>
  <c r="T658" i="7"/>
  <c r="T659" i="7"/>
  <c r="T660" i="7"/>
  <c r="T661" i="7"/>
  <c r="T662" i="7"/>
  <c r="T663" i="7"/>
  <c r="T664" i="7"/>
  <c r="T665" i="7"/>
  <c r="T666" i="7"/>
  <c r="T667" i="7"/>
  <c r="T668" i="7"/>
  <c r="T669" i="7"/>
  <c r="T670" i="7"/>
  <c r="T671" i="7"/>
  <c r="T672" i="7"/>
  <c r="T673" i="7"/>
  <c r="T674" i="7"/>
  <c r="T675" i="7"/>
  <c r="T676" i="7"/>
  <c r="T677" i="7"/>
  <c r="T678" i="7"/>
  <c r="T679" i="7"/>
  <c r="T680" i="7"/>
  <c r="T681" i="7"/>
  <c r="T682" i="7"/>
  <c r="T683" i="7"/>
  <c r="T684" i="7"/>
  <c r="T685" i="7"/>
  <c r="T686" i="7"/>
  <c r="T687" i="7"/>
  <c r="T688" i="7"/>
  <c r="T689" i="7"/>
  <c r="T690" i="7"/>
  <c r="T691" i="7"/>
  <c r="T692" i="7"/>
  <c r="T693" i="7"/>
  <c r="T694" i="7"/>
  <c r="T695" i="7"/>
  <c r="T696" i="7"/>
  <c r="T697" i="7"/>
  <c r="T698" i="7"/>
  <c r="T699" i="7"/>
  <c r="T700" i="7"/>
  <c r="T701" i="7"/>
  <c r="T702" i="7"/>
  <c r="T703" i="7"/>
  <c r="T704" i="7"/>
  <c r="T705" i="7"/>
  <c r="T706" i="7"/>
  <c r="T707" i="7"/>
  <c r="T708" i="7"/>
  <c r="T709" i="7"/>
  <c r="T710" i="7"/>
  <c r="T711" i="7"/>
  <c r="T712" i="7"/>
  <c r="T713" i="7"/>
  <c r="T714" i="7"/>
  <c r="T715" i="7"/>
  <c r="T716" i="7"/>
  <c r="T717" i="7"/>
  <c r="T718" i="7"/>
  <c r="T719" i="7"/>
  <c r="T720" i="7"/>
  <c r="T721" i="7"/>
  <c r="T722" i="7"/>
  <c r="T723" i="7"/>
  <c r="T724" i="7"/>
  <c r="T725" i="7"/>
  <c r="T726" i="7"/>
  <c r="T727" i="7"/>
  <c r="T728" i="7"/>
  <c r="T729" i="7"/>
  <c r="T730" i="7"/>
  <c r="T731" i="7"/>
  <c r="T732" i="7"/>
  <c r="T733" i="7"/>
  <c r="T734" i="7"/>
  <c r="T735" i="7"/>
  <c r="T736" i="7"/>
  <c r="T737" i="7"/>
  <c r="T738" i="7"/>
  <c r="T739" i="7"/>
  <c r="T740" i="7"/>
  <c r="T741" i="7"/>
  <c r="T742" i="7"/>
  <c r="T743" i="7"/>
  <c r="T744" i="7"/>
  <c r="T745" i="7"/>
  <c r="T746" i="7"/>
  <c r="T747" i="7"/>
  <c r="T748" i="7"/>
  <c r="T749" i="7"/>
  <c r="T750" i="7"/>
  <c r="T751" i="7"/>
  <c r="T752" i="7"/>
  <c r="T753" i="7"/>
  <c r="T754" i="7"/>
  <c r="T755" i="7"/>
  <c r="T756" i="7"/>
  <c r="T757" i="7"/>
  <c r="T758" i="7"/>
  <c r="T759" i="7"/>
  <c r="T760" i="7"/>
  <c r="T761" i="7"/>
  <c r="T762" i="7"/>
  <c r="T763" i="7"/>
  <c r="T764" i="7"/>
  <c r="T765" i="7"/>
  <c r="T766" i="7"/>
  <c r="T767" i="7"/>
  <c r="T768" i="7"/>
  <c r="T769" i="7"/>
  <c r="T770" i="7"/>
  <c r="T771" i="7"/>
  <c r="T772" i="7"/>
  <c r="T773" i="7"/>
  <c r="T774" i="7"/>
  <c r="T775" i="7"/>
  <c r="T776" i="7"/>
  <c r="T777" i="7"/>
  <c r="T778" i="7"/>
  <c r="T779" i="7"/>
  <c r="T780" i="7"/>
  <c r="T781" i="7"/>
  <c r="T782" i="7"/>
  <c r="T783" i="7"/>
  <c r="T784" i="7"/>
  <c r="T785" i="7"/>
  <c r="T786" i="7"/>
  <c r="T787" i="7"/>
  <c r="T788" i="7"/>
  <c r="T789" i="7"/>
  <c r="T790" i="7"/>
  <c r="T791" i="7"/>
  <c r="T792" i="7"/>
  <c r="T793" i="7"/>
  <c r="T794" i="7"/>
  <c r="T795" i="7"/>
  <c r="T796" i="7"/>
  <c r="T797" i="7"/>
  <c r="T798" i="7"/>
  <c r="T799" i="7"/>
  <c r="T800" i="7"/>
  <c r="T801" i="7"/>
  <c r="T802" i="7"/>
  <c r="T803" i="7"/>
  <c r="T804" i="7"/>
  <c r="T805" i="7"/>
  <c r="T806" i="7"/>
  <c r="T807" i="7"/>
  <c r="T808" i="7"/>
  <c r="T809" i="7"/>
  <c r="T810" i="7"/>
  <c r="T811" i="7"/>
  <c r="T812" i="7"/>
  <c r="T813" i="7"/>
  <c r="T814" i="7"/>
  <c r="T815" i="7"/>
  <c r="T816" i="7"/>
  <c r="T817" i="7"/>
  <c r="T818" i="7"/>
  <c r="T819" i="7"/>
  <c r="T820" i="7"/>
  <c r="T821" i="7"/>
  <c r="T822" i="7"/>
  <c r="T823" i="7"/>
  <c r="T824" i="7"/>
  <c r="T825" i="7"/>
  <c r="T826" i="7"/>
  <c r="T827" i="7"/>
  <c r="T828" i="7"/>
  <c r="T829" i="7"/>
  <c r="T830" i="7"/>
  <c r="T831" i="7"/>
  <c r="T832" i="7"/>
  <c r="T833" i="7"/>
  <c r="T834" i="7"/>
  <c r="T835" i="7"/>
  <c r="T836" i="7"/>
  <c r="T837" i="7"/>
  <c r="T838" i="7"/>
  <c r="T839" i="7"/>
  <c r="T840" i="7"/>
  <c r="T841" i="7"/>
  <c r="T842" i="7"/>
  <c r="T843" i="7"/>
  <c r="T844" i="7"/>
  <c r="T845" i="7"/>
  <c r="T846" i="7"/>
  <c r="T847" i="7"/>
  <c r="T848" i="7"/>
  <c r="T849" i="7"/>
  <c r="T850" i="7"/>
  <c r="T851" i="7"/>
  <c r="T852" i="7"/>
  <c r="T853" i="7"/>
  <c r="T854" i="7"/>
  <c r="T855" i="7"/>
  <c r="T856" i="7"/>
  <c r="T857" i="7"/>
  <c r="T858" i="7"/>
  <c r="T859" i="7"/>
  <c r="T860" i="7"/>
  <c r="T861" i="7"/>
  <c r="T862" i="7"/>
  <c r="T863" i="7"/>
  <c r="T864" i="7"/>
  <c r="T865" i="7"/>
  <c r="T866" i="7"/>
  <c r="T867" i="7"/>
  <c r="T868" i="7"/>
  <c r="T869" i="7"/>
  <c r="T870" i="7"/>
  <c r="T871" i="7"/>
  <c r="T872" i="7"/>
  <c r="T873" i="7"/>
  <c r="T874" i="7"/>
  <c r="T875" i="7"/>
  <c r="T876" i="7"/>
  <c r="T877" i="7"/>
  <c r="T878" i="7"/>
  <c r="T879" i="7"/>
  <c r="T880" i="7"/>
  <c r="T881" i="7"/>
  <c r="T882" i="7"/>
  <c r="T883" i="7"/>
  <c r="T884" i="7"/>
  <c r="T885" i="7"/>
  <c r="T886" i="7"/>
  <c r="T887" i="7"/>
  <c r="T888" i="7"/>
  <c r="T889" i="7"/>
  <c r="T890" i="7"/>
  <c r="T891" i="7"/>
  <c r="T892" i="7"/>
  <c r="T893" i="7"/>
  <c r="T894" i="7"/>
  <c r="T895" i="7"/>
  <c r="T896" i="7"/>
  <c r="T897" i="7"/>
  <c r="T898" i="7"/>
  <c r="T899" i="7"/>
  <c r="T900" i="7"/>
  <c r="T901" i="7"/>
  <c r="T902" i="7"/>
  <c r="T903" i="7"/>
  <c r="T904" i="7"/>
  <c r="T905" i="7"/>
  <c r="T906" i="7"/>
  <c r="T907" i="7"/>
  <c r="T908" i="7"/>
  <c r="T909" i="7"/>
  <c r="T910" i="7"/>
  <c r="T911" i="7"/>
  <c r="T912" i="7"/>
  <c r="T913" i="7"/>
  <c r="T914" i="7"/>
  <c r="T915" i="7"/>
  <c r="T916" i="7"/>
  <c r="T917" i="7"/>
  <c r="T918" i="7"/>
  <c r="T919" i="7"/>
  <c r="T920" i="7"/>
  <c r="T921" i="7"/>
  <c r="T922" i="7"/>
  <c r="T923" i="7"/>
  <c r="T924" i="7"/>
  <c r="T925" i="7"/>
  <c r="T926" i="7"/>
  <c r="T927" i="7"/>
  <c r="T928" i="7"/>
  <c r="T929" i="7"/>
  <c r="T930" i="7"/>
  <c r="T931" i="7"/>
  <c r="T932" i="7"/>
  <c r="T933" i="7"/>
  <c r="T934" i="7"/>
  <c r="T935" i="7"/>
  <c r="T936" i="7"/>
  <c r="T937" i="7"/>
  <c r="T938" i="7"/>
  <c r="T939" i="7"/>
  <c r="T940" i="7"/>
  <c r="T941" i="7"/>
  <c r="T942" i="7"/>
  <c r="T943" i="7"/>
  <c r="T944" i="7"/>
  <c r="T945" i="7"/>
  <c r="T946" i="7"/>
  <c r="T947" i="7"/>
  <c r="T948" i="7"/>
  <c r="T949" i="7"/>
  <c r="T950" i="7"/>
  <c r="T951" i="7"/>
  <c r="T952" i="7"/>
  <c r="T953" i="7"/>
  <c r="T954" i="7"/>
  <c r="T955" i="7"/>
  <c r="T956" i="7"/>
  <c r="T957" i="7"/>
  <c r="T958" i="7"/>
  <c r="T959" i="7"/>
  <c r="T960" i="7"/>
  <c r="T961" i="7"/>
  <c r="T962" i="7"/>
  <c r="T963" i="7"/>
  <c r="T964" i="7"/>
  <c r="T965" i="7"/>
  <c r="T966" i="7"/>
  <c r="T967" i="7"/>
  <c r="T968" i="7"/>
  <c r="T969" i="7"/>
  <c r="T970" i="7"/>
  <c r="T971" i="7"/>
  <c r="T972" i="7"/>
  <c r="T973" i="7"/>
  <c r="T974" i="7"/>
  <c r="T975" i="7"/>
  <c r="T976" i="7"/>
  <c r="T977" i="7"/>
  <c r="T978" i="7"/>
  <c r="T979" i="7"/>
  <c r="T980" i="7"/>
  <c r="T981" i="7"/>
  <c r="T982" i="7"/>
  <c r="T983" i="7"/>
  <c r="T984" i="7"/>
  <c r="T985" i="7"/>
  <c r="T986" i="7"/>
  <c r="T987" i="7"/>
  <c r="T988" i="7"/>
  <c r="T989" i="7"/>
  <c r="T990" i="7"/>
  <c r="T991" i="7"/>
  <c r="T992" i="7"/>
  <c r="T993" i="7"/>
  <c r="T994" i="7"/>
  <c r="T995" i="7"/>
  <c r="T996" i="7"/>
  <c r="T997" i="7"/>
  <c r="T998" i="7"/>
  <c r="T999" i="7"/>
  <c r="T1000" i="7"/>
  <c r="T1001" i="7"/>
  <c r="T1002" i="7"/>
  <c r="T1003" i="7"/>
  <c r="T1004" i="7"/>
  <c r="T1005" i="7"/>
  <c r="T1006" i="7"/>
  <c r="T1007" i="7"/>
  <c r="T1008" i="7"/>
  <c r="T1009" i="7"/>
  <c r="T1010" i="7"/>
  <c r="T1011" i="7"/>
  <c r="T1012" i="7"/>
  <c r="T1013" i="7"/>
  <c r="T1014" i="7"/>
  <c r="T1015" i="7"/>
  <c r="T1016" i="7"/>
  <c r="T1017" i="7"/>
  <c r="T1018" i="7"/>
  <c r="T1019" i="7"/>
  <c r="T1020" i="7"/>
  <c r="T1021" i="7"/>
  <c r="T1022" i="7"/>
  <c r="T1023" i="7"/>
  <c r="T1024" i="7"/>
  <c r="T1025" i="7"/>
  <c r="T1026" i="7"/>
  <c r="T1027" i="7"/>
  <c r="T1028" i="7"/>
  <c r="T1029" i="7"/>
  <c r="T1030" i="7"/>
  <c r="T1031" i="7"/>
  <c r="T1032" i="7"/>
  <c r="T1033" i="7"/>
  <c r="T1034" i="7"/>
  <c r="T1035" i="7"/>
  <c r="T1036" i="7"/>
  <c r="T1037" i="7"/>
  <c r="T1038" i="7"/>
  <c r="T1039" i="7"/>
  <c r="T1040" i="7"/>
  <c r="T1041" i="7"/>
  <c r="T1042" i="7"/>
  <c r="T1043" i="7"/>
  <c r="T1044" i="7"/>
  <c r="T1045" i="7"/>
  <c r="T1046" i="7"/>
  <c r="T1047" i="7"/>
  <c r="T1048" i="7"/>
  <c r="T1049" i="7"/>
  <c r="T1050" i="7"/>
  <c r="T1051" i="7"/>
  <c r="T1052" i="7"/>
  <c r="T1053" i="7"/>
  <c r="T1054" i="7"/>
  <c r="T1055" i="7"/>
  <c r="T1056" i="7"/>
  <c r="T1057" i="7"/>
  <c r="T1058" i="7"/>
  <c r="T1059" i="7"/>
  <c r="T1060" i="7"/>
  <c r="T1061" i="7"/>
  <c r="T1062" i="7"/>
  <c r="T1063" i="7"/>
  <c r="T1064" i="7"/>
  <c r="T1065" i="7"/>
  <c r="T1066" i="7"/>
  <c r="T1067" i="7"/>
  <c r="T1068" i="7"/>
  <c r="T1069" i="7"/>
  <c r="T1070" i="7"/>
  <c r="T1071" i="7"/>
  <c r="T1072" i="7"/>
  <c r="T1073" i="7"/>
  <c r="T1074" i="7"/>
  <c r="T1075" i="7"/>
  <c r="T1076" i="7"/>
  <c r="T1077" i="7"/>
  <c r="T1078" i="7"/>
  <c r="T1079" i="7"/>
  <c r="T1080" i="7"/>
  <c r="T1081" i="7"/>
  <c r="T1082" i="7"/>
  <c r="T1083" i="7"/>
  <c r="T1084" i="7"/>
  <c r="T1085" i="7"/>
  <c r="T1086" i="7"/>
  <c r="T1087" i="7"/>
  <c r="T1088" i="7"/>
  <c r="T1089" i="7"/>
  <c r="T1090" i="7"/>
  <c r="T1091" i="7"/>
  <c r="T1092" i="7"/>
  <c r="T1093" i="7"/>
  <c r="T1094" i="7"/>
  <c r="T1095" i="7"/>
  <c r="T1096" i="7"/>
  <c r="T1097" i="7"/>
  <c r="T1098" i="7"/>
  <c r="T1099" i="7"/>
  <c r="T1100" i="7"/>
  <c r="T1101" i="7"/>
  <c r="T1102" i="7"/>
  <c r="T1103" i="7"/>
  <c r="T1104" i="7"/>
  <c r="T1105" i="7"/>
  <c r="T1106" i="7"/>
  <c r="T1107" i="7"/>
  <c r="T1108" i="7"/>
  <c r="T1109" i="7"/>
  <c r="T1110" i="7"/>
  <c r="T1111" i="7"/>
  <c r="T1112" i="7"/>
  <c r="T1113" i="7"/>
  <c r="T1114" i="7"/>
  <c r="T1115" i="7"/>
  <c r="T1116" i="7"/>
  <c r="T1117" i="7"/>
  <c r="T1118" i="7"/>
  <c r="T1119" i="7"/>
  <c r="T1120" i="7"/>
  <c r="T1121" i="7"/>
  <c r="T1122" i="7"/>
  <c r="T1123" i="7"/>
  <c r="T1124" i="7"/>
  <c r="T1125" i="7"/>
  <c r="T1126" i="7"/>
  <c r="T1127" i="7"/>
  <c r="T1128" i="7"/>
  <c r="T1129" i="7"/>
  <c r="T1130" i="7"/>
  <c r="T1131" i="7"/>
  <c r="T1132" i="7"/>
  <c r="T1133" i="7"/>
  <c r="T1134" i="7"/>
  <c r="T1135" i="7"/>
  <c r="T1136" i="7"/>
  <c r="T1137" i="7"/>
  <c r="T1138" i="7"/>
  <c r="T1139" i="7"/>
  <c r="T1140" i="7"/>
  <c r="T1141" i="7"/>
  <c r="T1142" i="7"/>
  <c r="T1143" i="7"/>
  <c r="T1144" i="7"/>
  <c r="T1145" i="7"/>
  <c r="T1146" i="7"/>
  <c r="T1147" i="7"/>
  <c r="T1148" i="7"/>
  <c r="T1149" i="7"/>
  <c r="T1150" i="7"/>
  <c r="T1151" i="7"/>
  <c r="T1152" i="7"/>
  <c r="T1153" i="7"/>
  <c r="T1154" i="7"/>
  <c r="T1155" i="7"/>
  <c r="T1156" i="7"/>
  <c r="T1157" i="7"/>
  <c r="T1158" i="7"/>
  <c r="T1159" i="7"/>
  <c r="T1160" i="7"/>
  <c r="T1161" i="7"/>
  <c r="T1162" i="7"/>
  <c r="T1163" i="7"/>
  <c r="T1164" i="7"/>
  <c r="T1165" i="7"/>
  <c r="T1166" i="7"/>
  <c r="T1167" i="7"/>
  <c r="T1168" i="7"/>
  <c r="T1169" i="7"/>
  <c r="T1170" i="7"/>
  <c r="T1171" i="7"/>
  <c r="T1172" i="7"/>
  <c r="T1173" i="7"/>
  <c r="T1174" i="7"/>
  <c r="T1175" i="7"/>
  <c r="T1176" i="7"/>
  <c r="T1177" i="7"/>
  <c r="T1178" i="7"/>
  <c r="T1179" i="7"/>
  <c r="T1180" i="7"/>
  <c r="T1181" i="7"/>
  <c r="T1182" i="7"/>
  <c r="T1183" i="7"/>
  <c r="T1184" i="7"/>
  <c r="T1185" i="7"/>
  <c r="T1186" i="7"/>
  <c r="T1187" i="7"/>
  <c r="T1188" i="7"/>
  <c r="T1189" i="7"/>
  <c r="T1190" i="7"/>
  <c r="T1191" i="7"/>
  <c r="T1192" i="7"/>
  <c r="T1193" i="7"/>
  <c r="T1194" i="7"/>
  <c r="T1195" i="7"/>
  <c r="T1196" i="7"/>
  <c r="T1197" i="7"/>
  <c r="T1198" i="7"/>
  <c r="T1199" i="7"/>
  <c r="T1200" i="7"/>
  <c r="T1201" i="7"/>
  <c r="T1202" i="7"/>
  <c r="T1203" i="7"/>
  <c r="T1204" i="7"/>
  <c r="T1205" i="7"/>
  <c r="T1206" i="7"/>
  <c r="T1207" i="7"/>
  <c r="T1208" i="7"/>
  <c r="T1209" i="7"/>
  <c r="T1210" i="7"/>
  <c r="T1211" i="7"/>
  <c r="T1212" i="7"/>
  <c r="T1213" i="7"/>
  <c r="T1214" i="7"/>
  <c r="T1215" i="7"/>
  <c r="T1216" i="7"/>
  <c r="T1217" i="7"/>
  <c r="T1218" i="7"/>
  <c r="T1219" i="7"/>
  <c r="T1220" i="7"/>
  <c r="T1221" i="7"/>
  <c r="T1222" i="7"/>
  <c r="T1223" i="7"/>
  <c r="T1224" i="7"/>
  <c r="T1225" i="7"/>
  <c r="T1226" i="7"/>
  <c r="T1227" i="7"/>
  <c r="T1228" i="7"/>
  <c r="T1229" i="7"/>
  <c r="T1230" i="7"/>
  <c r="T1231" i="7"/>
  <c r="T1232" i="7"/>
  <c r="T1233" i="7"/>
  <c r="T1234" i="7"/>
  <c r="T1235" i="7"/>
  <c r="T1236" i="7"/>
  <c r="T1237" i="7"/>
  <c r="T1238" i="7"/>
  <c r="T1239" i="7"/>
  <c r="T1240" i="7"/>
  <c r="T1241" i="7"/>
  <c r="T1242" i="7"/>
  <c r="T1243" i="7"/>
  <c r="T1244" i="7"/>
  <c r="T1245" i="7"/>
  <c r="T1246" i="7"/>
  <c r="T1247" i="7"/>
  <c r="T1248" i="7"/>
  <c r="T1249" i="7"/>
  <c r="T1250" i="7"/>
  <c r="T1251" i="7"/>
  <c r="T1252" i="7"/>
  <c r="T1253" i="7"/>
  <c r="T1254" i="7"/>
  <c r="T1255" i="7"/>
  <c r="T1256" i="7"/>
  <c r="T1257" i="7"/>
  <c r="T1258" i="7"/>
  <c r="T1259" i="7"/>
  <c r="T1260" i="7"/>
  <c r="T1261" i="7"/>
  <c r="T1262" i="7"/>
  <c r="T1263" i="7"/>
  <c r="T1264" i="7"/>
  <c r="T1265" i="7"/>
  <c r="T1266" i="7"/>
  <c r="T1267" i="7"/>
  <c r="T1268" i="7"/>
  <c r="T1269" i="7"/>
  <c r="T1270" i="7"/>
  <c r="T1271" i="7"/>
  <c r="T1272" i="7"/>
  <c r="T1273" i="7"/>
  <c r="T1274" i="7"/>
  <c r="T1275" i="7"/>
  <c r="T1276" i="7"/>
  <c r="T1277" i="7"/>
  <c r="T1278" i="7"/>
  <c r="T1279" i="7"/>
  <c r="T1280" i="7"/>
  <c r="T1281" i="7"/>
  <c r="T1282" i="7"/>
  <c r="T1283" i="7"/>
  <c r="T1284" i="7"/>
  <c r="T1285" i="7"/>
  <c r="T1286" i="7"/>
  <c r="T1287" i="7"/>
  <c r="T1288" i="7"/>
  <c r="T1289" i="7"/>
  <c r="T1290" i="7"/>
  <c r="T1291" i="7"/>
  <c r="T1292" i="7"/>
  <c r="T1293" i="7"/>
  <c r="T1294" i="7"/>
  <c r="S737" i="7"/>
  <c r="S738" i="7"/>
  <c r="S1082" i="7"/>
  <c r="S1093" i="7"/>
  <c r="AB1092" i="7" s="1"/>
  <c r="S352" i="7"/>
  <c r="E2686" i="7"/>
  <c r="D2687" i="7"/>
  <c r="E2685" i="7"/>
  <c r="D2686" i="7"/>
  <c r="E2684" i="7"/>
  <c r="D2685" i="7"/>
  <c r="E2683" i="7"/>
  <c r="D2684" i="7"/>
  <c r="E2682" i="7"/>
  <c r="D2683" i="7"/>
  <c r="E2681" i="7"/>
  <c r="D2682" i="7"/>
  <c r="E2680" i="7"/>
  <c r="D2681" i="7"/>
  <c r="E2679" i="7"/>
  <c r="D2680" i="7"/>
  <c r="E2678" i="7"/>
  <c r="D2679" i="7"/>
  <c r="E2677" i="7"/>
  <c r="D2678" i="7"/>
  <c r="E2676" i="7"/>
  <c r="D2677" i="7"/>
  <c r="E2675" i="7"/>
  <c r="D2676" i="7"/>
  <c r="E2674" i="7"/>
  <c r="D2675" i="7"/>
  <c r="E2673" i="7"/>
  <c r="D2674" i="7"/>
  <c r="E2672" i="7"/>
  <c r="D2673" i="7"/>
  <c r="E2671" i="7"/>
  <c r="D2672" i="7"/>
  <c r="E2670" i="7"/>
  <c r="D2671" i="7"/>
  <c r="E2669" i="7"/>
  <c r="D2670" i="7"/>
  <c r="E2668" i="7"/>
  <c r="D2669" i="7"/>
  <c r="E2667" i="7"/>
  <c r="D2668" i="7"/>
  <c r="E2666" i="7"/>
  <c r="D2667" i="7"/>
  <c r="E2665" i="7"/>
  <c r="D2666" i="7"/>
  <c r="E2664" i="7"/>
  <c r="D2665" i="7"/>
  <c r="E2663" i="7"/>
  <c r="D2664" i="7"/>
  <c r="E2662" i="7"/>
  <c r="D2663" i="7"/>
  <c r="E2661" i="7"/>
  <c r="D2662" i="7"/>
  <c r="E2660" i="7"/>
  <c r="D2661" i="7"/>
  <c r="E2659" i="7"/>
  <c r="D2660" i="7"/>
  <c r="E2658" i="7"/>
  <c r="D2659" i="7"/>
  <c r="E2657" i="7"/>
  <c r="D2658" i="7"/>
  <c r="E2656" i="7"/>
  <c r="D2657" i="7"/>
  <c r="E2655" i="7"/>
  <c r="D2656" i="7"/>
  <c r="E2654" i="7"/>
  <c r="D2655" i="7"/>
  <c r="E2653" i="7"/>
  <c r="D2654" i="7"/>
  <c r="E2652" i="7"/>
  <c r="D2653" i="7"/>
  <c r="E2651" i="7"/>
  <c r="D2652" i="7"/>
  <c r="E2650" i="7"/>
  <c r="D2651" i="7"/>
  <c r="E2649" i="7"/>
  <c r="D2650" i="7"/>
  <c r="E2648" i="7"/>
  <c r="D2649" i="7"/>
  <c r="E2647" i="7"/>
  <c r="D2648" i="7"/>
  <c r="E2646" i="7"/>
  <c r="D2647" i="7"/>
  <c r="E2645" i="7"/>
  <c r="D2646" i="7"/>
  <c r="E2644" i="7"/>
  <c r="D2645" i="7"/>
  <c r="E2643" i="7"/>
  <c r="D2644" i="7"/>
  <c r="E2642" i="7"/>
  <c r="D2643" i="7"/>
  <c r="E2641" i="7"/>
  <c r="D2642" i="7"/>
  <c r="E2640" i="7"/>
  <c r="D2641" i="7"/>
  <c r="E2639" i="7"/>
  <c r="D2640" i="7"/>
  <c r="E2638" i="7"/>
  <c r="D2639" i="7"/>
  <c r="E2637" i="7"/>
  <c r="D2638" i="7"/>
  <c r="E2636" i="7"/>
  <c r="D2637" i="7"/>
  <c r="E2635" i="7"/>
  <c r="D2636" i="7"/>
  <c r="E2634" i="7"/>
  <c r="D2635" i="7"/>
  <c r="E2633" i="7"/>
  <c r="D2634" i="7"/>
  <c r="E2632" i="7"/>
  <c r="D2633" i="7"/>
  <c r="E2631" i="7"/>
  <c r="D2632" i="7"/>
  <c r="E2630" i="7"/>
  <c r="D2631" i="7"/>
  <c r="E2629" i="7"/>
  <c r="D2630" i="7"/>
  <c r="E2628" i="7"/>
  <c r="D2629" i="7"/>
  <c r="E2627" i="7"/>
  <c r="D2628" i="7"/>
  <c r="E2626" i="7"/>
  <c r="D2627" i="7"/>
  <c r="E2625" i="7"/>
  <c r="D2626" i="7"/>
  <c r="E2624" i="7"/>
  <c r="D2625" i="7"/>
  <c r="E2623" i="7"/>
  <c r="D2624" i="7"/>
  <c r="E2622" i="7"/>
  <c r="D2623" i="7"/>
  <c r="E2621" i="7"/>
  <c r="D2622" i="7"/>
  <c r="E2620" i="7"/>
  <c r="D2621" i="7"/>
  <c r="E2619" i="7"/>
  <c r="D2620" i="7"/>
  <c r="E2618" i="7"/>
  <c r="D2619" i="7"/>
  <c r="E2617" i="7"/>
  <c r="D2618" i="7"/>
  <c r="E2616" i="7"/>
  <c r="D2617" i="7"/>
  <c r="E2615" i="7"/>
  <c r="D2616" i="7"/>
  <c r="E2614" i="7"/>
  <c r="D2615" i="7"/>
  <c r="E2613" i="7"/>
  <c r="D2614" i="7"/>
  <c r="E2612" i="7"/>
  <c r="D2613" i="7"/>
  <c r="E2611" i="7"/>
  <c r="D2612" i="7"/>
  <c r="E2610" i="7"/>
  <c r="D2611" i="7"/>
  <c r="E2609" i="7"/>
  <c r="D2610" i="7"/>
  <c r="E2608" i="7"/>
  <c r="D2609" i="7"/>
  <c r="E2607" i="7"/>
  <c r="D2608" i="7"/>
  <c r="E2606" i="7"/>
  <c r="D2607" i="7"/>
  <c r="E2605" i="7"/>
  <c r="D2606" i="7"/>
  <c r="E2604" i="7"/>
  <c r="D2605" i="7"/>
  <c r="E2603" i="7"/>
  <c r="D2604" i="7"/>
  <c r="E2602" i="7"/>
  <c r="D2603" i="7"/>
  <c r="E2601" i="7"/>
  <c r="D2602" i="7"/>
  <c r="E2600" i="7"/>
  <c r="D2601" i="7"/>
  <c r="E2599" i="7"/>
  <c r="D2600" i="7"/>
  <c r="E2598" i="7"/>
  <c r="D2599" i="7"/>
  <c r="E2597" i="7"/>
  <c r="D2598" i="7"/>
  <c r="E2596" i="7"/>
  <c r="D2597" i="7"/>
  <c r="E2595" i="7"/>
  <c r="D2596" i="7"/>
  <c r="E2594" i="7"/>
  <c r="D2595" i="7"/>
  <c r="E2593" i="7"/>
  <c r="D2594" i="7"/>
  <c r="E2592" i="7"/>
  <c r="D2593" i="7"/>
  <c r="E2591" i="7"/>
  <c r="D2592" i="7"/>
  <c r="E2590" i="7"/>
  <c r="D2591" i="7"/>
  <c r="E2589" i="7"/>
  <c r="D2590" i="7"/>
  <c r="E2588" i="7"/>
  <c r="D2589" i="7"/>
  <c r="E2587" i="7"/>
  <c r="D2588" i="7"/>
  <c r="E2586" i="7"/>
  <c r="D2587" i="7"/>
  <c r="E2585" i="7"/>
  <c r="D2586" i="7"/>
  <c r="E2584" i="7"/>
  <c r="D2585" i="7"/>
  <c r="E2583" i="7"/>
  <c r="D2584" i="7"/>
  <c r="E2582" i="7"/>
  <c r="D2583" i="7"/>
  <c r="E2581" i="7"/>
  <c r="D2582" i="7"/>
  <c r="E2580" i="7"/>
  <c r="D2581" i="7"/>
  <c r="E2579" i="7"/>
  <c r="D2580" i="7"/>
  <c r="E2578" i="7"/>
  <c r="D2579" i="7"/>
  <c r="E2577" i="7"/>
  <c r="D2578" i="7"/>
  <c r="E2576" i="7"/>
  <c r="D2577" i="7"/>
  <c r="E2575" i="7"/>
  <c r="D2576" i="7"/>
  <c r="E2574" i="7"/>
  <c r="D2575" i="7"/>
  <c r="E2573" i="7"/>
  <c r="D2574" i="7"/>
  <c r="E2572" i="7"/>
  <c r="D2573" i="7"/>
  <c r="E2571" i="7"/>
  <c r="D2572" i="7"/>
  <c r="E2570" i="7"/>
  <c r="D2571" i="7"/>
  <c r="E2569" i="7"/>
  <c r="D2570" i="7"/>
  <c r="E2568" i="7"/>
  <c r="D2569" i="7"/>
  <c r="E2567" i="7"/>
  <c r="D2568" i="7"/>
  <c r="E2566" i="7"/>
  <c r="D2567" i="7"/>
  <c r="E2565" i="7"/>
  <c r="D2566" i="7"/>
  <c r="E2564" i="7"/>
  <c r="D2565" i="7"/>
  <c r="E2563" i="7"/>
  <c r="D2564" i="7"/>
  <c r="E2562" i="7"/>
  <c r="D2563" i="7"/>
  <c r="E2561" i="7"/>
  <c r="D2562" i="7"/>
  <c r="E2560" i="7"/>
  <c r="D2561" i="7"/>
  <c r="E2559" i="7"/>
  <c r="D2560" i="7"/>
  <c r="E2558" i="7"/>
  <c r="D2559" i="7"/>
  <c r="E2557" i="7"/>
  <c r="D2558" i="7"/>
  <c r="E2556" i="7"/>
  <c r="D2557" i="7"/>
  <c r="E2555" i="7"/>
  <c r="D2556" i="7"/>
  <c r="E2554" i="7"/>
  <c r="D2555" i="7"/>
  <c r="E2553" i="7"/>
  <c r="D2554" i="7"/>
  <c r="E2552" i="7"/>
  <c r="D2553" i="7"/>
  <c r="E2551" i="7"/>
  <c r="D2552" i="7"/>
  <c r="E2550" i="7"/>
  <c r="D2551" i="7"/>
  <c r="E2549" i="7"/>
  <c r="D2550" i="7"/>
  <c r="E2548" i="7"/>
  <c r="D2549" i="7"/>
  <c r="E2547" i="7"/>
  <c r="D2548" i="7"/>
  <c r="E2546" i="7"/>
  <c r="D2547" i="7"/>
  <c r="E2545" i="7"/>
  <c r="D2546" i="7"/>
  <c r="E2544" i="7"/>
  <c r="D2545" i="7"/>
  <c r="E2543" i="7"/>
  <c r="D2544" i="7"/>
  <c r="E2542" i="7"/>
  <c r="D2543" i="7"/>
  <c r="E2541" i="7"/>
  <c r="D2542" i="7"/>
  <c r="E2540" i="7"/>
  <c r="D2541" i="7"/>
  <c r="E2539" i="7"/>
  <c r="D2540" i="7"/>
  <c r="E2538" i="7"/>
  <c r="D2539" i="7"/>
  <c r="E2537" i="7"/>
  <c r="D2538" i="7"/>
  <c r="E2536" i="7"/>
  <c r="D2537" i="7"/>
  <c r="E2535" i="7"/>
  <c r="D2536" i="7"/>
  <c r="E2534" i="7"/>
  <c r="D2535" i="7"/>
  <c r="E2533" i="7"/>
  <c r="D2534" i="7"/>
  <c r="E2532" i="7"/>
  <c r="D2533" i="7"/>
  <c r="E2531" i="7"/>
  <c r="D2532" i="7"/>
  <c r="E2530" i="7"/>
  <c r="D2531" i="7"/>
  <c r="E2529" i="7"/>
  <c r="D2530" i="7"/>
  <c r="E2528" i="7"/>
  <c r="D2529" i="7"/>
  <c r="E2527" i="7"/>
  <c r="D2528" i="7"/>
  <c r="E2526" i="7"/>
  <c r="D2527" i="7"/>
  <c r="E2525" i="7"/>
  <c r="D2526" i="7"/>
  <c r="E2524" i="7"/>
  <c r="D2525" i="7"/>
  <c r="E2523" i="7"/>
  <c r="D2524" i="7"/>
  <c r="E2522" i="7"/>
  <c r="D2523" i="7"/>
  <c r="E2521" i="7"/>
  <c r="D2522" i="7"/>
  <c r="E2520" i="7"/>
  <c r="D2521" i="7"/>
  <c r="E2519" i="7"/>
  <c r="D2520" i="7"/>
  <c r="E2518" i="7"/>
  <c r="D2519" i="7"/>
  <c r="E2517" i="7"/>
  <c r="D2518" i="7"/>
  <c r="E2516" i="7"/>
  <c r="D2517" i="7"/>
  <c r="E2515" i="7"/>
  <c r="D2516" i="7"/>
  <c r="E2514" i="7"/>
  <c r="D2515" i="7"/>
  <c r="E2513" i="7"/>
  <c r="D2514" i="7"/>
  <c r="E2512" i="7"/>
  <c r="D2513" i="7"/>
  <c r="E2511" i="7"/>
  <c r="D2512" i="7"/>
  <c r="E2510" i="7"/>
  <c r="D2511" i="7"/>
  <c r="E2509" i="7"/>
  <c r="D2510" i="7"/>
  <c r="E2508" i="7"/>
  <c r="D2509" i="7"/>
  <c r="E2507" i="7"/>
  <c r="D2508" i="7"/>
  <c r="E2506" i="7"/>
  <c r="D2507" i="7"/>
  <c r="E2505" i="7"/>
  <c r="D2506" i="7"/>
  <c r="E2504" i="7"/>
  <c r="D2505" i="7"/>
  <c r="E2503" i="7"/>
  <c r="D2504" i="7"/>
  <c r="E2502" i="7"/>
  <c r="D2503" i="7"/>
  <c r="E2501" i="7"/>
  <c r="D2502" i="7"/>
  <c r="E2500" i="7"/>
  <c r="D2501" i="7"/>
  <c r="E2499" i="7"/>
  <c r="D2500" i="7"/>
  <c r="E2498" i="7"/>
  <c r="D2499" i="7"/>
  <c r="E2497" i="7"/>
  <c r="D2498" i="7"/>
  <c r="E2496" i="7"/>
  <c r="D2497" i="7"/>
  <c r="E2495" i="7"/>
  <c r="D2496" i="7"/>
  <c r="E2494" i="7"/>
  <c r="D2495" i="7"/>
  <c r="E2493" i="7"/>
  <c r="D2494" i="7"/>
  <c r="E2492" i="7"/>
  <c r="D2493" i="7"/>
  <c r="E2491" i="7"/>
  <c r="D2492" i="7"/>
  <c r="E2490" i="7"/>
  <c r="D2491" i="7"/>
  <c r="E2489" i="7"/>
  <c r="D2490" i="7"/>
  <c r="E2488" i="7"/>
  <c r="D2489" i="7"/>
  <c r="E2487" i="7"/>
  <c r="D2488" i="7"/>
  <c r="E2486" i="7"/>
  <c r="D2487" i="7"/>
  <c r="E2485" i="7"/>
  <c r="D2486" i="7"/>
  <c r="E2484" i="7"/>
  <c r="D2485" i="7"/>
  <c r="E2483" i="7"/>
  <c r="D2484" i="7"/>
  <c r="E2482" i="7"/>
  <c r="D2483" i="7"/>
  <c r="E2481" i="7"/>
  <c r="D2482" i="7"/>
  <c r="E2480" i="7"/>
  <c r="D2481" i="7"/>
  <c r="E2479" i="7"/>
  <c r="D2480" i="7"/>
  <c r="E2478" i="7"/>
  <c r="D2479" i="7"/>
  <c r="E2477" i="7"/>
  <c r="D2478" i="7"/>
  <c r="E2476" i="7"/>
  <c r="D2477" i="7"/>
  <c r="E2475" i="7"/>
  <c r="D2476" i="7"/>
  <c r="E2474" i="7"/>
  <c r="D2475" i="7"/>
  <c r="E2473" i="7"/>
  <c r="D2474" i="7"/>
  <c r="E2472" i="7"/>
  <c r="D2473" i="7"/>
  <c r="E2471" i="7"/>
  <c r="D2472" i="7"/>
  <c r="E2470" i="7"/>
  <c r="D2471" i="7"/>
  <c r="E2469" i="7"/>
  <c r="D2470" i="7"/>
  <c r="E2468" i="7"/>
  <c r="D2469" i="7"/>
  <c r="E2467" i="7"/>
  <c r="D2468" i="7"/>
  <c r="E2466" i="7"/>
  <c r="D2467" i="7"/>
  <c r="E2465" i="7"/>
  <c r="D2466" i="7"/>
  <c r="E2464" i="7"/>
  <c r="D2465" i="7"/>
  <c r="E2463" i="7"/>
  <c r="D2464" i="7"/>
  <c r="E2462" i="7"/>
  <c r="D2463" i="7"/>
  <c r="E2461" i="7"/>
  <c r="D2462" i="7"/>
  <c r="E2460" i="7"/>
  <c r="D2461" i="7"/>
  <c r="E2459" i="7"/>
  <c r="D2460" i="7"/>
  <c r="E2458" i="7"/>
  <c r="D2459" i="7"/>
  <c r="E2457" i="7"/>
  <c r="D2458" i="7"/>
  <c r="E2456" i="7"/>
  <c r="D2457" i="7"/>
  <c r="E2455" i="7"/>
  <c r="D2456" i="7"/>
  <c r="E2454" i="7"/>
  <c r="D2455" i="7"/>
  <c r="E2453" i="7"/>
  <c r="D2454" i="7"/>
  <c r="E2452" i="7"/>
  <c r="D2453" i="7"/>
  <c r="E2451" i="7"/>
  <c r="D2452" i="7"/>
  <c r="E2450" i="7"/>
  <c r="D2451" i="7"/>
  <c r="E2449" i="7"/>
  <c r="D2450" i="7"/>
  <c r="E2448" i="7"/>
  <c r="D2449" i="7"/>
  <c r="E2447" i="7"/>
  <c r="D2448" i="7"/>
  <c r="E2446" i="7"/>
  <c r="D2447" i="7"/>
  <c r="E2445" i="7"/>
  <c r="D2446" i="7"/>
  <c r="E2444" i="7"/>
  <c r="D2445" i="7"/>
  <c r="E2443" i="7"/>
  <c r="D2444" i="7"/>
  <c r="E2442" i="7"/>
  <c r="D2443" i="7"/>
  <c r="E2441" i="7"/>
  <c r="D2442" i="7"/>
  <c r="E2440" i="7"/>
  <c r="D2441" i="7"/>
  <c r="E2439" i="7"/>
  <c r="D2440" i="7"/>
  <c r="E2438" i="7"/>
  <c r="D2439" i="7"/>
  <c r="E2437" i="7"/>
  <c r="D2438" i="7"/>
  <c r="E2436" i="7"/>
  <c r="D2437" i="7"/>
  <c r="E2435" i="7"/>
  <c r="D2436" i="7"/>
  <c r="E2434" i="7"/>
  <c r="D2435" i="7"/>
  <c r="E2433" i="7"/>
  <c r="D2434" i="7"/>
  <c r="E2432" i="7"/>
  <c r="D2433" i="7"/>
  <c r="E2431" i="7"/>
  <c r="D2432" i="7"/>
  <c r="E2430" i="7"/>
  <c r="D2431" i="7"/>
  <c r="E2429" i="7"/>
  <c r="D2430" i="7"/>
  <c r="E2428" i="7"/>
  <c r="D2429" i="7"/>
  <c r="E2427" i="7"/>
  <c r="D2428" i="7"/>
  <c r="E2426" i="7"/>
  <c r="D2427" i="7"/>
  <c r="E2425" i="7"/>
  <c r="D2426" i="7"/>
  <c r="E2424" i="7"/>
  <c r="D2425" i="7"/>
  <c r="E2423" i="7"/>
  <c r="D2424" i="7"/>
  <c r="E2422" i="7"/>
  <c r="D2423" i="7"/>
  <c r="E2421" i="7"/>
  <c r="D2422" i="7"/>
  <c r="E2420" i="7"/>
  <c r="D2421" i="7"/>
  <c r="E2419" i="7"/>
  <c r="D2420" i="7"/>
  <c r="E2418" i="7"/>
  <c r="D2419" i="7"/>
  <c r="E2417" i="7"/>
  <c r="D2418" i="7"/>
  <c r="E2416" i="7"/>
  <c r="D2417" i="7"/>
  <c r="E2415" i="7"/>
  <c r="D2416" i="7"/>
  <c r="E2414" i="7"/>
  <c r="D2415" i="7"/>
  <c r="E2413" i="7"/>
  <c r="D2414" i="7"/>
  <c r="E2412" i="7"/>
  <c r="D2413" i="7"/>
  <c r="E2411" i="7"/>
  <c r="D2412" i="7"/>
  <c r="E2410" i="7"/>
  <c r="D2411" i="7"/>
  <c r="E2409" i="7"/>
  <c r="D2410" i="7"/>
  <c r="E2408" i="7"/>
  <c r="D2409" i="7"/>
  <c r="E2407" i="7"/>
  <c r="D2408" i="7"/>
  <c r="E2406" i="7"/>
  <c r="D2407" i="7"/>
  <c r="E2405" i="7"/>
  <c r="D2406" i="7"/>
  <c r="E2404" i="7"/>
  <c r="D2405" i="7"/>
  <c r="E2403" i="7"/>
  <c r="D2404" i="7"/>
  <c r="E2402" i="7"/>
  <c r="D2403" i="7"/>
  <c r="E2401" i="7"/>
  <c r="D2402" i="7"/>
  <c r="E2400" i="7"/>
  <c r="D2401" i="7"/>
  <c r="E2399" i="7"/>
  <c r="D2400" i="7"/>
  <c r="E2398" i="7"/>
  <c r="D2399" i="7"/>
  <c r="E2397" i="7"/>
  <c r="D2398" i="7"/>
  <c r="E2396" i="7"/>
  <c r="D2397" i="7"/>
  <c r="E2395" i="7"/>
  <c r="D2396" i="7"/>
  <c r="E2394" i="7"/>
  <c r="D2395" i="7"/>
  <c r="E2393" i="7"/>
  <c r="D2394" i="7"/>
  <c r="E2392" i="7"/>
  <c r="D2393" i="7"/>
  <c r="E2391" i="7"/>
  <c r="D2392" i="7"/>
  <c r="E2390" i="7"/>
  <c r="D2391" i="7"/>
  <c r="E2389" i="7"/>
  <c r="D2390" i="7"/>
  <c r="E2388" i="7"/>
  <c r="D2389" i="7"/>
  <c r="E2387" i="7"/>
  <c r="D2388" i="7"/>
  <c r="E2386" i="7"/>
  <c r="D2387" i="7"/>
  <c r="E2385" i="7"/>
  <c r="D2386" i="7"/>
  <c r="E2384" i="7"/>
  <c r="D2385" i="7"/>
  <c r="E2383" i="7"/>
  <c r="D2384" i="7"/>
  <c r="E2382" i="7"/>
  <c r="D2383" i="7"/>
  <c r="E2381" i="7"/>
  <c r="D2382" i="7"/>
  <c r="E2380" i="7"/>
  <c r="D2381" i="7"/>
  <c r="E2379" i="7"/>
  <c r="D2380" i="7"/>
  <c r="E2378" i="7"/>
  <c r="D2379" i="7"/>
  <c r="E2377" i="7"/>
  <c r="D2378" i="7"/>
  <c r="E2376" i="7"/>
  <c r="D2377" i="7"/>
  <c r="E2375" i="7"/>
  <c r="D2376" i="7"/>
  <c r="E2374" i="7"/>
  <c r="D2375" i="7"/>
  <c r="E2373" i="7"/>
  <c r="D2374" i="7"/>
  <c r="E2372" i="7"/>
  <c r="D2373" i="7"/>
  <c r="E2371" i="7"/>
  <c r="D2372" i="7"/>
  <c r="E2370" i="7"/>
  <c r="D2371" i="7"/>
  <c r="E2369" i="7"/>
  <c r="D2370" i="7"/>
  <c r="E2368" i="7"/>
  <c r="D2369" i="7"/>
  <c r="E2367" i="7"/>
  <c r="D2368" i="7"/>
  <c r="E2366" i="7"/>
  <c r="D2367" i="7"/>
  <c r="E2365" i="7"/>
  <c r="D2366" i="7"/>
  <c r="E2364" i="7"/>
  <c r="D2365" i="7"/>
  <c r="E2363" i="7"/>
  <c r="D2364" i="7"/>
  <c r="E2362" i="7"/>
  <c r="D2363" i="7"/>
  <c r="M2363" i="7" s="1"/>
  <c r="E2361" i="7"/>
  <c r="D2362" i="7"/>
  <c r="M2362" i="7" s="1"/>
  <c r="E2360" i="7"/>
  <c r="D2361" i="7"/>
  <c r="E2359" i="7"/>
  <c r="D2360" i="7"/>
  <c r="E2358" i="7"/>
  <c r="D2359" i="7"/>
  <c r="E2357" i="7"/>
  <c r="D2358" i="7"/>
  <c r="E2356" i="7"/>
  <c r="D2357" i="7"/>
  <c r="E2355" i="7"/>
  <c r="D2356" i="7"/>
  <c r="E2354" i="7"/>
  <c r="D2355" i="7"/>
  <c r="E2353" i="7"/>
  <c r="D2354" i="7"/>
  <c r="E2352" i="7"/>
  <c r="D2353" i="7"/>
  <c r="E2351" i="7"/>
  <c r="D2352" i="7"/>
  <c r="E2350" i="7"/>
  <c r="D2351" i="7"/>
  <c r="E2349" i="7"/>
  <c r="D2350" i="7"/>
  <c r="E2348" i="7"/>
  <c r="D2349" i="7"/>
  <c r="E2347" i="7"/>
  <c r="D2348" i="7"/>
  <c r="E2346" i="7"/>
  <c r="D2347" i="7"/>
  <c r="E2345" i="7"/>
  <c r="D2346" i="7"/>
  <c r="E2344" i="7"/>
  <c r="D2345" i="7"/>
  <c r="E2343" i="7"/>
  <c r="D2344" i="7"/>
  <c r="E2342" i="7"/>
  <c r="D2343" i="7"/>
  <c r="E2341" i="7"/>
  <c r="D2342" i="7"/>
  <c r="E2340" i="7"/>
  <c r="D2341" i="7"/>
  <c r="E2339" i="7"/>
  <c r="D2340" i="7"/>
  <c r="E2338" i="7"/>
  <c r="D2339" i="7"/>
  <c r="E2337" i="7"/>
  <c r="D2338" i="7"/>
  <c r="E2336" i="7"/>
  <c r="D2337" i="7"/>
  <c r="E2335" i="7"/>
  <c r="D2336" i="7"/>
  <c r="E2334" i="7"/>
  <c r="D2335" i="7"/>
  <c r="E2333" i="7"/>
  <c r="D2334" i="7"/>
  <c r="E2332" i="7"/>
  <c r="D2333" i="7"/>
  <c r="E2331" i="7"/>
  <c r="D2332" i="7"/>
  <c r="E2330" i="7"/>
  <c r="D2331" i="7"/>
  <c r="E2329" i="7"/>
  <c r="D2330" i="7"/>
  <c r="E2328" i="7"/>
  <c r="D2329" i="7"/>
  <c r="E2327" i="7"/>
  <c r="D2328" i="7"/>
  <c r="E2326" i="7"/>
  <c r="D2327" i="7"/>
  <c r="E2325" i="7"/>
  <c r="D2326" i="7"/>
  <c r="E2324" i="7"/>
  <c r="D2325" i="7"/>
  <c r="E2323" i="7"/>
  <c r="D2324" i="7"/>
  <c r="E2322" i="7"/>
  <c r="D2323" i="7"/>
  <c r="E2321" i="7"/>
  <c r="D2322" i="7"/>
  <c r="E2320" i="7"/>
  <c r="D2321" i="7"/>
  <c r="E2319" i="7"/>
  <c r="D2320" i="7"/>
  <c r="E2318" i="7"/>
  <c r="D2319" i="7"/>
  <c r="E2317" i="7"/>
  <c r="D2318" i="7"/>
  <c r="E2316" i="7"/>
  <c r="D2317" i="7"/>
  <c r="E2315" i="7"/>
  <c r="D2316" i="7"/>
  <c r="E2314" i="7"/>
  <c r="D2315" i="7"/>
  <c r="E2313" i="7"/>
  <c r="D2314" i="7"/>
  <c r="E2312" i="7"/>
  <c r="D2313" i="7"/>
  <c r="E2311" i="7"/>
  <c r="D2312" i="7"/>
  <c r="E2310" i="7"/>
  <c r="D2311" i="7"/>
  <c r="E2309" i="7"/>
  <c r="D2310" i="7"/>
  <c r="E2308" i="7"/>
  <c r="D2309" i="7"/>
  <c r="E2307" i="7"/>
  <c r="D2308" i="7"/>
  <c r="E2306" i="7"/>
  <c r="D2307" i="7"/>
  <c r="E2305" i="7"/>
  <c r="D2306" i="7"/>
  <c r="E2304" i="7"/>
  <c r="D2305" i="7"/>
  <c r="E2303" i="7"/>
  <c r="D2304" i="7"/>
  <c r="E2302" i="7"/>
  <c r="D2303" i="7"/>
  <c r="E2301" i="7"/>
  <c r="D2302" i="7"/>
  <c r="E2300" i="7"/>
  <c r="D2301" i="7"/>
  <c r="E2299" i="7"/>
  <c r="D2300" i="7"/>
  <c r="E2298" i="7"/>
  <c r="D2299" i="7"/>
  <c r="E2297" i="7"/>
  <c r="D2298" i="7"/>
  <c r="E2296" i="7"/>
  <c r="D2297" i="7"/>
  <c r="E2295" i="7"/>
  <c r="D2296" i="7"/>
  <c r="E2294" i="7"/>
  <c r="D2295" i="7"/>
  <c r="E2293" i="7"/>
  <c r="D2294" i="7"/>
  <c r="E2292" i="7"/>
  <c r="D2293" i="7"/>
  <c r="E2291" i="7"/>
  <c r="D2292" i="7"/>
  <c r="E2290" i="7"/>
  <c r="D2291" i="7"/>
  <c r="E2289" i="7"/>
  <c r="D2290" i="7"/>
  <c r="E2288" i="7"/>
  <c r="D2289" i="7"/>
  <c r="E2287" i="7"/>
  <c r="D2288" i="7"/>
  <c r="E2286" i="7"/>
  <c r="D2287" i="7"/>
  <c r="E2285" i="7"/>
  <c r="D2286" i="7"/>
  <c r="E2284" i="7"/>
  <c r="D2285" i="7"/>
  <c r="E2283" i="7"/>
  <c r="D2284" i="7"/>
  <c r="E2282" i="7"/>
  <c r="D2283" i="7"/>
  <c r="E2281" i="7"/>
  <c r="D2282" i="7"/>
  <c r="E2280" i="7"/>
  <c r="D2281" i="7"/>
  <c r="E2279" i="7"/>
  <c r="D2280" i="7"/>
  <c r="E2278" i="7"/>
  <c r="D2279" i="7"/>
  <c r="E2277" i="7"/>
  <c r="D2278" i="7"/>
  <c r="E2276" i="7"/>
  <c r="D2277" i="7"/>
  <c r="E2275" i="7"/>
  <c r="D2276" i="7"/>
  <c r="E2274" i="7"/>
  <c r="D2275" i="7"/>
  <c r="E2273" i="7"/>
  <c r="D2274" i="7"/>
  <c r="E2272" i="7"/>
  <c r="D2273" i="7"/>
  <c r="E2271" i="7"/>
  <c r="D2272" i="7"/>
  <c r="E2270" i="7"/>
  <c r="D2271" i="7"/>
  <c r="E2269" i="7"/>
  <c r="D2270" i="7"/>
  <c r="E2268" i="7"/>
  <c r="D2269" i="7"/>
  <c r="E2267" i="7"/>
  <c r="D2268" i="7"/>
  <c r="E2266" i="7"/>
  <c r="D2267" i="7"/>
  <c r="E2265" i="7"/>
  <c r="D2266" i="7"/>
  <c r="E2264" i="7"/>
  <c r="D2265" i="7"/>
  <c r="E2263" i="7"/>
  <c r="D2264" i="7"/>
  <c r="E2262" i="7"/>
  <c r="D2263" i="7"/>
  <c r="E2261" i="7"/>
  <c r="D2262" i="7"/>
  <c r="E2260" i="7"/>
  <c r="D2261" i="7"/>
  <c r="E2259" i="7"/>
  <c r="D2260" i="7"/>
  <c r="E2258" i="7"/>
  <c r="D2259" i="7"/>
  <c r="E2257" i="7"/>
  <c r="D2258" i="7"/>
  <c r="E2256" i="7"/>
  <c r="D2257" i="7"/>
  <c r="E2255" i="7"/>
  <c r="D2256" i="7"/>
  <c r="E2254" i="7"/>
  <c r="D2255" i="7"/>
  <c r="E2253" i="7"/>
  <c r="D2254" i="7"/>
  <c r="E2252" i="7"/>
  <c r="D2253" i="7"/>
  <c r="E2251" i="7"/>
  <c r="D2252" i="7"/>
  <c r="E2250" i="7"/>
  <c r="D2251" i="7"/>
  <c r="E2249" i="7"/>
  <c r="D2250" i="7"/>
  <c r="E2248" i="7"/>
  <c r="D2249" i="7"/>
  <c r="E2247" i="7"/>
  <c r="D2248" i="7"/>
  <c r="E2246" i="7"/>
  <c r="D2247" i="7"/>
  <c r="E2245" i="7"/>
  <c r="D2246" i="7"/>
  <c r="E2244" i="7"/>
  <c r="D2245" i="7"/>
  <c r="E2243" i="7"/>
  <c r="D2244" i="7"/>
  <c r="E2242" i="7"/>
  <c r="D2243" i="7"/>
  <c r="E2241" i="7"/>
  <c r="D2242" i="7"/>
  <c r="E2240" i="7"/>
  <c r="D2241" i="7"/>
  <c r="E2239" i="7"/>
  <c r="D2240" i="7"/>
  <c r="E2238" i="7"/>
  <c r="D2239" i="7"/>
  <c r="E2237" i="7"/>
  <c r="D2238" i="7"/>
  <c r="E2236" i="7"/>
  <c r="D2237" i="7"/>
  <c r="E2235" i="7"/>
  <c r="D2236" i="7"/>
  <c r="E2234" i="7"/>
  <c r="D2235" i="7"/>
  <c r="E2233" i="7"/>
  <c r="D2234" i="7"/>
  <c r="E2232" i="7"/>
  <c r="D2233" i="7"/>
  <c r="E2231" i="7"/>
  <c r="D2232" i="7"/>
  <c r="E2230" i="7"/>
  <c r="D2231" i="7"/>
  <c r="E2229" i="7"/>
  <c r="D2230" i="7"/>
  <c r="E2228" i="7"/>
  <c r="D2229" i="7"/>
  <c r="E2227" i="7"/>
  <c r="D2228" i="7"/>
  <c r="E2226" i="7"/>
  <c r="D2227" i="7"/>
  <c r="E2225" i="7"/>
  <c r="D2226" i="7"/>
  <c r="E2224" i="7"/>
  <c r="D2225" i="7"/>
  <c r="E2223" i="7"/>
  <c r="D2224" i="7"/>
  <c r="E2222" i="7"/>
  <c r="D2223" i="7"/>
  <c r="E2221" i="7"/>
  <c r="D2222" i="7"/>
  <c r="E2220" i="7"/>
  <c r="D2221" i="7"/>
  <c r="E2219" i="7"/>
  <c r="D2220" i="7"/>
  <c r="E2218" i="7"/>
  <c r="D2219" i="7"/>
  <c r="E2217" i="7"/>
  <c r="D2218" i="7"/>
  <c r="E2216" i="7"/>
  <c r="D2217" i="7"/>
  <c r="E2215" i="7"/>
  <c r="D2216" i="7"/>
  <c r="E2214" i="7"/>
  <c r="D2215" i="7"/>
  <c r="E2213" i="7"/>
  <c r="D2214" i="7"/>
  <c r="E2212" i="7"/>
  <c r="D2213" i="7"/>
  <c r="E2211" i="7"/>
  <c r="D2212" i="7"/>
  <c r="E2210" i="7"/>
  <c r="D2211" i="7"/>
  <c r="E2209" i="7"/>
  <c r="D2210" i="7"/>
  <c r="E2208" i="7"/>
  <c r="D2209" i="7"/>
  <c r="E2207" i="7"/>
  <c r="D2208" i="7"/>
  <c r="E2206" i="7"/>
  <c r="D2207" i="7"/>
  <c r="E2205" i="7"/>
  <c r="D2206" i="7"/>
  <c r="E2204" i="7"/>
  <c r="D2205" i="7"/>
  <c r="E2203" i="7"/>
  <c r="D2204" i="7"/>
  <c r="E2202" i="7"/>
  <c r="D2203" i="7"/>
  <c r="E2201" i="7"/>
  <c r="D2202" i="7"/>
  <c r="E2200" i="7"/>
  <c r="D2201" i="7"/>
  <c r="E2199" i="7"/>
  <c r="D2200" i="7"/>
  <c r="E2198" i="7"/>
  <c r="D2199" i="7"/>
  <c r="E2197" i="7"/>
  <c r="D2198" i="7"/>
  <c r="E2196" i="7"/>
  <c r="D2197" i="7"/>
  <c r="E2195" i="7"/>
  <c r="D2196" i="7"/>
  <c r="E2194" i="7"/>
  <c r="D2195" i="7"/>
  <c r="E2193" i="7"/>
  <c r="D2194" i="7"/>
  <c r="E2192" i="7"/>
  <c r="D2193" i="7"/>
  <c r="E2191" i="7"/>
  <c r="D2192" i="7"/>
  <c r="E2190" i="7"/>
  <c r="D2191" i="7"/>
  <c r="E2189" i="7"/>
  <c r="D2190" i="7"/>
  <c r="E2188" i="7"/>
  <c r="D2189" i="7"/>
  <c r="E2187" i="7"/>
  <c r="D2188" i="7"/>
  <c r="E2186" i="7"/>
  <c r="D2187" i="7"/>
  <c r="E2185" i="7"/>
  <c r="D2186" i="7"/>
  <c r="E2184" i="7"/>
  <c r="D2185" i="7"/>
  <c r="E2183" i="7"/>
  <c r="D2184" i="7"/>
  <c r="E2182" i="7"/>
  <c r="D2183" i="7"/>
  <c r="E2181" i="7"/>
  <c r="D2182" i="7"/>
  <c r="E2180" i="7"/>
  <c r="D2181" i="7"/>
  <c r="E2179" i="7"/>
  <c r="D2180" i="7"/>
  <c r="E2178" i="7"/>
  <c r="D2179" i="7"/>
  <c r="E2177" i="7"/>
  <c r="D2178" i="7"/>
  <c r="E2176" i="7"/>
  <c r="D2177" i="7"/>
  <c r="E2175" i="7"/>
  <c r="D2176" i="7"/>
  <c r="E2174" i="7"/>
  <c r="D2175" i="7"/>
  <c r="E2173" i="7"/>
  <c r="D2174" i="7"/>
  <c r="E2172" i="7"/>
  <c r="D2173" i="7"/>
  <c r="E2171" i="7"/>
  <c r="D2172" i="7"/>
  <c r="E2170" i="7"/>
  <c r="D2171" i="7"/>
  <c r="E2169" i="7"/>
  <c r="D2170" i="7"/>
  <c r="E2168" i="7"/>
  <c r="D2169" i="7"/>
  <c r="E2167" i="7"/>
  <c r="D2168" i="7"/>
  <c r="E2166" i="7"/>
  <c r="D2167" i="7"/>
  <c r="E2165" i="7"/>
  <c r="D2166" i="7"/>
  <c r="E2164" i="7"/>
  <c r="D2165" i="7"/>
  <c r="E2163" i="7"/>
  <c r="D2164" i="7"/>
  <c r="E2162" i="7"/>
  <c r="D2163" i="7"/>
  <c r="E2161" i="7"/>
  <c r="D2162" i="7"/>
  <c r="E2160" i="7"/>
  <c r="D2161" i="7"/>
  <c r="E2159" i="7"/>
  <c r="D2160" i="7"/>
  <c r="E2158" i="7"/>
  <c r="D2159" i="7"/>
  <c r="E2157" i="7"/>
  <c r="D2158" i="7"/>
  <c r="E2156" i="7"/>
  <c r="D2157" i="7"/>
  <c r="E2155" i="7"/>
  <c r="D2156" i="7"/>
  <c r="E2154" i="7"/>
  <c r="D2155" i="7"/>
  <c r="E2153" i="7"/>
  <c r="D2154" i="7"/>
  <c r="E2152" i="7"/>
  <c r="D2153" i="7"/>
  <c r="E2151" i="7"/>
  <c r="D2152" i="7"/>
  <c r="E2150" i="7"/>
  <c r="D2151" i="7"/>
  <c r="E2149" i="7"/>
  <c r="D2150" i="7"/>
  <c r="E2148" i="7"/>
  <c r="D2149" i="7"/>
  <c r="E2147" i="7"/>
  <c r="D2148" i="7"/>
  <c r="E2146" i="7"/>
  <c r="D2147" i="7"/>
  <c r="E2145" i="7"/>
  <c r="D2146" i="7"/>
  <c r="E2144" i="7"/>
  <c r="D2145" i="7"/>
  <c r="E2143" i="7"/>
  <c r="D2144" i="7"/>
  <c r="E2142" i="7"/>
  <c r="D2143" i="7"/>
  <c r="E2141" i="7"/>
  <c r="D2142" i="7"/>
  <c r="E2140" i="7"/>
  <c r="D2141" i="7"/>
  <c r="E2139" i="7"/>
  <c r="D2140" i="7"/>
  <c r="E2138" i="7"/>
  <c r="D2139" i="7"/>
  <c r="E2137" i="7"/>
  <c r="D2138" i="7"/>
  <c r="E2136" i="7"/>
  <c r="D2137" i="7"/>
  <c r="E2135" i="7"/>
  <c r="D2136" i="7"/>
  <c r="E2134" i="7"/>
  <c r="D2135" i="7"/>
  <c r="E2133" i="7"/>
  <c r="D2134" i="7"/>
  <c r="E2132" i="7"/>
  <c r="D2133" i="7"/>
  <c r="E2131" i="7"/>
  <c r="D2132" i="7"/>
  <c r="E2130" i="7"/>
  <c r="D2131" i="7"/>
  <c r="E2129" i="7"/>
  <c r="D2130" i="7"/>
  <c r="E2128" i="7"/>
  <c r="D2129" i="7"/>
  <c r="E2127" i="7"/>
  <c r="D2128" i="7"/>
  <c r="E2126" i="7"/>
  <c r="D2127" i="7"/>
  <c r="E2125" i="7"/>
  <c r="D2126" i="7"/>
  <c r="E2124" i="7"/>
  <c r="D2125" i="7"/>
  <c r="E2123" i="7"/>
  <c r="D2124" i="7"/>
  <c r="E2122" i="7"/>
  <c r="D2123" i="7"/>
  <c r="E2121" i="7"/>
  <c r="D2122" i="7"/>
  <c r="E2120" i="7"/>
  <c r="D2121" i="7"/>
  <c r="E2119" i="7"/>
  <c r="D2120" i="7"/>
  <c r="E2118" i="7"/>
  <c r="D2119" i="7"/>
  <c r="E2117" i="7"/>
  <c r="D2118" i="7"/>
  <c r="E2116" i="7"/>
  <c r="D2117" i="7"/>
  <c r="E2115" i="7"/>
  <c r="D2116" i="7"/>
  <c r="E2114" i="7"/>
  <c r="D2115" i="7"/>
  <c r="E2113" i="7"/>
  <c r="D2114" i="7"/>
  <c r="E2112" i="7"/>
  <c r="D2113" i="7"/>
  <c r="E2111" i="7"/>
  <c r="D2112" i="7"/>
  <c r="E2110" i="7"/>
  <c r="D2111" i="7"/>
  <c r="E2109" i="7"/>
  <c r="D2110" i="7"/>
  <c r="E2108" i="7"/>
  <c r="D2109" i="7"/>
  <c r="E2107" i="7"/>
  <c r="D2108" i="7"/>
  <c r="E2106" i="7"/>
  <c r="D2107" i="7"/>
  <c r="E2105" i="7"/>
  <c r="D2106" i="7"/>
  <c r="E2104" i="7"/>
  <c r="D2105" i="7"/>
  <c r="E2103" i="7"/>
  <c r="D2104" i="7"/>
  <c r="E2102" i="7"/>
  <c r="D2103" i="7"/>
  <c r="E2101" i="7"/>
  <c r="D2102" i="7"/>
  <c r="E2100" i="7"/>
  <c r="D2101" i="7"/>
  <c r="E2099" i="7"/>
  <c r="D2100" i="7"/>
  <c r="E2098" i="7"/>
  <c r="D2099" i="7"/>
  <c r="E2097" i="7"/>
  <c r="D2098" i="7"/>
  <c r="E2096" i="7"/>
  <c r="D2097" i="7"/>
  <c r="E2095" i="7"/>
  <c r="D2096" i="7"/>
  <c r="E2094" i="7"/>
  <c r="D2095" i="7"/>
  <c r="E2093" i="7"/>
  <c r="D2094" i="7"/>
  <c r="E2092" i="7"/>
  <c r="D2093" i="7"/>
  <c r="E2091" i="7"/>
  <c r="D2092" i="7"/>
  <c r="E2090" i="7"/>
  <c r="D2091" i="7"/>
  <c r="E2089" i="7"/>
  <c r="D2090" i="7"/>
  <c r="E2088" i="7"/>
  <c r="D2089" i="7"/>
  <c r="E2087" i="7"/>
  <c r="D2088" i="7"/>
  <c r="E2086" i="7"/>
  <c r="D2087" i="7"/>
  <c r="E2085" i="7"/>
  <c r="D2086" i="7"/>
  <c r="E2084" i="7"/>
  <c r="D2085" i="7"/>
  <c r="E2083" i="7"/>
  <c r="D2084" i="7"/>
  <c r="E2082" i="7"/>
  <c r="D2083" i="7"/>
  <c r="E2081" i="7"/>
  <c r="D2082" i="7"/>
  <c r="E2080" i="7"/>
  <c r="D2081" i="7"/>
  <c r="E2079" i="7"/>
  <c r="D2080" i="7"/>
  <c r="E2078" i="7"/>
  <c r="D2079" i="7"/>
  <c r="E2077" i="7"/>
  <c r="D2078" i="7"/>
  <c r="E2076" i="7"/>
  <c r="D2077" i="7"/>
  <c r="E2075" i="7"/>
  <c r="D2076" i="7"/>
  <c r="E2074" i="7"/>
  <c r="D2075" i="7"/>
  <c r="E2073" i="7"/>
  <c r="D2074" i="7"/>
  <c r="E2072" i="7"/>
  <c r="D2073" i="7"/>
  <c r="E2071" i="7"/>
  <c r="D2072" i="7"/>
  <c r="E2070" i="7"/>
  <c r="D2071" i="7"/>
  <c r="E2069" i="7"/>
  <c r="D2070" i="7"/>
  <c r="E2068" i="7"/>
  <c r="D2069" i="7"/>
  <c r="E2067" i="7"/>
  <c r="D2068" i="7"/>
  <c r="E2066" i="7"/>
  <c r="D2067" i="7"/>
  <c r="E2065" i="7"/>
  <c r="D2066" i="7"/>
  <c r="E2064" i="7"/>
  <c r="D2065" i="7"/>
  <c r="E2063" i="7"/>
  <c r="D2064" i="7"/>
  <c r="E2062" i="7"/>
  <c r="D2063" i="7"/>
  <c r="E2061" i="7"/>
  <c r="D2062" i="7"/>
  <c r="E2060" i="7"/>
  <c r="D2061" i="7"/>
  <c r="E2059" i="7"/>
  <c r="D2060" i="7"/>
  <c r="E2058" i="7"/>
  <c r="D2059" i="7"/>
  <c r="E2057" i="7"/>
  <c r="D2058" i="7"/>
  <c r="E2056" i="7"/>
  <c r="D2057" i="7"/>
  <c r="E2055" i="7"/>
  <c r="D2056" i="7"/>
  <c r="E2054" i="7"/>
  <c r="D2055" i="7"/>
  <c r="E2053" i="7"/>
  <c r="D2054" i="7"/>
  <c r="E2052" i="7"/>
  <c r="D2053" i="7"/>
  <c r="E2051" i="7"/>
  <c r="D2052" i="7"/>
  <c r="E2050" i="7"/>
  <c r="D2051" i="7"/>
  <c r="E2049" i="7"/>
  <c r="D2050" i="7"/>
  <c r="E2048" i="7"/>
  <c r="D2049" i="7"/>
  <c r="E2047" i="7"/>
  <c r="D2048" i="7"/>
  <c r="E2046" i="7"/>
  <c r="D2047" i="7"/>
  <c r="E2045" i="7"/>
  <c r="D2046" i="7"/>
  <c r="E2044" i="7"/>
  <c r="D2045" i="7"/>
  <c r="E2043" i="7"/>
  <c r="D2044" i="7"/>
  <c r="E2042" i="7"/>
  <c r="D2043" i="7"/>
  <c r="E2041" i="7"/>
  <c r="D2042" i="7"/>
  <c r="E2040" i="7"/>
  <c r="D2041" i="7"/>
  <c r="E2039" i="7"/>
  <c r="D2040" i="7"/>
  <c r="E2038" i="7"/>
  <c r="D2039" i="7"/>
  <c r="E2037" i="7"/>
  <c r="D2038" i="7"/>
  <c r="E2036" i="7"/>
  <c r="D2037" i="7"/>
  <c r="E2035" i="7"/>
  <c r="D2036" i="7"/>
  <c r="E2034" i="7"/>
  <c r="D2035" i="7"/>
  <c r="E2033" i="7"/>
  <c r="D2034" i="7"/>
  <c r="E2032" i="7"/>
  <c r="D2033" i="7"/>
  <c r="E2031" i="7"/>
  <c r="D2032" i="7"/>
  <c r="E2030" i="7"/>
  <c r="D2031" i="7"/>
  <c r="E2029" i="7"/>
  <c r="D2030" i="7"/>
  <c r="E2028" i="7"/>
  <c r="D2029" i="7"/>
  <c r="E2027" i="7"/>
  <c r="D2028" i="7"/>
  <c r="E2026" i="7"/>
  <c r="D2027" i="7"/>
  <c r="E2025" i="7"/>
  <c r="D2026" i="7"/>
  <c r="E2024" i="7"/>
  <c r="D2025" i="7"/>
  <c r="E2023" i="7"/>
  <c r="D2024" i="7"/>
  <c r="E2022" i="7"/>
  <c r="D2023" i="7"/>
  <c r="E2021" i="7"/>
  <c r="D2022" i="7"/>
  <c r="E2020" i="7"/>
  <c r="D2021" i="7"/>
  <c r="E2019" i="7"/>
  <c r="D2020" i="7"/>
  <c r="E2018" i="7"/>
  <c r="D2019" i="7"/>
  <c r="E2017" i="7"/>
  <c r="D2018" i="7"/>
  <c r="E2016" i="7"/>
  <c r="D2017" i="7"/>
  <c r="E2015" i="7"/>
  <c r="D2016" i="7"/>
  <c r="E2014" i="7"/>
  <c r="D2015" i="7"/>
  <c r="E2013" i="7"/>
  <c r="D2014" i="7"/>
  <c r="E2012" i="7"/>
  <c r="D2013" i="7"/>
  <c r="E2011" i="7"/>
  <c r="D2012" i="7"/>
  <c r="E2010" i="7"/>
  <c r="D2011" i="7"/>
  <c r="E2009" i="7"/>
  <c r="D2010" i="7"/>
  <c r="E2008" i="7"/>
  <c r="D2009" i="7"/>
  <c r="E2007" i="7"/>
  <c r="D2008" i="7"/>
  <c r="E2006" i="7"/>
  <c r="D2007" i="7"/>
  <c r="E2005" i="7"/>
  <c r="D2006" i="7"/>
  <c r="E2004" i="7"/>
  <c r="D2005" i="7"/>
  <c r="E2003" i="7"/>
  <c r="D2004" i="7"/>
  <c r="E2002" i="7"/>
  <c r="D2003" i="7"/>
  <c r="E2001" i="7"/>
  <c r="D2002" i="7"/>
  <c r="E2000" i="7"/>
  <c r="D2001" i="7"/>
  <c r="E1999" i="7"/>
  <c r="D2000" i="7"/>
  <c r="E1998" i="7"/>
  <c r="D1999" i="7"/>
  <c r="E1997" i="7"/>
  <c r="D1998" i="7"/>
  <c r="E1996" i="7"/>
  <c r="D1997" i="7"/>
  <c r="E1995" i="7"/>
  <c r="D1996" i="7"/>
  <c r="E1994" i="7"/>
  <c r="D1995" i="7"/>
  <c r="E1993" i="7"/>
  <c r="D1994" i="7"/>
  <c r="E1992" i="7"/>
  <c r="D1993" i="7"/>
  <c r="E1991" i="7"/>
  <c r="D1992" i="7"/>
  <c r="E1990" i="7"/>
  <c r="D1991" i="7"/>
  <c r="E1989" i="7"/>
  <c r="D1990" i="7"/>
  <c r="E1988" i="7"/>
  <c r="D1989" i="7"/>
  <c r="E1987" i="7"/>
  <c r="D1988" i="7"/>
  <c r="E1986" i="7"/>
  <c r="D1987" i="7"/>
  <c r="E1985" i="7"/>
  <c r="D1986" i="7"/>
  <c r="E1984" i="7"/>
  <c r="D1985" i="7"/>
  <c r="E1983" i="7"/>
  <c r="D1984" i="7"/>
  <c r="E1982" i="7"/>
  <c r="D1983" i="7"/>
  <c r="E1981" i="7"/>
  <c r="D1982" i="7"/>
  <c r="E1980" i="7"/>
  <c r="D1981" i="7"/>
  <c r="E1979" i="7"/>
  <c r="D1980" i="7"/>
  <c r="E1978" i="7"/>
  <c r="D1979" i="7"/>
  <c r="E1977" i="7"/>
  <c r="D1978" i="7"/>
  <c r="E1976" i="7"/>
  <c r="D1977" i="7"/>
  <c r="E1975" i="7"/>
  <c r="D1976" i="7"/>
  <c r="E1974" i="7"/>
  <c r="D1975" i="7"/>
  <c r="E1973" i="7"/>
  <c r="D1974" i="7"/>
  <c r="E1972" i="7"/>
  <c r="D1973" i="7"/>
  <c r="E1971" i="7"/>
  <c r="D1972" i="7"/>
  <c r="E1970" i="7"/>
  <c r="D1971" i="7"/>
  <c r="E1969" i="7"/>
  <c r="D1970" i="7"/>
  <c r="E1968" i="7"/>
  <c r="D1969" i="7"/>
  <c r="E1967" i="7"/>
  <c r="D1968" i="7"/>
  <c r="E1966" i="7"/>
  <c r="D1967" i="7"/>
  <c r="E1965" i="7"/>
  <c r="D1966" i="7"/>
  <c r="E1964" i="7"/>
  <c r="D1965" i="7"/>
  <c r="E1963" i="7"/>
  <c r="D1964" i="7"/>
  <c r="E1962" i="7"/>
  <c r="D1963" i="7"/>
  <c r="E1961" i="7"/>
  <c r="D1962" i="7"/>
  <c r="E1960" i="7"/>
  <c r="D1961" i="7"/>
  <c r="E1959" i="7"/>
  <c r="D1960" i="7"/>
  <c r="E1958" i="7"/>
  <c r="D1959" i="7"/>
  <c r="E1957" i="7"/>
  <c r="D1958" i="7"/>
  <c r="E1956" i="7"/>
  <c r="D1957" i="7"/>
  <c r="E1955" i="7"/>
  <c r="D1956" i="7"/>
  <c r="E1954" i="7"/>
  <c r="D1955" i="7"/>
  <c r="E1953" i="7"/>
  <c r="D1954" i="7"/>
  <c r="E1952" i="7"/>
  <c r="D1953" i="7"/>
  <c r="E1951" i="7"/>
  <c r="D1952" i="7"/>
  <c r="E1950" i="7"/>
  <c r="D1951" i="7"/>
  <c r="E1949" i="7"/>
  <c r="D1950" i="7"/>
  <c r="E1948" i="7"/>
  <c r="D1949" i="7"/>
  <c r="E1947" i="7"/>
  <c r="D1948" i="7"/>
  <c r="E1946" i="7"/>
  <c r="D1947" i="7"/>
  <c r="E1945" i="7"/>
  <c r="D1946" i="7"/>
  <c r="E1944" i="7"/>
  <c r="D1945" i="7"/>
  <c r="E1943" i="7"/>
  <c r="D1944" i="7"/>
  <c r="E1942" i="7"/>
  <c r="D1943" i="7"/>
  <c r="E1941" i="7"/>
  <c r="D1942" i="7"/>
  <c r="E1940" i="7"/>
  <c r="D1941" i="7"/>
  <c r="E1939" i="7"/>
  <c r="D1940" i="7"/>
  <c r="E1938" i="7"/>
  <c r="D1939" i="7"/>
  <c r="E1937" i="7"/>
  <c r="D1938" i="7"/>
  <c r="E1936" i="7"/>
  <c r="D1937" i="7"/>
  <c r="E1935" i="7"/>
  <c r="D1936" i="7"/>
  <c r="E1934" i="7"/>
  <c r="D1935" i="7"/>
  <c r="E1933" i="7"/>
  <c r="D1934" i="7"/>
  <c r="E1932" i="7"/>
  <c r="D1933" i="7"/>
  <c r="E1931" i="7"/>
  <c r="D1932" i="7"/>
  <c r="E1930" i="7"/>
  <c r="D1931" i="7"/>
  <c r="E1929" i="7"/>
  <c r="D1930" i="7"/>
  <c r="E1928" i="7"/>
  <c r="D1929" i="7"/>
  <c r="E1927" i="7"/>
  <c r="D1928" i="7"/>
  <c r="E1926" i="7"/>
  <c r="D1927" i="7"/>
  <c r="E1925" i="7"/>
  <c r="D1926" i="7"/>
  <c r="E1924" i="7"/>
  <c r="D1925" i="7"/>
  <c r="E1923" i="7"/>
  <c r="D1924" i="7"/>
  <c r="E1922" i="7"/>
  <c r="D1923" i="7"/>
  <c r="E1921" i="7"/>
  <c r="D1922" i="7"/>
  <c r="E1920" i="7"/>
  <c r="D1921" i="7"/>
  <c r="E1919" i="7"/>
  <c r="D1920" i="7"/>
  <c r="E1918" i="7"/>
  <c r="D1919" i="7"/>
  <c r="E1917" i="7"/>
  <c r="D1918" i="7"/>
  <c r="E1916" i="7"/>
  <c r="D1917" i="7"/>
  <c r="E1915" i="7"/>
  <c r="D1916" i="7"/>
  <c r="E1914" i="7"/>
  <c r="D1915" i="7"/>
  <c r="E1913" i="7"/>
  <c r="D1914" i="7"/>
  <c r="E1912" i="7"/>
  <c r="D1913" i="7"/>
  <c r="E1911" i="7"/>
  <c r="D1912" i="7"/>
  <c r="E1910" i="7"/>
  <c r="D1911" i="7"/>
  <c r="E1909" i="7"/>
  <c r="D1910" i="7"/>
  <c r="E1908" i="7"/>
  <c r="D1909" i="7"/>
  <c r="E1907" i="7"/>
  <c r="D1908" i="7"/>
  <c r="E1906" i="7"/>
  <c r="D1907" i="7"/>
  <c r="E1905" i="7"/>
  <c r="D1906" i="7"/>
  <c r="E1904" i="7"/>
  <c r="D1905" i="7"/>
  <c r="E1903" i="7"/>
  <c r="D1904" i="7"/>
  <c r="E1902" i="7"/>
  <c r="D1903" i="7"/>
  <c r="E1901" i="7"/>
  <c r="D1902" i="7"/>
  <c r="E1900" i="7"/>
  <c r="D1901" i="7"/>
  <c r="E1899" i="7"/>
  <c r="D1900" i="7"/>
  <c r="E1898" i="7"/>
  <c r="D1899" i="7"/>
  <c r="E1897" i="7"/>
  <c r="D1898" i="7"/>
  <c r="E1896" i="7"/>
  <c r="D1897" i="7"/>
  <c r="E1895" i="7"/>
  <c r="D1896" i="7"/>
  <c r="E1894" i="7"/>
  <c r="D1895" i="7"/>
  <c r="E1893" i="7"/>
  <c r="D1894" i="7"/>
  <c r="E1892" i="7"/>
  <c r="D1893" i="7"/>
  <c r="E1891" i="7"/>
  <c r="D1892" i="7"/>
  <c r="E1890" i="7"/>
  <c r="D1891" i="7"/>
  <c r="E1889" i="7"/>
  <c r="D1890" i="7"/>
  <c r="E1888" i="7"/>
  <c r="D1889" i="7"/>
  <c r="E1887" i="7"/>
  <c r="D1888" i="7"/>
  <c r="E1886" i="7"/>
  <c r="D1887" i="7"/>
  <c r="E1885" i="7"/>
  <c r="D1886" i="7"/>
  <c r="E1884" i="7"/>
  <c r="D1885" i="7"/>
  <c r="E1883" i="7"/>
  <c r="D1884" i="7"/>
  <c r="E1882" i="7"/>
  <c r="D1883" i="7"/>
  <c r="E1881" i="7"/>
  <c r="D1882" i="7"/>
  <c r="E1880" i="7"/>
  <c r="D1881" i="7"/>
  <c r="E1879" i="7"/>
  <c r="D1880" i="7"/>
  <c r="E1878" i="7"/>
  <c r="D1879" i="7"/>
  <c r="E1877" i="7"/>
  <c r="D1878" i="7"/>
  <c r="E1876" i="7"/>
  <c r="D1877" i="7"/>
  <c r="E1875" i="7"/>
  <c r="D1876" i="7"/>
  <c r="E1874" i="7"/>
  <c r="D1875" i="7"/>
  <c r="E1873" i="7"/>
  <c r="D1874" i="7"/>
  <c r="M1874" i="7" s="1"/>
  <c r="E1872" i="7"/>
  <c r="D1873" i="7"/>
  <c r="E1871" i="7"/>
  <c r="D1872" i="7"/>
  <c r="E1870" i="7"/>
  <c r="D1871" i="7"/>
  <c r="E1869" i="7"/>
  <c r="D1870" i="7"/>
  <c r="E1868" i="7"/>
  <c r="D1869" i="7"/>
  <c r="E1867" i="7"/>
  <c r="D1868" i="7"/>
  <c r="E1866" i="7"/>
  <c r="D1867" i="7"/>
  <c r="E1865" i="7"/>
  <c r="D1866" i="7"/>
  <c r="E1864" i="7"/>
  <c r="D1865" i="7"/>
  <c r="E1863" i="7"/>
  <c r="D1864" i="7"/>
  <c r="E1862" i="7"/>
  <c r="D1863" i="7"/>
  <c r="E1861" i="7"/>
  <c r="D1862" i="7"/>
  <c r="E1860" i="7"/>
  <c r="D1861" i="7"/>
  <c r="E1859" i="7"/>
  <c r="D1860" i="7"/>
  <c r="E1858" i="7"/>
  <c r="D1859" i="7"/>
  <c r="E1857" i="7"/>
  <c r="D1858" i="7"/>
  <c r="E1856" i="7"/>
  <c r="D1857" i="7"/>
  <c r="E1855" i="7"/>
  <c r="D1856" i="7"/>
  <c r="E1854" i="7"/>
  <c r="D1855" i="7"/>
  <c r="E1853" i="7"/>
  <c r="D1854" i="7"/>
  <c r="E1852" i="7"/>
  <c r="D1853" i="7"/>
  <c r="E1851" i="7"/>
  <c r="D1852" i="7"/>
  <c r="E1850" i="7"/>
  <c r="D1851" i="7"/>
  <c r="E1849" i="7"/>
  <c r="D1850" i="7"/>
  <c r="E1848" i="7"/>
  <c r="D1849" i="7"/>
  <c r="E1847" i="7"/>
  <c r="D1848" i="7"/>
  <c r="E1846" i="7"/>
  <c r="D1847" i="7"/>
  <c r="E1845" i="7"/>
  <c r="D1846" i="7"/>
  <c r="E1844" i="7"/>
  <c r="D1845" i="7"/>
  <c r="E1843" i="7"/>
  <c r="D1844" i="7"/>
  <c r="E1842" i="7"/>
  <c r="D1843" i="7"/>
  <c r="E1841" i="7"/>
  <c r="D1842" i="7"/>
  <c r="E1840" i="7"/>
  <c r="D1841" i="7"/>
  <c r="E1839" i="7"/>
  <c r="D1840" i="7"/>
  <c r="E1838" i="7"/>
  <c r="D1839" i="7"/>
  <c r="E1837" i="7"/>
  <c r="D1838" i="7"/>
  <c r="E1836" i="7"/>
  <c r="D1837" i="7"/>
  <c r="E1835" i="7"/>
  <c r="D1836" i="7"/>
  <c r="E1834" i="7"/>
  <c r="D1835" i="7"/>
  <c r="E1833" i="7"/>
  <c r="D1834" i="7"/>
  <c r="E1832" i="7"/>
  <c r="D1833" i="7"/>
  <c r="E1831" i="7"/>
  <c r="D1832" i="7"/>
  <c r="E1830" i="7"/>
  <c r="D1831" i="7"/>
  <c r="E1829" i="7"/>
  <c r="D1830" i="7"/>
  <c r="E1828" i="7"/>
  <c r="D1829" i="7"/>
  <c r="E1827" i="7"/>
  <c r="D1828" i="7"/>
  <c r="E1826" i="7"/>
  <c r="D1827" i="7"/>
  <c r="E1825" i="7"/>
  <c r="D1826" i="7"/>
  <c r="E1824" i="7"/>
  <c r="D1825" i="7"/>
  <c r="E1823" i="7"/>
  <c r="D1824" i="7"/>
  <c r="E1822" i="7"/>
  <c r="D1823" i="7"/>
  <c r="E1821" i="7"/>
  <c r="D1822" i="7"/>
  <c r="E1820" i="7"/>
  <c r="D1821" i="7"/>
  <c r="E1819" i="7"/>
  <c r="D1820" i="7"/>
  <c r="E1818" i="7"/>
  <c r="D1819" i="7"/>
  <c r="E1817" i="7"/>
  <c r="D1818" i="7"/>
  <c r="E1816" i="7"/>
  <c r="D1817" i="7"/>
  <c r="E1815" i="7"/>
  <c r="D1816" i="7"/>
  <c r="E1814" i="7"/>
  <c r="D1815" i="7"/>
  <c r="E1813" i="7"/>
  <c r="D1814" i="7"/>
  <c r="E1812" i="7"/>
  <c r="D1813" i="7"/>
  <c r="E1811" i="7"/>
  <c r="D1812" i="7"/>
  <c r="E1810" i="7"/>
  <c r="D1811" i="7"/>
  <c r="E1809" i="7"/>
  <c r="D1810" i="7"/>
  <c r="E1808" i="7"/>
  <c r="D1809" i="7"/>
  <c r="E1807" i="7"/>
  <c r="D1808" i="7"/>
  <c r="E1806" i="7"/>
  <c r="D1807" i="7"/>
  <c r="E1805" i="7"/>
  <c r="D1806" i="7"/>
  <c r="E1804" i="7"/>
  <c r="D1805" i="7"/>
  <c r="M1805" i="7" s="1"/>
  <c r="E1803" i="7"/>
  <c r="D1804" i="7"/>
  <c r="E1802" i="7"/>
  <c r="D1803" i="7"/>
  <c r="E1801" i="7"/>
  <c r="D1802" i="7"/>
  <c r="E1800" i="7"/>
  <c r="D1801" i="7"/>
  <c r="E1799" i="7"/>
  <c r="D1800" i="7"/>
  <c r="E1798" i="7"/>
  <c r="D1799" i="7"/>
  <c r="E1797" i="7"/>
  <c r="D1798" i="7"/>
  <c r="E1796" i="7"/>
  <c r="D1797" i="7"/>
  <c r="E1795" i="7"/>
  <c r="D1796" i="7"/>
  <c r="E1794" i="7"/>
  <c r="D1795" i="7"/>
  <c r="E1793" i="7"/>
  <c r="D1794" i="7"/>
  <c r="E1792" i="7"/>
  <c r="D1793" i="7"/>
  <c r="E1791" i="7"/>
  <c r="D1792" i="7"/>
  <c r="E1790" i="7"/>
  <c r="D1791" i="7"/>
  <c r="E1789" i="7"/>
  <c r="D1790" i="7"/>
  <c r="E1788" i="7"/>
  <c r="D1789" i="7"/>
  <c r="E1787" i="7"/>
  <c r="D1788" i="7"/>
  <c r="E1786" i="7"/>
  <c r="D1787" i="7"/>
  <c r="E1785" i="7"/>
  <c r="D1786" i="7"/>
  <c r="E1784" i="7"/>
  <c r="D1785" i="7"/>
  <c r="E1783" i="7"/>
  <c r="D1784" i="7"/>
  <c r="E1782" i="7"/>
  <c r="D1783" i="7"/>
  <c r="E1781" i="7"/>
  <c r="D1782" i="7"/>
  <c r="E1780" i="7"/>
  <c r="D1781" i="7"/>
  <c r="E1779" i="7"/>
  <c r="D1780" i="7"/>
  <c r="E1778" i="7"/>
  <c r="D1779" i="7"/>
  <c r="E1777" i="7"/>
  <c r="D1778" i="7"/>
  <c r="E1776" i="7"/>
  <c r="D1777" i="7"/>
  <c r="E1775" i="7"/>
  <c r="D1776" i="7"/>
  <c r="E1774" i="7"/>
  <c r="D1775" i="7"/>
  <c r="E1773" i="7"/>
  <c r="D1774" i="7"/>
  <c r="E1772" i="7"/>
  <c r="D1773" i="7"/>
  <c r="E1771" i="7"/>
  <c r="D1772" i="7"/>
  <c r="E1770" i="7"/>
  <c r="D1771" i="7"/>
  <c r="E1769" i="7"/>
  <c r="D1770" i="7"/>
  <c r="E1768" i="7"/>
  <c r="D1769" i="7"/>
  <c r="E1767" i="7"/>
  <c r="D1768" i="7"/>
  <c r="E1766" i="7"/>
  <c r="D1767" i="7"/>
  <c r="E1765" i="7"/>
  <c r="D1766" i="7"/>
  <c r="E1764" i="7"/>
  <c r="D1765" i="7"/>
  <c r="E1763" i="7"/>
  <c r="D1764" i="7"/>
  <c r="E1762" i="7"/>
  <c r="D1763" i="7"/>
  <c r="E1761" i="7"/>
  <c r="D1762" i="7"/>
  <c r="E1760" i="7"/>
  <c r="D1761" i="7"/>
  <c r="E1759" i="7"/>
  <c r="D1760" i="7"/>
  <c r="E1758" i="7"/>
  <c r="D1759" i="7"/>
  <c r="E1757" i="7"/>
  <c r="D1758" i="7"/>
  <c r="E1756" i="7"/>
  <c r="D1757" i="7"/>
  <c r="E1755" i="7"/>
  <c r="D1756" i="7"/>
  <c r="E1754" i="7"/>
  <c r="D1755" i="7"/>
  <c r="E1753" i="7"/>
  <c r="D1754" i="7"/>
  <c r="E1752" i="7"/>
  <c r="D1753" i="7"/>
  <c r="E1751" i="7"/>
  <c r="D1752" i="7"/>
  <c r="E1750" i="7"/>
  <c r="D1751" i="7"/>
  <c r="E1749" i="7"/>
  <c r="D1750" i="7"/>
  <c r="E1748" i="7"/>
  <c r="D1749" i="7"/>
  <c r="E1747" i="7"/>
  <c r="D1748" i="7"/>
  <c r="E1746" i="7"/>
  <c r="D1747" i="7"/>
  <c r="E1745" i="7"/>
  <c r="D1746" i="7"/>
  <c r="E1744" i="7"/>
  <c r="D1745" i="7"/>
  <c r="E1743" i="7"/>
  <c r="D1744" i="7"/>
  <c r="E1742" i="7"/>
  <c r="D1743" i="7"/>
  <c r="E1741" i="7"/>
  <c r="D1742" i="7"/>
  <c r="E1740" i="7"/>
  <c r="D1741" i="7"/>
  <c r="E1739" i="7"/>
  <c r="D1740" i="7"/>
  <c r="E1738" i="7"/>
  <c r="D1739" i="7"/>
  <c r="E1737" i="7"/>
  <c r="D1738" i="7"/>
  <c r="E1736" i="7"/>
  <c r="D1737" i="7"/>
  <c r="E1735" i="7"/>
  <c r="D1736" i="7"/>
  <c r="E1734" i="7"/>
  <c r="D1735" i="7"/>
  <c r="E1733" i="7"/>
  <c r="D1734" i="7"/>
  <c r="E1732" i="7"/>
  <c r="D1733" i="7"/>
  <c r="E1731" i="7"/>
  <c r="D1732" i="7"/>
  <c r="E1730" i="7"/>
  <c r="D1731" i="7"/>
  <c r="E1729" i="7"/>
  <c r="D1730" i="7"/>
  <c r="E1728" i="7"/>
  <c r="D1729" i="7"/>
  <c r="E1727" i="7"/>
  <c r="D1728" i="7"/>
  <c r="E1726" i="7"/>
  <c r="D1727" i="7"/>
  <c r="E1725" i="7"/>
  <c r="D1726" i="7"/>
  <c r="E1724" i="7"/>
  <c r="D1725" i="7"/>
  <c r="E1723" i="7"/>
  <c r="D1724" i="7"/>
  <c r="E1722" i="7"/>
  <c r="D1723" i="7"/>
  <c r="E1721" i="7"/>
  <c r="D1722" i="7"/>
  <c r="E1720" i="7"/>
  <c r="D1721" i="7"/>
  <c r="E1719" i="7"/>
  <c r="D1720" i="7"/>
  <c r="E1718" i="7"/>
  <c r="D1719" i="7"/>
  <c r="E1717" i="7"/>
  <c r="D1718" i="7"/>
  <c r="E1716" i="7"/>
  <c r="D1717" i="7"/>
  <c r="E1715" i="7"/>
  <c r="D1716" i="7"/>
  <c r="E1714" i="7"/>
  <c r="D1715" i="7"/>
  <c r="E1713" i="7"/>
  <c r="D1714" i="7"/>
  <c r="E1712" i="7"/>
  <c r="D1713" i="7"/>
  <c r="E1711" i="7"/>
  <c r="D1712" i="7"/>
  <c r="E1710" i="7"/>
  <c r="D1711" i="7"/>
  <c r="E1709" i="7"/>
  <c r="D1710" i="7"/>
  <c r="E1708" i="7"/>
  <c r="D1709" i="7"/>
  <c r="E1707" i="7"/>
  <c r="D1708" i="7"/>
  <c r="E1706" i="7"/>
  <c r="D1707" i="7"/>
  <c r="E1705" i="7"/>
  <c r="D1706" i="7"/>
  <c r="E1704" i="7"/>
  <c r="D1705" i="7"/>
  <c r="E1703" i="7"/>
  <c r="D1704" i="7"/>
  <c r="E1702" i="7"/>
  <c r="D1703" i="7"/>
  <c r="E1701" i="7"/>
  <c r="D1702" i="7"/>
  <c r="E1700" i="7"/>
  <c r="D1701" i="7"/>
  <c r="E1699" i="7"/>
  <c r="D1700" i="7"/>
  <c r="E1698" i="7"/>
  <c r="D1699" i="7"/>
  <c r="E1697" i="7"/>
  <c r="D1698" i="7"/>
  <c r="E1696" i="7"/>
  <c r="D1697" i="7"/>
  <c r="E1695" i="7"/>
  <c r="D1696" i="7"/>
  <c r="E1694" i="7"/>
  <c r="D1695" i="7"/>
  <c r="E1693" i="7"/>
  <c r="D1694" i="7"/>
  <c r="E1692" i="7"/>
  <c r="D1693" i="7"/>
  <c r="E1691" i="7"/>
  <c r="D1692" i="7"/>
  <c r="E1690" i="7"/>
  <c r="D1691" i="7"/>
  <c r="E1689" i="7"/>
  <c r="D1690" i="7"/>
  <c r="E1688" i="7"/>
  <c r="D1689" i="7"/>
  <c r="E1687" i="7"/>
  <c r="D1688" i="7"/>
  <c r="E1686" i="7"/>
  <c r="D1687" i="7"/>
  <c r="E1685" i="7"/>
  <c r="D1686" i="7"/>
  <c r="E1684" i="7"/>
  <c r="D1685" i="7"/>
  <c r="E1683" i="7"/>
  <c r="D1684" i="7"/>
  <c r="E1682" i="7"/>
  <c r="D1683" i="7"/>
  <c r="E1681" i="7"/>
  <c r="D1682" i="7"/>
  <c r="E1680" i="7"/>
  <c r="D1681" i="7"/>
  <c r="E1679" i="7"/>
  <c r="D1680" i="7"/>
  <c r="E1678" i="7"/>
  <c r="D1679" i="7"/>
  <c r="E1677" i="7"/>
  <c r="D1678" i="7"/>
  <c r="E1676" i="7"/>
  <c r="D1677" i="7"/>
  <c r="E1675" i="7"/>
  <c r="D1676" i="7"/>
  <c r="E1674" i="7"/>
  <c r="D1675" i="7"/>
  <c r="E1673" i="7"/>
  <c r="D1674" i="7"/>
  <c r="E1672" i="7"/>
  <c r="D1673" i="7"/>
  <c r="E1671" i="7"/>
  <c r="D1672" i="7"/>
  <c r="E1670" i="7"/>
  <c r="D1671" i="7"/>
  <c r="E1669" i="7"/>
  <c r="D1670" i="7"/>
  <c r="E1668" i="7"/>
  <c r="D1669" i="7"/>
  <c r="E1667" i="7"/>
  <c r="D1668" i="7"/>
  <c r="E1666" i="7"/>
  <c r="D1667" i="7"/>
  <c r="E1665" i="7"/>
  <c r="D1666" i="7"/>
  <c r="E1664" i="7"/>
  <c r="D1665" i="7"/>
  <c r="E1663" i="7"/>
  <c r="D1664" i="7"/>
  <c r="E1662" i="7"/>
  <c r="D1663" i="7"/>
  <c r="E1661" i="7"/>
  <c r="D1662" i="7"/>
  <c r="E1660" i="7"/>
  <c r="D1661" i="7"/>
  <c r="E1659" i="7"/>
  <c r="D1660" i="7"/>
  <c r="E1658" i="7"/>
  <c r="D1659" i="7"/>
  <c r="E1657" i="7"/>
  <c r="D1658" i="7"/>
  <c r="E1656" i="7"/>
  <c r="D1657" i="7"/>
  <c r="E1655" i="7"/>
  <c r="D1656" i="7"/>
  <c r="E1654" i="7"/>
  <c r="D1655" i="7"/>
  <c r="E1653" i="7"/>
  <c r="D1654" i="7"/>
  <c r="E1652" i="7"/>
  <c r="D1653" i="7"/>
  <c r="E1651" i="7"/>
  <c r="D1652" i="7"/>
  <c r="E1650" i="7"/>
  <c r="D1651" i="7"/>
  <c r="E1649" i="7"/>
  <c r="D1650" i="7"/>
  <c r="M1650" i="7" s="1"/>
  <c r="E1648" i="7"/>
  <c r="D1649" i="7"/>
  <c r="E1647" i="7"/>
  <c r="D1648" i="7"/>
  <c r="E1646" i="7"/>
  <c r="D1647" i="7"/>
  <c r="E1645" i="7"/>
  <c r="D1646" i="7"/>
  <c r="E1644" i="7"/>
  <c r="D1645" i="7"/>
  <c r="E1643" i="7"/>
  <c r="D1644" i="7"/>
  <c r="E1642" i="7"/>
  <c r="D1643" i="7"/>
  <c r="E1641" i="7"/>
  <c r="D1642" i="7"/>
  <c r="E1640" i="7"/>
  <c r="D1641" i="7"/>
  <c r="E1639" i="7"/>
  <c r="D1640" i="7"/>
  <c r="E1638" i="7"/>
  <c r="D1639" i="7"/>
  <c r="E1637" i="7"/>
  <c r="D1638" i="7"/>
  <c r="E1636" i="7"/>
  <c r="D1637" i="7"/>
  <c r="E1635" i="7"/>
  <c r="D1636" i="7"/>
  <c r="E1634" i="7"/>
  <c r="D1635" i="7"/>
  <c r="E1633" i="7"/>
  <c r="D1634" i="7"/>
  <c r="E1632" i="7"/>
  <c r="D1633" i="7"/>
  <c r="E1631" i="7"/>
  <c r="D1632" i="7"/>
  <c r="E1630" i="7"/>
  <c r="D1631" i="7"/>
  <c r="E1629" i="7"/>
  <c r="D1630" i="7"/>
  <c r="E1628" i="7"/>
  <c r="D1629" i="7"/>
  <c r="E1627" i="7"/>
  <c r="D1628" i="7"/>
  <c r="E1626" i="7"/>
  <c r="D1627" i="7"/>
  <c r="E1625" i="7"/>
  <c r="D1626" i="7"/>
  <c r="E1624" i="7"/>
  <c r="D1625" i="7"/>
  <c r="E1623" i="7"/>
  <c r="D1624" i="7"/>
  <c r="E1622" i="7"/>
  <c r="D1623" i="7"/>
  <c r="E1621" i="7"/>
  <c r="D1622" i="7"/>
  <c r="E1620" i="7"/>
  <c r="D1621" i="7"/>
  <c r="E1619" i="7"/>
  <c r="D1620" i="7"/>
  <c r="E1618" i="7"/>
  <c r="D1619" i="7"/>
  <c r="E1617" i="7"/>
  <c r="D1618" i="7"/>
  <c r="E1616" i="7"/>
  <c r="D1617" i="7"/>
  <c r="E1615" i="7"/>
  <c r="D1616" i="7"/>
  <c r="E1614" i="7"/>
  <c r="D1615" i="7"/>
  <c r="E1613" i="7"/>
  <c r="D1614" i="7"/>
  <c r="E1612" i="7"/>
  <c r="D1613" i="7"/>
  <c r="E1611" i="7"/>
  <c r="D1612" i="7"/>
  <c r="E1610" i="7"/>
  <c r="D1611" i="7"/>
  <c r="E1609" i="7"/>
  <c r="D1610" i="7"/>
  <c r="E1608" i="7"/>
  <c r="D1609" i="7"/>
  <c r="E1607" i="7"/>
  <c r="D1608" i="7"/>
  <c r="E1606" i="7"/>
  <c r="D1607" i="7"/>
  <c r="E1605" i="7"/>
  <c r="D1606" i="7"/>
  <c r="E1604" i="7"/>
  <c r="D1605" i="7"/>
  <c r="E1603" i="7"/>
  <c r="D1604" i="7"/>
  <c r="E1602" i="7"/>
  <c r="D1603" i="7"/>
  <c r="E1601" i="7"/>
  <c r="D1602" i="7"/>
  <c r="E1600" i="7"/>
  <c r="D1601" i="7"/>
  <c r="E1599" i="7"/>
  <c r="D1600" i="7"/>
  <c r="E1598" i="7"/>
  <c r="D1599" i="7"/>
  <c r="E1597" i="7"/>
  <c r="D1598" i="7"/>
  <c r="E1596" i="7"/>
  <c r="D1597" i="7"/>
  <c r="E1595" i="7"/>
  <c r="D1596" i="7"/>
  <c r="E1594" i="7"/>
  <c r="D1595" i="7"/>
  <c r="E1593" i="7"/>
  <c r="D1594" i="7"/>
  <c r="E1592" i="7"/>
  <c r="D1593" i="7"/>
  <c r="E1591" i="7"/>
  <c r="D1592" i="7"/>
  <c r="E1590" i="7"/>
  <c r="D1591" i="7"/>
  <c r="E1589" i="7"/>
  <c r="D1590" i="7"/>
  <c r="E1588" i="7"/>
  <c r="D1589" i="7"/>
  <c r="E1587" i="7"/>
  <c r="D1588" i="7"/>
  <c r="E1586" i="7"/>
  <c r="D1587" i="7"/>
  <c r="M1587" i="7" s="1"/>
  <c r="E1585" i="7"/>
  <c r="D1586" i="7"/>
  <c r="E1584" i="7"/>
  <c r="D1585" i="7"/>
  <c r="E1583" i="7"/>
  <c r="D1584" i="7"/>
  <c r="E1582" i="7"/>
  <c r="D1583" i="7"/>
  <c r="E1581" i="7"/>
  <c r="D1582" i="7"/>
  <c r="E1580" i="7"/>
  <c r="D1581" i="7"/>
  <c r="E1579" i="7"/>
  <c r="D1580" i="7"/>
  <c r="E1578" i="7"/>
  <c r="D1579" i="7"/>
  <c r="E1577" i="7"/>
  <c r="D1578" i="7"/>
  <c r="E1576" i="7"/>
  <c r="D1577" i="7"/>
  <c r="E1575" i="7"/>
  <c r="D1576" i="7"/>
  <c r="E1574" i="7"/>
  <c r="D1575" i="7"/>
  <c r="E1573" i="7"/>
  <c r="D1574" i="7"/>
  <c r="E1572" i="7"/>
  <c r="D1573" i="7"/>
  <c r="E1571" i="7"/>
  <c r="D1572" i="7"/>
  <c r="E1570" i="7"/>
  <c r="D1571" i="7"/>
  <c r="E1569" i="7"/>
  <c r="D1570" i="7"/>
  <c r="E1568" i="7"/>
  <c r="D1569" i="7"/>
  <c r="E1567" i="7"/>
  <c r="D1568" i="7"/>
  <c r="E1566" i="7"/>
  <c r="D1567" i="7"/>
  <c r="E1565" i="7"/>
  <c r="D1566" i="7"/>
  <c r="E1564" i="7"/>
  <c r="D1565" i="7"/>
  <c r="E1563" i="7"/>
  <c r="D1564" i="7"/>
  <c r="E1562" i="7"/>
  <c r="D1563" i="7"/>
  <c r="E1561" i="7"/>
  <c r="D1562" i="7"/>
  <c r="E1560" i="7"/>
  <c r="D1561" i="7"/>
  <c r="E1559" i="7"/>
  <c r="D1560" i="7"/>
  <c r="E1558" i="7"/>
  <c r="D1559" i="7"/>
  <c r="E1557" i="7"/>
  <c r="D1558" i="7"/>
  <c r="E1556" i="7"/>
  <c r="D1557" i="7"/>
  <c r="E1555" i="7"/>
  <c r="D1556" i="7"/>
  <c r="E1554" i="7"/>
  <c r="D1555" i="7"/>
  <c r="E1553" i="7"/>
  <c r="D1554" i="7"/>
  <c r="E1552" i="7"/>
  <c r="D1553" i="7"/>
  <c r="E1551" i="7"/>
  <c r="D1552" i="7"/>
  <c r="E1550" i="7"/>
  <c r="D1551" i="7"/>
  <c r="E1549" i="7"/>
  <c r="D1550" i="7"/>
  <c r="E1548" i="7"/>
  <c r="D1549" i="7"/>
  <c r="E1547" i="7"/>
  <c r="D1548" i="7"/>
  <c r="E1546" i="7"/>
  <c r="D1547" i="7"/>
  <c r="E1545" i="7"/>
  <c r="D1546" i="7"/>
  <c r="E1544" i="7"/>
  <c r="D1545" i="7"/>
  <c r="E1543" i="7"/>
  <c r="D1544" i="7"/>
  <c r="E1542" i="7"/>
  <c r="D1543" i="7"/>
  <c r="E1541" i="7"/>
  <c r="D1542" i="7"/>
  <c r="E1540" i="7"/>
  <c r="D1541" i="7"/>
  <c r="E1539" i="7"/>
  <c r="D1540" i="7"/>
  <c r="E1538" i="7"/>
  <c r="D1539" i="7"/>
  <c r="E1537" i="7"/>
  <c r="D1538" i="7"/>
  <c r="E1536" i="7"/>
  <c r="D1537" i="7"/>
  <c r="M1537" i="7" s="1"/>
  <c r="E1535" i="7"/>
  <c r="D1536" i="7"/>
  <c r="E1534" i="7"/>
  <c r="D1535" i="7"/>
  <c r="E1533" i="7"/>
  <c r="D1534" i="7"/>
  <c r="E1532" i="7"/>
  <c r="D1533" i="7"/>
  <c r="E1531" i="7"/>
  <c r="D1532" i="7"/>
  <c r="E1530" i="7"/>
  <c r="D1531" i="7"/>
  <c r="E1529" i="7"/>
  <c r="D1530" i="7"/>
  <c r="E1528" i="7"/>
  <c r="D1529" i="7"/>
  <c r="E1527" i="7"/>
  <c r="D1528" i="7"/>
  <c r="E1526" i="7"/>
  <c r="D1527" i="7"/>
  <c r="E1525" i="7"/>
  <c r="D1526" i="7"/>
  <c r="E1524" i="7"/>
  <c r="D1525" i="7"/>
  <c r="E1523" i="7"/>
  <c r="D1524" i="7"/>
  <c r="E1522" i="7"/>
  <c r="D1523" i="7"/>
  <c r="E1521" i="7"/>
  <c r="D1522" i="7"/>
  <c r="E1520" i="7"/>
  <c r="D1521" i="7"/>
  <c r="E1519" i="7"/>
  <c r="D1520" i="7"/>
  <c r="E1518" i="7"/>
  <c r="D1519" i="7"/>
  <c r="E1517" i="7"/>
  <c r="D1518" i="7"/>
  <c r="E1516" i="7"/>
  <c r="D1517" i="7"/>
  <c r="E1515" i="7"/>
  <c r="D1516" i="7"/>
  <c r="E1514" i="7"/>
  <c r="D1515" i="7"/>
  <c r="E1513" i="7"/>
  <c r="D1514" i="7"/>
  <c r="E1512" i="7"/>
  <c r="D1513" i="7"/>
  <c r="E1511" i="7"/>
  <c r="D1512" i="7"/>
  <c r="E1510" i="7"/>
  <c r="D1511" i="7"/>
  <c r="E1509" i="7"/>
  <c r="D1510" i="7"/>
  <c r="E1508" i="7"/>
  <c r="D1509" i="7"/>
  <c r="E1507" i="7"/>
  <c r="D1508" i="7"/>
  <c r="E1506" i="7"/>
  <c r="D1507" i="7"/>
  <c r="E1505" i="7"/>
  <c r="D1506" i="7"/>
  <c r="E1504" i="7"/>
  <c r="D1505" i="7"/>
  <c r="E1503" i="7"/>
  <c r="D1504" i="7"/>
  <c r="E1502" i="7"/>
  <c r="D1503" i="7"/>
  <c r="E1501" i="7"/>
  <c r="D1502" i="7"/>
  <c r="E1500" i="7"/>
  <c r="D1501" i="7"/>
  <c r="E1499" i="7"/>
  <c r="D1500" i="7"/>
  <c r="E1498" i="7"/>
  <c r="D1499" i="7"/>
  <c r="E1497" i="7"/>
  <c r="D1498" i="7"/>
  <c r="E1496" i="7"/>
  <c r="D1497" i="7"/>
  <c r="E1495" i="7"/>
  <c r="D1496" i="7"/>
  <c r="E1494" i="7"/>
  <c r="D1495" i="7"/>
  <c r="E1493" i="7"/>
  <c r="D1494" i="7"/>
  <c r="E1492" i="7"/>
  <c r="D1493" i="7"/>
  <c r="E1491" i="7"/>
  <c r="D1492" i="7"/>
  <c r="E1490" i="7"/>
  <c r="D1491" i="7"/>
  <c r="E1489" i="7"/>
  <c r="D1490" i="7"/>
  <c r="E1488" i="7"/>
  <c r="D1489" i="7"/>
  <c r="E1487" i="7"/>
  <c r="D1488" i="7"/>
  <c r="E1486" i="7"/>
  <c r="D1487" i="7"/>
  <c r="E1485" i="7"/>
  <c r="D1486" i="7"/>
  <c r="E1484" i="7"/>
  <c r="D1485" i="7"/>
  <c r="E1483" i="7"/>
  <c r="D1484" i="7"/>
  <c r="E1482" i="7"/>
  <c r="D1483" i="7"/>
  <c r="E1481" i="7"/>
  <c r="D1482" i="7"/>
  <c r="E1480" i="7"/>
  <c r="D1481" i="7"/>
  <c r="E1479" i="7"/>
  <c r="D1480" i="7"/>
  <c r="E1478" i="7"/>
  <c r="D1479" i="7"/>
  <c r="E1477" i="7"/>
  <c r="D1478" i="7"/>
  <c r="E1476" i="7"/>
  <c r="D1477" i="7"/>
  <c r="E1475" i="7"/>
  <c r="D1476" i="7"/>
  <c r="E1474" i="7"/>
  <c r="D1475" i="7"/>
  <c r="E1473" i="7"/>
  <c r="D1474" i="7"/>
  <c r="E1472" i="7"/>
  <c r="D1473" i="7"/>
  <c r="E1471" i="7"/>
  <c r="D1472" i="7"/>
  <c r="E1470" i="7"/>
  <c r="D1471" i="7"/>
  <c r="E1469" i="7"/>
  <c r="D1470" i="7"/>
  <c r="E1468" i="7"/>
  <c r="D1469" i="7"/>
  <c r="E1467" i="7"/>
  <c r="D1468" i="7"/>
  <c r="E1466" i="7"/>
  <c r="D1467" i="7"/>
  <c r="E1465" i="7"/>
  <c r="D1466" i="7"/>
  <c r="E1464" i="7"/>
  <c r="D1465" i="7"/>
  <c r="E1463" i="7"/>
  <c r="D1464" i="7"/>
  <c r="E1462" i="7"/>
  <c r="D1463" i="7"/>
  <c r="E1461" i="7"/>
  <c r="D1462" i="7"/>
  <c r="E1460" i="7"/>
  <c r="D1461" i="7"/>
  <c r="E1459" i="7"/>
  <c r="D1460" i="7"/>
  <c r="E1458" i="7"/>
  <c r="D1459" i="7"/>
  <c r="E1457" i="7"/>
  <c r="D1458" i="7"/>
  <c r="E1456" i="7"/>
  <c r="D1457" i="7"/>
  <c r="E1455" i="7"/>
  <c r="D1456" i="7"/>
  <c r="E1454" i="7"/>
  <c r="D1455" i="7"/>
  <c r="E1453" i="7"/>
  <c r="D1454" i="7"/>
  <c r="E1452" i="7"/>
  <c r="D1453" i="7"/>
  <c r="E1451" i="7"/>
  <c r="D1452" i="7"/>
  <c r="E1450" i="7"/>
  <c r="D1451" i="7"/>
  <c r="E1449" i="7"/>
  <c r="D1450" i="7"/>
  <c r="E1448" i="7"/>
  <c r="D1449" i="7"/>
  <c r="E1447" i="7"/>
  <c r="D1448" i="7"/>
  <c r="E1446" i="7"/>
  <c r="D1447" i="7"/>
  <c r="E1445" i="7"/>
  <c r="D1446" i="7"/>
  <c r="E1444" i="7"/>
  <c r="D1445" i="7"/>
  <c r="E1443" i="7"/>
  <c r="D1444" i="7"/>
  <c r="E1442" i="7"/>
  <c r="D1443" i="7"/>
  <c r="E1441" i="7"/>
  <c r="D1442" i="7"/>
  <c r="E1440" i="7"/>
  <c r="D1441" i="7"/>
  <c r="E1439" i="7"/>
  <c r="D1440" i="7"/>
  <c r="E1438" i="7"/>
  <c r="D1439" i="7"/>
  <c r="E1437" i="7"/>
  <c r="D1438" i="7"/>
  <c r="E1436" i="7"/>
  <c r="D1437" i="7"/>
  <c r="E1435" i="7"/>
  <c r="D1436" i="7"/>
  <c r="E1434" i="7"/>
  <c r="D1435" i="7"/>
  <c r="E1433" i="7"/>
  <c r="D1434" i="7"/>
  <c r="E1432" i="7"/>
  <c r="D1433" i="7"/>
  <c r="E1431" i="7"/>
  <c r="D1432" i="7"/>
  <c r="E1430" i="7"/>
  <c r="D1431" i="7"/>
  <c r="E1429" i="7"/>
  <c r="D1430" i="7"/>
  <c r="E1428" i="7"/>
  <c r="D1429" i="7"/>
  <c r="E1427" i="7"/>
  <c r="D1428" i="7"/>
  <c r="E1426" i="7"/>
  <c r="D1427" i="7"/>
  <c r="E1425" i="7"/>
  <c r="D1426" i="7"/>
  <c r="E1424" i="7"/>
  <c r="D1425" i="7"/>
  <c r="E1423" i="7"/>
  <c r="D1424" i="7"/>
  <c r="E1422" i="7"/>
  <c r="D1423" i="7"/>
  <c r="E1421" i="7"/>
  <c r="D1422" i="7"/>
  <c r="E1420" i="7"/>
  <c r="D1421" i="7"/>
  <c r="E1419" i="7"/>
  <c r="D1420" i="7"/>
  <c r="E1418" i="7"/>
  <c r="D1419" i="7"/>
  <c r="E1417" i="7"/>
  <c r="D1418" i="7"/>
  <c r="E1416" i="7"/>
  <c r="D1417" i="7"/>
  <c r="E1415" i="7"/>
  <c r="D1416" i="7"/>
  <c r="E1414" i="7"/>
  <c r="D1415" i="7"/>
  <c r="E1413" i="7"/>
  <c r="D1414" i="7"/>
  <c r="E1412" i="7"/>
  <c r="D1413" i="7"/>
  <c r="E1411" i="7"/>
  <c r="D1412" i="7"/>
  <c r="E1410" i="7"/>
  <c r="D1411" i="7"/>
  <c r="E1409" i="7"/>
  <c r="D1410" i="7"/>
  <c r="E1408" i="7"/>
  <c r="D1409" i="7"/>
  <c r="E1407" i="7"/>
  <c r="D1408" i="7"/>
  <c r="E1406" i="7"/>
  <c r="D1407" i="7"/>
  <c r="E1405" i="7"/>
  <c r="D1406" i="7"/>
  <c r="E1404" i="7"/>
  <c r="D1405" i="7"/>
  <c r="E1403" i="7"/>
  <c r="D1404" i="7"/>
  <c r="E1402" i="7"/>
  <c r="D1403" i="7"/>
  <c r="E1401" i="7"/>
  <c r="D1402" i="7"/>
  <c r="E1400" i="7"/>
  <c r="D1401" i="7"/>
  <c r="E1399" i="7"/>
  <c r="D1400" i="7"/>
  <c r="E1398" i="7"/>
  <c r="D1399" i="7"/>
  <c r="E1397" i="7"/>
  <c r="D1398" i="7"/>
  <c r="E1396" i="7"/>
  <c r="D1397" i="7"/>
  <c r="E1395" i="7"/>
  <c r="D1396" i="7"/>
  <c r="E1394" i="7"/>
  <c r="D1395" i="7"/>
  <c r="E1393" i="7"/>
  <c r="D1394" i="7"/>
  <c r="E1392" i="7"/>
  <c r="D1393" i="7"/>
  <c r="E1391" i="7"/>
  <c r="D1392" i="7"/>
  <c r="E1390" i="7"/>
  <c r="D1391" i="7"/>
  <c r="E1389" i="7"/>
  <c r="D1390" i="7"/>
  <c r="E1388" i="7"/>
  <c r="D1389" i="7"/>
  <c r="E1387" i="7"/>
  <c r="D1388" i="7"/>
  <c r="E1386" i="7"/>
  <c r="D1387" i="7"/>
  <c r="E1385" i="7"/>
  <c r="D1386" i="7"/>
  <c r="E1384" i="7"/>
  <c r="D1385" i="7"/>
  <c r="D1384" i="7"/>
  <c r="E1259" i="7"/>
  <c r="D1259" i="7"/>
  <c r="E1258" i="7"/>
  <c r="D1258" i="7"/>
  <c r="E1257" i="7"/>
  <c r="D1257" i="7"/>
  <c r="E1256" i="7"/>
  <c r="D1256" i="7"/>
  <c r="E1255" i="7"/>
  <c r="D1255" i="7"/>
  <c r="E1254" i="7"/>
  <c r="D1254" i="7"/>
  <c r="E1253" i="7"/>
  <c r="D1253" i="7"/>
  <c r="E1252" i="7"/>
  <c r="D1252" i="7"/>
  <c r="E1251" i="7"/>
  <c r="D1251" i="7"/>
  <c r="E1250" i="7"/>
  <c r="D1250" i="7"/>
  <c r="E1249" i="7"/>
  <c r="D1249" i="7"/>
  <c r="E1248" i="7"/>
  <c r="D1248" i="7"/>
  <c r="E1247" i="7"/>
  <c r="D1247" i="7"/>
  <c r="E1246" i="7"/>
  <c r="D1246" i="7"/>
  <c r="E1245" i="7"/>
  <c r="D1245" i="7"/>
  <c r="E1244" i="7"/>
  <c r="D1244" i="7"/>
  <c r="E1243" i="7"/>
  <c r="D1243" i="7"/>
  <c r="E1242" i="7"/>
  <c r="D1242" i="7"/>
  <c r="E1241" i="7"/>
  <c r="D1241" i="7"/>
  <c r="E1240" i="7"/>
  <c r="D1240" i="7"/>
  <c r="E1239" i="7"/>
  <c r="D1239" i="7"/>
  <c r="E1238" i="7"/>
  <c r="D1238" i="7"/>
  <c r="E1237" i="7"/>
  <c r="D1237" i="7"/>
  <c r="E1236" i="7"/>
  <c r="D1236" i="7"/>
  <c r="E1235" i="7"/>
  <c r="D1235" i="7"/>
  <c r="E1234" i="7"/>
  <c r="D1234" i="7"/>
  <c r="E1233" i="7"/>
  <c r="D1233" i="7"/>
  <c r="E1232" i="7"/>
  <c r="D1232" i="7"/>
  <c r="E1231" i="7"/>
  <c r="D1231" i="7"/>
  <c r="E1230" i="7"/>
  <c r="D1230" i="7"/>
  <c r="E1229" i="7"/>
  <c r="D1229" i="7"/>
  <c r="E1228" i="7"/>
  <c r="D1228" i="7"/>
  <c r="E1227" i="7"/>
  <c r="D1227" i="7"/>
  <c r="E1226" i="7"/>
  <c r="D1226" i="7"/>
  <c r="E1225" i="7"/>
  <c r="D1225" i="7"/>
  <c r="E1224" i="7"/>
  <c r="D1224" i="7"/>
  <c r="E1223" i="7"/>
  <c r="D1223" i="7"/>
  <c r="E1222" i="7"/>
  <c r="D1222" i="7"/>
  <c r="E1221" i="7"/>
  <c r="D1221" i="7"/>
  <c r="E1220" i="7"/>
  <c r="D1220" i="7"/>
  <c r="E1219" i="7"/>
  <c r="D1219" i="7"/>
  <c r="E1218" i="7"/>
  <c r="D1218" i="7"/>
  <c r="E1217" i="7"/>
  <c r="D1217" i="7"/>
  <c r="E1216" i="7"/>
  <c r="D1216" i="7"/>
  <c r="E1215" i="7"/>
  <c r="D1215" i="7"/>
  <c r="E1214" i="7"/>
  <c r="D1214" i="7"/>
  <c r="E1213" i="7"/>
  <c r="D1213" i="7"/>
  <c r="E1212" i="7"/>
  <c r="D1212" i="7"/>
  <c r="E1211" i="7"/>
  <c r="D1211" i="7"/>
  <c r="E1210" i="7"/>
  <c r="D1210" i="7"/>
  <c r="S1294" i="7"/>
  <c r="E1209" i="7"/>
  <c r="D1209" i="7"/>
  <c r="S1293" i="7"/>
  <c r="E1208" i="7"/>
  <c r="D1208" i="7"/>
  <c r="S1292" i="7"/>
  <c r="E1207" i="7"/>
  <c r="D1207" i="7"/>
  <c r="S1291" i="7"/>
  <c r="E1206" i="7"/>
  <c r="D1206" i="7"/>
  <c r="S1290" i="7"/>
  <c r="E1205" i="7"/>
  <c r="D1205" i="7"/>
  <c r="S1289" i="7"/>
  <c r="E1204" i="7"/>
  <c r="D1204" i="7"/>
  <c r="S1288" i="7"/>
  <c r="E1203" i="7"/>
  <c r="D1203" i="7"/>
  <c r="S1287" i="7"/>
  <c r="E1202" i="7"/>
  <c r="D1202" i="7"/>
  <c r="S1286" i="7"/>
  <c r="E1201" i="7"/>
  <c r="D1201" i="7"/>
  <c r="S1285" i="7"/>
  <c r="E1200" i="7"/>
  <c r="D1200" i="7"/>
  <c r="S1284" i="7"/>
  <c r="E1199" i="7"/>
  <c r="D1199" i="7"/>
  <c r="S1283" i="7"/>
  <c r="E1198" i="7"/>
  <c r="D1198" i="7"/>
  <c r="S1282" i="7"/>
  <c r="E1197" i="7"/>
  <c r="D1197" i="7"/>
  <c r="S1281" i="7"/>
  <c r="E1196" i="7"/>
  <c r="D1196" i="7"/>
  <c r="S1280" i="7"/>
  <c r="E1195" i="7"/>
  <c r="D1195" i="7"/>
  <c r="S1279" i="7"/>
  <c r="E1194" i="7"/>
  <c r="D1194" i="7"/>
  <c r="S1278" i="7"/>
  <c r="E1193" i="7"/>
  <c r="D1193" i="7"/>
  <c r="S1277" i="7"/>
  <c r="E1192" i="7"/>
  <c r="D1192" i="7"/>
  <c r="S1276" i="7"/>
  <c r="E1191" i="7"/>
  <c r="D1191" i="7"/>
  <c r="S1275" i="7"/>
  <c r="E1190" i="7"/>
  <c r="D1190" i="7"/>
  <c r="S1274" i="7"/>
  <c r="E1189" i="7"/>
  <c r="D1189" i="7"/>
  <c r="S1273" i="7"/>
  <c r="E1188" i="7"/>
  <c r="D1188" i="7"/>
  <c r="S1272" i="7"/>
  <c r="E1187" i="7"/>
  <c r="D1187" i="7"/>
  <c r="S1271" i="7"/>
  <c r="E1186" i="7"/>
  <c r="D1186" i="7"/>
  <c r="S1270" i="7"/>
  <c r="E1185" i="7"/>
  <c r="D1185" i="7"/>
  <c r="S1269" i="7"/>
  <c r="E1184" i="7"/>
  <c r="D1184" i="7"/>
  <c r="S1268" i="7"/>
  <c r="E1183" i="7"/>
  <c r="D1183" i="7"/>
  <c r="S1267" i="7"/>
  <c r="E1182" i="7"/>
  <c r="D1182" i="7"/>
  <c r="S1266" i="7"/>
  <c r="E1181" i="7"/>
  <c r="D1181" i="7"/>
  <c r="S1265" i="7"/>
  <c r="E1180" i="7"/>
  <c r="D1180" i="7"/>
  <c r="S1264" i="7"/>
  <c r="E1179" i="7"/>
  <c r="D1179" i="7"/>
  <c r="S1263" i="7"/>
  <c r="E1178" i="7"/>
  <c r="D1178" i="7"/>
  <c r="S1262" i="7"/>
  <c r="E1177" i="7"/>
  <c r="D1177" i="7"/>
  <c r="S1261" i="7"/>
  <c r="E1176" i="7"/>
  <c r="D1176" i="7"/>
  <c r="S1260" i="7"/>
  <c r="E1175" i="7"/>
  <c r="D1175" i="7"/>
  <c r="S1259" i="7"/>
  <c r="E1174" i="7"/>
  <c r="D1174" i="7"/>
  <c r="S1258" i="7"/>
  <c r="E1173" i="7"/>
  <c r="D1173" i="7"/>
  <c r="S1257" i="7"/>
  <c r="E1172" i="7"/>
  <c r="D1172" i="7"/>
  <c r="S1256" i="7"/>
  <c r="E1171" i="7"/>
  <c r="D1171" i="7"/>
  <c r="S1255" i="7"/>
  <c r="E1170" i="7"/>
  <c r="D1170" i="7"/>
  <c r="S1254" i="7"/>
  <c r="E1169" i="7"/>
  <c r="D1169" i="7"/>
  <c r="S1253" i="7"/>
  <c r="E1168" i="7"/>
  <c r="D1168" i="7"/>
  <c r="S1252" i="7"/>
  <c r="E1167" i="7"/>
  <c r="D1167" i="7"/>
  <c r="S1251" i="7"/>
  <c r="E1166" i="7"/>
  <c r="D1166" i="7"/>
  <c r="S1250" i="7"/>
  <c r="E1165" i="7"/>
  <c r="D1165" i="7"/>
  <c r="S1249" i="7"/>
  <c r="E1164" i="7"/>
  <c r="D1164" i="7"/>
  <c r="S1248" i="7"/>
  <c r="E1163" i="7"/>
  <c r="D1163" i="7"/>
  <c r="S1247" i="7"/>
  <c r="E1162" i="7"/>
  <c r="D1162" i="7"/>
  <c r="S1246" i="7"/>
  <c r="E1161" i="7"/>
  <c r="D1161" i="7"/>
  <c r="S1245" i="7"/>
  <c r="E1160" i="7"/>
  <c r="D1160" i="7"/>
  <c r="S1244" i="7"/>
  <c r="E1159" i="7"/>
  <c r="D1159" i="7"/>
  <c r="S1243" i="7"/>
  <c r="E1158" i="7"/>
  <c r="D1158" i="7"/>
  <c r="S1242" i="7"/>
  <c r="E1157" i="7"/>
  <c r="D1157" i="7"/>
  <c r="S1241" i="7"/>
  <c r="E1156" i="7"/>
  <c r="D1156" i="7"/>
  <c r="S1240" i="7"/>
  <c r="E1155" i="7"/>
  <c r="D1155" i="7"/>
  <c r="S1239" i="7"/>
  <c r="E1154" i="7"/>
  <c r="D1154" i="7"/>
  <c r="S1238" i="7"/>
  <c r="E1153" i="7"/>
  <c r="D1153" i="7"/>
  <c r="S1237" i="7"/>
  <c r="E1152" i="7"/>
  <c r="D1152" i="7"/>
  <c r="S1236" i="7"/>
  <c r="E1151" i="7"/>
  <c r="D1151" i="7"/>
  <c r="S1235" i="7"/>
  <c r="E1150" i="7"/>
  <c r="D1150" i="7"/>
  <c r="S1234" i="7"/>
  <c r="E1149" i="7"/>
  <c r="D1149" i="7"/>
  <c r="S1233" i="7"/>
  <c r="E1148" i="7"/>
  <c r="D1148" i="7"/>
  <c r="S1232" i="7"/>
  <c r="E1147" i="7"/>
  <c r="D1147" i="7"/>
  <c r="S1231" i="7"/>
  <c r="E1146" i="7"/>
  <c r="D1146" i="7"/>
  <c r="S1230" i="7"/>
  <c r="E1145" i="7"/>
  <c r="D1145" i="7"/>
  <c r="S1229" i="7"/>
  <c r="E1144" i="7"/>
  <c r="D1144" i="7"/>
  <c r="S1228" i="7"/>
  <c r="E1143" i="7"/>
  <c r="D1143" i="7"/>
  <c r="S1227" i="7"/>
  <c r="E1142" i="7"/>
  <c r="D1142" i="7"/>
  <c r="S1226" i="7"/>
  <c r="E1141" i="7"/>
  <c r="D1141" i="7"/>
  <c r="S1225" i="7"/>
  <c r="E1140" i="7"/>
  <c r="D1140" i="7"/>
  <c r="S1224" i="7"/>
  <c r="E1139" i="7"/>
  <c r="D1139" i="7"/>
  <c r="S1223" i="7"/>
  <c r="E1138" i="7"/>
  <c r="D1138" i="7"/>
  <c r="S1222" i="7"/>
  <c r="E1137" i="7"/>
  <c r="D1137" i="7"/>
  <c r="S1221" i="7"/>
  <c r="E1136" i="7"/>
  <c r="D1136" i="7"/>
  <c r="S1220" i="7"/>
  <c r="E1135" i="7"/>
  <c r="D1135" i="7"/>
  <c r="S1219" i="7"/>
  <c r="E1134" i="7"/>
  <c r="D1134" i="7"/>
  <c r="S1218" i="7"/>
  <c r="E1133" i="7"/>
  <c r="D1133" i="7"/>
  <c r="S1217" i="7"/>
  <c r="E1132" i="7"/>
  <c r="D1132" i="7"/>
  <c r="S1216" i="7"/>
  <c r="E1131" i="7"/>
  <c r="D1131" i="7"/>
  <c r="S1215" i="7"/>
  <c r="E1130" i="7"/>
  <c r="D1130" i="7"/>
  <c r="S1214" i="7"/>
  <c r="E1129" i="7"/>
  <c r="D1129" i="7"/>
  <c r="S1213" i="7"/>
  <c r="E1128" i="7"/>
  <c r="D1128" i="7"/>
  <c r="S1212" i="7"/>
  <c r="E1127" i="7"/>
  <c r="D1127" i="7"/>
  <c r="S1211" i="7"/>
  <c r="E1126" i="7"/>
  <c r="D1126" i="7"/>
  <c r="S1210" i="7"/>
  <c r="E1125" i="7"/>
  <c r="D1125" i="7"/>
  <c r="S1209" i="7"/>
  <c r="E1124" i="7"/>
  <c r="D1124" i="7"/>
  <c r="S1208" i="7"/>
  <c r="E1123" i="7"/>
  <c r="D1123" i="7"/>
  <c r="S1207" i="7"/>
  <c r="E1122" i="7"/>
  <c r="D1122" i="7"/>
  <c r="S1206" i="7"/>
  <c r="E1121" i="7"/>
  <c r="D1121" i="7"/>
  <c r="S1205" i="7"/>
  <c r="E1120" i="7"/>
  <c r="D1120" i="7"/>
  <c r="S1204" i="7"/>
  <c r="E1119" i="7"/>
  <c r="D1119" i="7"/>
  <c r="S1203" i="7"/>
  <c r="E1118" i="7"/>
  <c r="D1118" i="7"/>
  <c r="S1202" i="7"/>
  <c r="E1117" i="7"/>
  <c r="D1117" i="7"/>
  <c r="S1201" i="7"/>
  <c r="E1116" i="7"/>
  <c r="D1116" i="7"/>
  <c r="S1200" i="7"/>
  <c r="E1115" i="7"/>
  <c r="D1115" i="7"/>
  <c r="S1199" i="7"/>
  <c r="E1114" i="7"/>
  <c r="D1114" i="7"/>
  <c r="S1198" i="7"/>
  <c r="E1113" i="7"/>
  <c r="D1113" i="7"/>
  <c r="S1197" i="7"/>
  <c r="E1112" i="7"/>
  <c r="D1112" i="7"/>
  <c r="S1196" i="7"/>
  <c r="E1111" i="7"/>
  <c r="D1111" i="7"/>
  <c r="S1195" i="7"/>
  <c r="E1110" i="7"/>
  <c r="D1110" i="7"/>
  <c r="S1194" i="7"/>
  <c r="E1109" i="7"/>
  <c r="D1109" i="7"/>
  <c r="S1193" i="7"/>
  <c r="E1108" i="7"/>
  <c r="D1108" i="7"/>
  <c r="S1192" i="7"/>
  <c r="E1107" i="7"/>
  <c r="D1107" i="7"/>
  <c r="S1191" i="7"/>
  <c r="E1106" i="7"/>
  <c r="D1106" i="7"/>
  <c r="S1190" i="7"/>
  <c r="E1105" i="7"/>
  <c r="D1105" i="7"/>
  <c r="S1189" i="7"/>
  <c r="E1104" i="7"/>
  <c r="D1104" i="7"/>
  <c r="S1188" i="7"/>
  <c r="E1103" i="7"/>
  <c r="D1103" i="7"/>
  <c r="S1187" i="7"/>
  <c r="E1102" i="7"/>
  <c r="D1102" i="7"/>
  <c r="S1186" i="7"/>
  <c r="E1101" i="7"/>
  <c r="D1101" i="7"/>
  <c r="S1185" i="7"/>
  <c r="E1100" i="7"/>
  <c r="D1100" i="7"/>
  <c r="S1184" i="7"/>
  <c r="E1099" i="7"/>
  <c r="D1099" i="7"/>
  <c r="S1183" i="7"/>
  <c r="E1098" i="7"/>
  <c r="D1098" i="7"/>
  <c r="S1182" i="7"/>
  <c r="E1097" i="7"/>
  <c r="D1097" i="7"/>
  <c r="S1181" i="7"/>
  <c r="E1096" i="7"/>
  <c r="D1096" i="7"/>
  <c r="S1180" i="7"/>
  <c r="E1095" i="7"/>
  <c r="D1095" i="7"/>
  <c r="S1179" i="7"/>
  <c r="E1094" i="7"/>
  <c r="D1094" i="7"/>
  <c r="S1178" i="7"/>
  <c r="E1093" i="7"/>
  <c r="D1093" i="7"/>
  <c r="S1177" i="7"/>
  <c r="E1092" i="7"/>
  <c r="D1092" i="7"/>
  <c r="S1176" i="7"/>
  <c r="E1091" i="7"/>
  <c r="D1091" i="7"/>
  <c r="S1175" i="7"/>
  <c r="E1090" i="7"/>
  <c r="D1090" i="7"/>
  <c r="S1174" i="7"/>
  <c r="E1089" i="7"/>
  <c r="D1089" i="7"/>
  <c r="S1173" i="7"/>
  <c r="E1088" i="7"/>
  <c r="D1088" i="7"/>
  <c r="S1172" i="7"/>
  <c r="E1087" i="7"/>
  <c r="D1087" i="7"/>
  <c r="S1171" i="7"/>
  <c r="E1086" i="7"/>
  <c r="D1086" i="7"/>
  <c r="S1170" i="7"/>
  <c r="E1085" i="7"/>
  <c r="D1085" i="7"/>
  <c r="S1169" i="7"/>
  <c r="E1084" i="7"/>
  <c r="D1084" i="7"/>
  <c r="S1168" i="7"/>
  <c r="E1083" i="7"/>
  <c r="D1083" i="7"/>
  <c r="S1167" i="7"/>
  <c r="E1082" i="7"/>
  <c r="D1082" i="7"/>
  <c r="S1166" i="7"/>
  <c r="E1081" i="7"/>
  <c r="D1081" i="7"/>
  <c r="S1165" i="7"/>
  <c r="E1080" i="7"/>
  <c r="D1080" i="7"/>
  <c r="S1164" i="7"/>
  <c r="E1079" i="7"/>
  <c r="D1079" i="7"/>
  <c r="S1163" i="7"/>
  <c r="E1078" i="7"/>
  <c r="D1078" i="7"/>
  <c r="S1162" i="7"/>
  <c r="E1077" i="7"/>
  <c r="D1077" i="7"/>
  <c r="S1161" i="7"/>
  <c r="E1076" i="7"/>
  <c r="D1076" i="7"/>
  <c r="S1160" i="7"/>
  <c r="E1075" i="7"/>
  <c r="D1075" i="7"/>
  <c r="S1159" i="7"/>
  <c r="E1074" i="7"/>
  <c r="D1074" i="7"/>
  <c r="S1158" i="7"/>
  <c r="E1073" i="7"/>
  <c r="D1073" i="7"/>
  <c r="S1157" i="7"/>
  <c r="E1072" i="7"/>
  <c r="D1072" i="7"/>
  <c r="S1156" i="7"/>
  <c r="E1071" i="7"/>
  <c r="D1071" i="7"/>
  <c r="S1155" i="7"/>
  <c r="E1070" i="7"/>
  <c r="D1070" i="7"/>
  <c r="S1154" i="7"/>
  <c r="E1069" i="7"/>
  <c r="D1069" i="7"/>
  <c r="S1153" i="7"/>
  <c r="E1068" i="7"/>
  <c r="D1068" i="7"/>
  <c r="S1152" i="7"/>
  <c r="E1067" i="7"/>
  <c r="D1067" i="7"/>
  <c r="S1151" i="7"/>
  <c r="E1066" i="7"/>
  <c r="D1066" i="7"/>
  <c r="S1150" i="7"/>
  <c r="E1065" i="7"/>
  <c r="D1065" i="7"/>
  <c r="S1149" i="7"/>
  <c r="E1064" i="7"/>
  <c r="D1064" i="7"/>
  <c r="S1148" i="7"/>
  <c r="E1063" i="7"/>
  <c r="D1063" i="7"/>
  <c r="S1147" i="7"/>
  <c r="E1062" i="7"/>
  <c r="D1062" i="7"/>
  <c r="S1146" i="7"/>
  <c r="E1061" i="7"/>
  <c r="D1061" i="7"/>
  <c r="S1145" i="7"/>
  <c r="E1060" i="7"/>
  <c r="D1060" i="7"/>
  <c r="S1144" i="7"/>
  <c r="E1059" i="7"/>
  <c r="D1059" i="7"/>
  <c r="S1143" i="7"/>
  <c r="E1058" i="7"/>
  <c r="D1058" i="7"/>
  <c r="S1142" i="7"/>
  <c r="E1057" i="7"/>
  <c r="D1057" i="7"/>
  <c r="S1141" i="7"/>
  <c r="E1056" i="7"/>
  <c r="D1056" i="7"/>
  <c r="S1140" i="7"/>
  <c r="E1055" i="7"/>
  <c r="D1055" i="7"/>
  <c r="S1139" i="7"/>
  <c r="E1054" i="7"/>
  <c r="D1054" i="7"/>
  <c r="S1138" i="7"/>
  <c r="E1053" i="7"/>
  <c r="D1053" i="7"/>
  <c r="S1137" i="7"/>
  <c r="E1052" i="7"/>
  <c r="D1052" i="7"/>
  <c r="S1136" i="7"/>
  <c r="E1051" i="7"/>
  <c r="D1051" i="7"/>
  <c r="S1135" i="7"/>
  <c r="E1050" i="7"/>
  <c r="D1050" i="7"/>
  <c r="S1134" i="7"/>
  <c r="E1049" i="7"/>
  <c r="D1049" i="7"/>
  <c r="S1133" i="7"/>
  <c r="E1048" i="7"/>
  <c r="D1048" i="7"/>
  <c r="S1132" i="7"/>
  <c r="E1047" i="7"/>
  <c r="D1047" i="7"/>
  <c r="S1131" i="7"/>
  <c r="E1046" i="7"/>
  <c r="D1046" i="7"/>
  <c r="S1130" i="7"/>
  <c r="E1045" i="7"/>
  <c r="D1045" i="7"/>
  <c r="S1129" i="7"/>
  <c r="E1044" i="7"/>
  <c r="D1044" i="7"/>
  <c r="S1128" i="7"/>
  <c r="E1043" i="7"/>
  <c r="D1043" i="7"/>
  <c r="S1127" i="7"/>
  <c r="E1042" i="7"/>
  <c r="D1042" i="7"/>
  <c r="S1126" i="7"/>
  <c r="E1041" i="7"/>
  <c r="D1041" i="7"/>
  <c r="S1125" i="7"/>
  <c r="E1040" i="7"/>
  <c r="D1040" i="7"/>
  <c r="S1124" i="7"/>
  <c r="E1039" i="7"/>
  <c r="D1039" i="7"/>
  <c r="S1123" i="7"/>
  <c r="E1038" i="7"/>
  <c r="D1038" i="7"/>
  <c r="S1122" i="7"/>
  <c r="E1037" i="7"/>
  <c r="D1037" i="7"/>
  <c r="S1121" i="7"/>
  <c r="E1036" i="7"/>
  <c r="D1036" i="7"/>
  <c r="S1120" i="7"/>
  <c r="E1035" i="7"/>
  <c r="D1035" i="7"/>
  <c r="S1119" i="7"/>
  <c r="E1034" i="7"/>
  <c r="D1034" i="7"/>
  <c r="S1118" i="7"/>
  <c r="E1033" i="7"/>
  <c r="D1033" i="7"/>
  <c r="S1117" i="7"/>
  <c r="E1032" i="7"/>
  <c r="D1032" i="7"/>
  <c r="S1116" i="7"/>
  <c r="E1031" i="7"/>
  <c r="D1031" i="7"/>
  <c r="S1115" i="7"/>
  <c r="E1030" i="7"/>
  <c r="D1030" i="7"/>
  <c r="S1114" i="7"/>
  <c r="E1029" i="7"/>
  <c r="D1029" i="7"/>
  <c r="S1113" i="7"/>
  <c r="E1028" i="7"/>
  <c r="D1028" i="7"/>
  <c r="S1112" i="7"/>
  <c r="E1027" i="7"/>
  <c r="D1027" i="7"/>
  <c r="S1111" i="7"/>
  <c r="E1026" i="7"/>
  <c r="D1026" i="7"/>
  <c r="S1110" i="7"/>
  <c r="E1025" i="7"/>
  <c r="D1025" i="7"/>
  <c r="S1109" i="7"/>
  <c r="E1024" i="7"/>
  <c r="D1024" i="7"/>
  <c r="S1108" i="7"/>
  <c r="E1023" i="7"/>
  <c r="D1023" i="7"/>
  <c r="S1107" i="7"/>
  <c r="E1022" i="7"/>
  <c r="D1022" i="7"/>
  <c r="S1106" i="7"/>
  <c r="E1021" i="7"/>
  <c r="D1021" i="7"/>
  <c r="S1105" i="7"/>
  <c r="E1020" i="7"/>
  <c r="D1020" i="7"/>
  <c r="S1104" i="7"/>
  <c r="E1019" i="7"/>
  <c r="D1019" i="7"/>
  <c r="S1103" i="7"/>
  <c r="E1018" i="7"/>
  <c r="D1018" i="7"/>
  <c r="S1102" i="7"/>
  <c r="E1017" i="7"/>
  <c r="D1017" i="7"/>
  <c r="S1101" i="7"/>
  <c r="E1016" i="7"/>
  <c r="D1016" i="7"/>
  <c r="S1100" i="7"/>
  <c r="E1015" i="7"/>
  <c r="D1015" i="7"/>
  <c r="S1099" i="7"/>
  <c r="E1014" i="7"/>
  <c r="D1014" i="7"/>
  <c r="S1098" i="7"/>
  <c r="E1013" i="7"/>
  <c r="D1013" i="7"/>
  <c r="S1097" i="7"/>
  <c r="E1012" i="7"/>
  <c r="D1012" i="7"/>
  <c r="S1096" i="7"/>
  <c r="E1011" i="7"/>
  <c r="D1011" i="7"/>
  <c r="S1095" i="7"/>
  <c r="E1010" i="7"/>
  <c r="D1010" i="7"/>
  <c r="S1094" i="7"/>
  <c r="E1009" i="7"/>
  <c r="D1009" i="7"/>
  <c r="S1092" i="7"/>
  <c r="E1008" i="7"/>
  <c r="D1008" i="7"/>
  <c r="S1091" i="7"/>
  <c r="E1007" i="7"/>
  <c r="D1007" i="7"/>
  <c r="S1090" i="7"/>
  <c r="E1006" i="7"/>
  <c r="D1006" i="7"/>
  <c r="S1089" i="7"/>
  <c r="E1005" i="7"/>
  <c r="D1005" i="7"/>
  <c r="S1088" i="7"/>
  <c r="E1004" i="7"/>
  <c r="D1004" i="7"/>
  <c r="S1087" i="7"/>
  <c r="E1003" i="7"/>
  <c r="D1003" i="7"/>
  <c r="S1086" i="7"/>
  <c r="E1002" i="7"/>
  <c r="D1002" i="7"/>
  <c r="S1085" i="7"/>
  <c r="E1001" i="7"/>
  <c r="D1001" i="7"/>
  <c r="S1084" i="7"/>
  <c r="E1000" i="7"/>
  <c r="D1000" i="7"/>
  <c r="S1083" i="7"/>
  <c r="E999" i="7"/>
  <c r="D999" i="7"/>
  <c r="S1081" i="7"/>
  <c r="AB1081" i="7" s="1"/>
  <c r="E998" i="7"/>
  <c r="D998" i="7"/>
  <c r="S1080" i="7"/>
  <c r="E997" i="7"/>
  <c r="D997" i="7"/>
  <c r="S1079" i="7"/>
  <c r="E996" i="7"/>
  <c r="D996" i="7"/>
  <c r="S1078" i="7"/>
  <c r="E995" i="7"/>
  <c r="D995" i="7"/>
  <c r="S1077" i="7"/>
  <c r="E994" i="7"/>
  <c r="D994" i="7"/>
  <c r="S1076" i="7"/>
  <c r="E993" i="7"/>
  <c r="D993" i="7"/>
  <c r="S1075" i="7"/>
  <c r="E992" i="7"/>
  <c r="D992" i="7"/>
  <c r="S1074" i="7"/>
  <c r="E991" i="7"/>
  <c r="D991" i="7"/>
  <c r="S1073" i="7"/>
  <c r="E990" i="7"/>
  <c r="D990" i="7"/>
  <c r="S1072" i="7"/>
  <c r="E989" i="7"/>
  <c r="D989" i="7"/>
  <c r="S1071" i="7"/>
  <c r="E988" i="7"/>
  <c r="D988" i="7"/>
  <c r="S1070" i="7"/>
  <c r="E987" i="7"/>
  <c r="D987" i="7"/>
  <c r="S1069" i="7"/>
  <c r="E986" i="7"/>
  <c r="D986" i="7"/>
  <c r="S1068" i="7"/>
  <c r="E985" i="7"/>
  <c r="D985" i="7"/>
  <c r="S1067" i="7"/>
  <c r="E984" i="7"/>
  <c r="D984" i="7"/>
  <c r="S1066" i="7"/>
  <c r="E983" i="7"/>
  <c r="D983" i="7"/>
  <c r="S1065" i="7"/>
  <c r="E982" i="7"/>
  <c r="D982" i="7"/>
  <c r="S1064" i="7"/>
  <c r="E981" i="7"/>
  <c r="D981" i="7"/>
  <c r="S1063" i="7"/>
  <c r="E980" i="7"/>
  <c r="D980" i="7"/>
  <c r="S1062" i="7"/>
  <c r="E979" i="7"/>
  <c r="D979" i="7"/>
  <c r="S1061" i="7"/>
  <c r="E978" i="7"/>
  <c r="D978" i="7"/>
  <c r="S1060" i="7"/>
  <c r="E977" i="7"/>
  <c r="D977" i="7"/>
  <c r="S1059" i="7"/>
  <c r="E976" i="7"/>
  <c r="D976" i="7"/>
  <c r="S1058" i="7"/>
  <c r="E975" i="7"/>
  <c r="D975" i="7"/>
  <c r="S1057" i="7"/>
  <c r="E974" i="7"/>
  <c r="D974" i="7"/>
  <c r="S1056" i="7"/>
  <c r="E973" i="7"/>
  <c r="D973" i="7"/>
  <c r="S1055" i="7"/>
  <c r="E972" i="7"/>
  <c r="D972" i="7"/>
  <c r="S1054" i="7"/>
  <c r="E971" i="7"/>
  <c r="D971" i="7"/>
  <c r="S1053" i="7"/>
  <c r="E970" i="7"/>
  <c r="D970" i="7"/>
  <c r="S1052" i="7"/>
  <c r="E969" i="7"/>
  <c r="D969" i="7"/>
  <c r="S1051" i="7"/>
  <c r="E968" i="7"/>
  <c r="D968" i="7"/>
  <c r="S1050" i="7"/>
  <c r="E967" i="7"/>
  <c r="D967" i="7"/>
  <c r="S1049" i="7"/>
  <c r="E966" i="7"/>
  <c r="D966" i="7"/>
  <c r="S1048" i="7"/>
  <c r="E965" i="7"/>
  <c r="D965" i="7"/>
  <c r="S1047" i="7"/>
  <c r="E964" i="7"/>
  <c r="D964" i="7"/>
  <c r="S1046" i="7"/>
  <c r="E963" i="7"/>
  <c r="D963" i="7"/>
  <c r="S1045" i="7"/>
  <c r="E962" i="7"/>
  <c r="D962" i="7"/>
  <c r="S1044" i="7"/>
  <c r="E961" i="7"/>
  <c r="D961" i="7"/>
  <c r="S1043" i="7"/>
  <c r="E960" i="7"/>
  <c r="D960" i="7"/>
  <c r="S1042" i="7"/>
  <c r="AB1042" i="7" s="1"/>
  <c r="E959" i="7"/>
  <c r="D959" i="7"/>
  <c r="S1041" i="7"/>
  <c r="E958" i="7"/>
  <c r="D958" i="7"/>
  <c r="S1040" i="7"/>
  <c r="E957" i="7"/>
  <c r="D957" i="7"/>
  <c r="S1039" i="7"/>
  <c r="E956" i="7"/>
  <c r="D956" i="7"/>
  <c r="S1038" i="7"/>
  <c r="E955" i="7"/>
  <c r="D955" i="7"/>
  <c r="S1037" i="7"/>
  <c r="E954" i="7"/>
  <c r="D954" i="7"/>
  <c r="S1036" i="7"/>
  <c r="E953" i="7"/>
  <c r="D953" i="7"/>
  <c r="S1035" i="7"/>
  <c r="E952" i="7"/>
  <c r="D952" i="7"/>
  <c r="S1034" i="7"/>
  <c r="E951" i="7"/>
  <c r="D951" i="7"/>
  <c r="S1033" i="7"/>
  <c r="E950" i="7"/>
  <c r="D950" i="7"/>
  <c r="S1032" i="7"/>
  <c r="E949" i="7"/>
  <c r="D949" i="7"/>
  <c r="S1031" i="7"/>
  <c r="E948" i="7"/>
  <c r="D948" i="7"/>
  <c r="S1030" i="7"/>
  <c r="E947" i="7"/>
  <c r="D947" i="7"/>
  <c r="S1029" i="7"/>
  <c r="E946" i="7"/>
  <c r="D946" i="7"/>
  <c r="S1028" i="7"/>
  <c r="E945" i="7"/>
  <c r="D945" i="7"/>
  <c r="S1027" i="7"/>
  <c r="E944" i="7"/>
  <c r="D944" i="7"/>
  <c r="S1026" i="7"/>
  <c r="E943" i="7"/>
  <c r="D943" i="7"/>
  <c r="S1025" i="7"/>
  <c r="E942" i="7"/>
  <c r="D942" i="7"/>
  <c r="S1024" i="7"/>
  <c r="E941" i="7"/>
  <c r="D941" i="7"/>
  <c r="S1023" i="7"/>
  <c r="E940" i="7"/>
  <c r="D940" i="7"/>
  <c r="S1022" i="7"/>
  <c r="E939" i="7"/>
  <c r="D939" i="7"/>
  <c r="S1021" i="7"/>
  <c r="E938" i="7"/>
  <c r="D938" i="7"/>
  <c r="S1020" i="7"/>
  <c r="E937" i="7"/>
  <c r="D937" i="7"/>
  <c r="S1019" i="7"/>
  <c r="E936" i="7"/>
  <c r="D936" i="7"/>
  <c r="S1018" i="7"/>
  <c r="E935" i="7"/>
  <c r="D935" i="7"/>
  <c r="S1017" i="7"/>
  <c r="E934" i="7"/>
  <c r="D934" i="7"/>
  <c r="S1016" i="7"/>
  <c r="E933" i="7"/>
  <c r="D933" i="7"/>
  <c r="S1015" i="7"/>
  <c r="E932" i="7"/>
  <c r="D932" i="7"/>
  <c r="S1014" i="7"/>
  <c r="E931" i="7"/>
  <c r="D931" i="7"/>
  <c r="S1013" i="7"/>
  <c r="AB1013" i="7" s="1"/>
  <c r="E930" i="7"/>
  <c r="D930" i="7"/>
  <c r="S1012" i="7"/>
  <c r="E929" i="7"/>
  <c r="D929" i="7"/>
  <c r="S1011" i="7"/>
  <c r="E928" i="7"/>
  <c r="D928" i="7"/>
  <c r="S1010" i="7"/>
  <c r="E927" i="7"/>
  <c r="D927" i="7"/>
  <c r="S1009" i="7"/>
  <c r="E926" i="7"/>
  <c r="D926" i="7"/>
  <c r="S1008" i="7"/>
  <c r="E925" i="7"/>
  <c r="D925" i="7"/>
  <c r="S1007" i="7"/>
  <c r="E924" i="7"/>
  <c r="D924" i="7"/>
  <c r="S1006" i="7"/>
  <c r="E923" i="7"/>
  <c r="D923" i="7"/>
  <c r="S1005" i="7"/>
  <c r="E922" i="7"/>
  <c r="D922" i="7"/>
  <c r="S1004" i="7"/>
  <c r="E921" i="7"/>
  <c r="D921" i="7"/>
  <c r="S1003" i="7"/>
  <c r="E920" i="7"/>
  <c r="D920" i="7"/>
  <c r="S1002" i="7"/>
  <c r="E919" i="7"/>
  <c r="D919" i="7"/>
  <c r="S1001" i="7"/>
  <c r="E918" i="7"/>
  <c r="D918" i="7"/>
  <c r="S1000" i="7"/>
  <c r="E917" i="7"/>
  <c r="D917" i="7"/>
  <c r="S999" i="7"/>
  <c r="E916" i="7"/>
  <c r="D916" i="7"/>
  <c r="S998" i="7"/>
  <c r="E915" i="7"/>
  <c r="D915" i="7"/>
  <c r="S997" i="7"/>
  <c r="E914" i="7"/>
  <c r="D914" i="7"/>
  <c r="S996" i="7"/>
  <c r="E913" i="7"/>
  <c r="D913" i="7"/>
  <c r="S995" i="7"/>
  <c r="E912" i="7"/>
  <c r="D912" i="7"/>
  <c r="M912" i="7" s="1"/>
  <c r="S994" i="7"/>
  <c r="E911" i="7"/>
  <c r="D911" i="7"/>
  <c r="S993" i="7"/>
  <c r="E910" i="7"/>
  <c r="D910" i="7"/>
  <c r="S992" i="7"/>
  <c r="E909" i="7"/>
  <c r="D909" i="7"/>
  <c r="S991" i="7"/>
  <c r="E908" i="7"/>
  <c r="D908" i="7"/>
  <c r="S990" i="7"/>
  <c r="E907" i="7"/>
  <c r="D907" i="7"/>
  <c r="S989" i="7"/>
  <c r="E906" i="7"/>
  <c r="D906" i="7"/>
  <c r="S988" i="7"/>
  <c r="E905" i="7"/>
  <c r="D905" i="7"/>
  <c r="S987" i="7"/>
  <c r="E904" i="7"/>
  <c r="D904" i="7"/>
  <c r="S986" i="7"/>
  <c r="E903" i="7"/>
  <c r="D903" i="7"/>
  <c r="S985" i="7"/>
  <c r="E902" i="7"/>
  <c r="D902" i="7"/>
  <c r="S984" i="7"/>
  <c r="E901" i="7"/>
  <c r="D901" i="7"/>
  <c r="S983" i="7"/>
  <c r="E900" i="7"/>
  <c r="D900" i="7"/>
  <c r="S982" i="7"/>
  <c r="E899" i="7"/>
  <c r="D899" i="7"/>
  <c r="S981" i="7"/>
  <c r="E898" i="7"/>
  <c r="D898" i="7"/>
  <c r="S980" i="7"/>
  <c r="E897" i="7"/>
  <c r="D897" i="7"/>
  <c r="S979" i="7"/>
  <c r="E896" i="7"/>
  <c r="D896" i="7"/>
  <c r="S978" i="7"/>
  <c r="E895" i="7"/>
  <c r="D895" i="7"/>
  <c r="S977" i="7"/>
  <c r="E894" i="7"/>
  <c r="D894" i="7"/>
  <c r="S976" i="7"/>
  <c r="E893" i="7"/>
  <c r="D893" i="7"/>
  <c r="S975" i="7"/>
  <c r="E892" i="7"/>
  <c r="D892" i="7"/>
  <c r="S974" i="7"/>
  <c r="E891" i="7"/>
  <c r="D891" i="7"/>
  <c r="S973" i="7"/>
  <c r="E890" i="7"/>
  <c r="D890" i="7"/>
  <c r="S972" i="7"/>
  <c r="E889" i="7"/>
  <c r="D889" i="7"/>
  <c r="S971" i="7"/>
  <c r="E888" i="7"/>
  <c r="D888" i="7"/>
  <c r="S970" i="7"/>
  <c r="E887" i="7"/>
  <c r="D887" i="7"/>
  <c r="S969" i="7"/>
  <c r="E886" i="7"/>
  <c r="D886" i="7"/>
  <c r="S968" i="7"/>
  <c r="E885" i="7"/>
  <c r="D885" i="7"/>
  <c r="S967" i="7"/>
  <c r="E884" i="7"/>
  <c r="D884" i="7"/>
  <c r="S966" i="7"/>
  <c r="E883" i="7"/>
  <c r="D883" i="7"/>
  <c r="S965" i="7"/>
  <c r="E882" i="7"/>
  <c r="D882" i="7"/>
  <c r="S964" i="7"/>
  <c r="E881" i="7"/>
  <c r="D881" i="7"/>
  <c r="S963" i="7"/>
  <c r="E880" i="7"/>
  <c r="D880" i="7"/>
  <c r="S962" i="7"/>
  <c r="E879" i="7"/>
  <c r="D879" i="7"/>
  <c r="S961" i="7"/>
  <c r="E878" i="7"/>
  <c r="D878" i="7"/>
  <c r="S960" i="7"/>
  <c r="E877" i="7"/>
  <c r="D877" i="7"/>
  <c r="S959" i="7"/>
  <c r="E876" i="7"/>
  <c r="D876" i="7"/>
  <c r="S958" i="7"/>
  <c r="E875" i="7"/>
  <c r="D875" i="7"/>
  <c r="S957" i="7"/>
  <c r="E874" i="7"/>
  <c r="D874" i="7"/>
  <c r="S956" i="7"/>
  <c r="E873" i="7"/>
  <c r="D873" i="7"/>
  <c r="S955" i="7"/>
  <c r="E872" i="7"/>
  <c r="D872" i="7"/>
  <c r="S954" i="7"/>
  <c r="E871" i="7"/>
  <c r="D871" i="7"/>
  <c r="S953" i="7"/>
  <c r="E870" i="7"/>
  <c r="D870" i="7"/>
  <c r="S952" i="7"/>
  <c r="E869" i="7"/>
  <c r="D869" i="7"/>
  <c r="S951" i="7"/>
  <c r="E868" i="7"/>
  <c r="D868" i="7"/>
  <c r="S950" i="7"/>
  <c r="E867" i="7"/>
  <c r="D867" i="7"/>
  <c r="S949" i="7"/>
  <c r="E866" i="7"/>
  <c r="D866" i="7"/>
  <c r="S948" i="7"/>
  <c r="E865" i="7"/>
  <c r="D865" i="7"/>
  <c r="S947" i="7"/>
  <c r="E864" i="7"/>
  <c r="D864" i="7"/>
  <c r="S946" i="7"/>
  <c r="E863" i="7"/>
  <c r="D863" i="7"/>
  <c r="S945" i="7"/>
  <c r="E862" i="7"/>
  <c r="D862" i="7"/>
  <c r="S944" i="7"/>
  <c r="E861" i="7"/>
  <c r="D861" i="7"/>
  <c r="S943" i="7"/>
  <c r="E860" i="7"/>
  <c r="D860" i="7"/>
  <c r="S942" i="7"/>
  <c r="E859" i="7"/>
  <c r="D859" i="7"/>
  <c r="S941" i="7"/>
  <c r="E858" i="7"/>
  <c r="D858" i="7"/>
  <c r="S940" i="7"/>
  <c r="E857" i="7"/>
  <c r="D857" i="7"/>
  <c r="S939" i="7"/>
  <c r="E856" i="7"/>
  <c r="D856" i="7"/>
  <c r="S938" i="7"/>
  <c r="E855" i="7"/>
  <c r="D855" i="7"/>
  <c r="S937" i="7"/>
  <c r="E854" i="7"/>
  <c r="D854" i="7"/>
  <c r="S936" i="7"/>
  <c r="E853" i="7"/>
  <c r="D853" i="7"/>
  <c r="S935" i="7"/>
  <c r="E852" i="7"/>
  <c r="D852" i="7"/>
  <c r="S934" i="7"/>
  <c r="E851" i="7"/>
  <c r="D851" i="7"/>
  <c r="S933" i="7"/>
  <c r="E850" i="7"/>
  <c r="D850" i="7"/>
  <c r="S932" i="7"/>
  <c r="E849" i="7"/>
  <c r="D849" i="7"/>
  <c r="S931" i="7"/>
  <c r="E848" i="7"/>
  <c r="D848" i="7"/>
  <c r="S930" i="7"/>
  <c r="E847" i="7"/>
  <c r="D847" i="7"/>
  <c r="S929" i="7"/>
  <c r="E846" i="7"/>
  <c r="D846" i="7"/>
  <c r="S928" i="7"/>
  <c r="E845" i="7"/>
  <c r="D845" i="7"/>
  <c r="S927" i="7"/>
  <c r="E844" i="7"/>
  <c r="D844" i="7"/>
  <c r="S926" i="7"/>
  <c r="E843" i="7"/>
  <c r="D843" i="7"/>
  <c r="S925" i="7"/>
  <c r="E842" i="7"/>
  <c r="D842" i="7"/>
  <c r="S924" i="7"/>
  <c r="E841" i="7"/>
  <c r="D841" i="7"/>
  <c r="S923" i="7"/>
  <c r="E840" i="7"/>
  <c r="D840" i="7"/>
  <c r="S922" i="7"/>
  <c r="E839" i="7"/>
  <c r="D839" i="7"/>
  <c r="S921" i="7"/>
  <c r="E838" i="7"/>
  <c r="D838" i="7"/>
  <c r="S920" i="7"/>
  <c r="E837" i="7"/>
  <c r="D837" i="7"/>
  <c r="S919" i="7"/>
  <c r="E836" i="7"/>
  <c r="D836" i="7"/>
  <c r="S918" i="7"/>
  <c r="E835" i="7"/>
  <c r="D835" i="7"/>
  <c r="S917" i="7"/>
  <c r="E834" i="7"/>
  <c r="D834" i="7"/>
  <c r="S916" i="7"/>
  <c r="E833" i="7"/>
  <c r="D833" i="7"/>
  <c r="S915" i="7"/>
  <c r="E832" i="7"/>
  <c r="D832" i="7"/>
  <c r="S914" i="7"/>
  <c r="E831" i="7"/>
  <c r="D831" i="7"/>
  <c r="S913" i="7"/>
  <c r="E830" i="7"/>
  <c r="D830" i="7"/>
  <c r="S912" i="7"/>
  <c r="E829" i="7"/>
  <c r="D829" i="7"/>
  <c r="S911" i="7"/>
  <c r="E828" i="7"/>
  <c r="D828" i="7"/>
  <c r="S910" i="7"/>
  <c r="E827" i="7"/>
  <c r="D827" i="7"/>
  <c r="S909" i="7"/>
  <c r="E826" i="7"/>
  <c r="D826" i="7"/>
  <c r="S908" i="7"/>
  <c r="E825" i="7"/>
  <c r="D825" i="7"/>
  <c r="S907" i="7"/>
  <c r="E824" i="7"/>
  <c r="D824" i="7"/>
  <c r="S906" i="7"/>
  <c r="E823" i="7"/>
  <c r="D823" i="7"/>
  <c r="S905" i="7"/>
  <c r="E822" i="7"/>
  <c r="D822" i="7"/>
  <c r="S904" i="7"/>
  <c r="E821" i="7"/>
  <c r="D821" i="7"/>
  <c r="S903" i="7"/>
  <c r="E820" i="7"/>
  <c r="D820" i="7"/>
  <c r="S902" i="7"/>
  <c r="E819" i="7"/>
  <c r="D819" i="7"/>
  <c r="S901" i="7"/>
  <c r="E818" i="7"/>
  <c r="D818" i="7"/>
  <c r="S900" i="7"/>
  <c r="E817" i="7"/>
  <c r="D817" i="7"/>
  <c r="S899" i="7"/>
  <c r="E816" i="7"/>
  <c r="D816" i="7"/>
  <c r="S898" i="7"/>
  <c r="E815" i="7"/>
  <c r="D815" i="7"/>
  <c r="S897" i="7"/>
  <c r="E814" i="7"/>
  <c r="D814" i="7"/>
  <c r="S896" i="7"/>
  <c r="E813" i="7"/>
  <c r="D813" i="7"/>
  <c r="S895" i="7"/>
  <c r="E812" i="7"/>
  <c r="D812" i="7"/>
  <c r="S894" i="7"/>
  <c r="E811" i="7"/>
  <c r="D811" i="7"/>
  <c r="S893" i="7"/>
  <c r="E810" i="7"/>
  <c r="D810" i="7"/>
  <c r="S892" i="7"/>
  <c r="E809" i="7"/>
  <c r="D809" i="7"/>
  <c r="S891" i="7"/>
  <c r="E808" i="7"/>
  <c r="D808" i="7"/>
  <c r="S890" i="7"/>
  <c r="E807" i="7"/>
  <c r="D807" i="7"/>
  <c r="S889" i="7"/>
  <c r="E806" i="7"/>
  <c r="D806" i="7"/>
  <c r="S888" i="7"/>
  <c r="E805" i="7"/>
  <c r="D805" i="7"/>
  <c r="S887" i="7"/>
  <c r="E804" i="7"/>
  <c r="D804" i="7"/>
  <c r="S886" i="7"/>
  <c r="E803" i="7"/>
  <c r="D803" i="7"/>
  <c r="S885" i="7"/>
  <c r="E802" i="7"/>
  <c r="D802" i="7"/>
  <c r="S884" i="7"/>
  <c r="E801" i="7"/>
  <c r="D801" i="7"/>
  <c r="S883" i="7"/>
  <c r="E800" i="7"/>
  <c r="D800" i="7"/>
  <c r="S882" i="7"/>
  <c r="E799" i="7"/>
  <c r="D799" i="7"/>
  <c r="S881" i="7"/>
  <c r="E798" i="7"/>
  <c r="D798" i="7"/>
  <c r="S880" i="7"/>
  <c r="E797" i="7"/>
  <c r="D797" i="7"/>
  <c r="S879" i="7"/>
  <c r="E796" i="7"/>
  <c r="D796" i="7"/>
  <c r="S878" i="7"/>
  <c r="E795" i="7"/>
  <c r="D795" i="7"/>
  <c r="S877" i="7"/>
  <c r="E794" i="7"/>
  <c r="D794" i="7"/>
  <c r="S876" i="7"/>
  <c r="E793" i="7"/>
  <c r="D793" i="7"/>
  <c r="S875" i="7"/>
  <c r="E792" i="7"/>
  <c r="D792" i="7"/>
  <c r="S874" i="7"/>
  <c r="E791" i="7"/>
  <c r="D791" i="7"/>
  <c r="S873" i="7"/>
  <c r="E790" i="7"/>
  <c r="D790" i="7"/>
  <c r="S872" i="7"/>
  <c r="E789" i="7"/>
  <c r="D789" i="7"/>
  <c r="S871" i="7"/>
  <c r="E788" i="7"/>
  <c r="D788" i="7"/>
  <c r="S870" i="7"/>
  <c r="E787" i="7"/>
  <c r="D787" i="7"/>
  <c r="S869" i="7"/>
  <c r="E786" i="7"/>
  <c r="D786" i="7"/>
  <c r="S868" i="7"/>
  <c r="E785" i="7"/>
  <c r="D785" i="7"/>
  <c r="S867" i="7"/>
  <c r="E784" i="7"/>
  <c r="D784" i="7"/>
  <c r="S866" i="7"/>
  <c r="E783" i="7"/>
  <c r="D783" i="7"/>
  <c r="S865" i="7"/>
  <c r="E782" i="7"/>
  <c r="D782" i="7"/>
  <c r="S864" i="7"/>
  <c r="E781" i="7"/>
  <c r="D781" i="7"/>
  <c r="S863" i="7"/>
  <c r="E780" i="7"/>
  <c r="D780" i="7"/>
  <c r="S862" i="7"/>
  <c r="E779" i="7"/>
  <c r="D779" i="7"/>
  <c r="S861" i="7"/>
  <c r="E778" i="7"/>
  <c r="D778" i="7"/>
  <c r="S860" i="7"/>
  <c r="E777" i="7"/>
  <c r="D777" i="7"/>
  <c r="S859" i="7"/>
  <c r="E776" i="7"/>
  <c r="D776" i="7"/>
  <c r="S858" i="7"/>
  <c r="E775" i="7"/>
  <c r="D775" i="7"/>
  <c r="S857" i="7"/>
  <c r="E774" i="7"/>
  <c r="D774" i="7"/>
  <c r="S856" i="7"/>
  <c r="E773" i="7"/>
  <c r="D773" i="7"/>
  <c r="S855" i="7"/>
  <c r="E772" i="7"/>
  <c r="D772" i="7"/>
  <c r="S854" i="7"/>
  <c r="E771" i="7"/>
  <c r="D771" i="7"/>
  <c r="S853" i="7"/>
  <c r="E770" i="7"/>
  <c r="D770" i="7"/>
  <c r="S852" i="7"/>
  <c r="AB852" i="7" s="1"/>
  <c r="E769" i="7"/>
  <c r="D769" i="7"/>
  <c r="S851" i="7"/>
  <c r="E768" i="7"/>
  <c r="D768" i="7"/>
  <c r="S850" i="7"/>
  <c r="E767" i="7"/>
  <c r="D767" i="7"/>
  <c r="S849" i="7"/>
  <c r="E766" i="7"/>
  <c r="D766" i="7"/>
  <c r="S848" i="7"/>
  <c r="E765" i="7"/>
  <c r="D765" i="7"/>
  <c r="S847" i="7"/>
  <c r="E764" i="7"/>
  <c r="D764" i="7"/>
  <c r="S846" i="7"/>
  <c r="E763" i="7"/>
  <c r="D763" i="7"/>
  <c r="S845" i="7"/>
  <c r="E762" i="7"/>
  <c r="D762" i="7"/>
  <c r="S844" i="7"/>
  <c r="E761" i="7"/>
  <c r="D761" i="7"/>
  <c r="S843" i="7"/>
  <c r="E760" i="7"/>
  <c r="D760" i="7"/>
  <c r="S842" i="7"/>
  <c r="E759" i="7"/>
  <c r="D759" i="7"/>
  <c r="S841" i="7"/>
  <c r="E758" i="7"/>
  <c r="D758" i="7"/>
  <c r="S840" i="7"/>
  <c r="E757" i="7"/>
  <c r="D757" i="7"/>
  <c r="S839" i="7"/>
  <c r="E756" i="7"/>
  <c r="D756" i="7"/>
  <c r="S838" i="7"/>
  <c r="E755" i="7"/>
  <c r="D755" i="7"/>
  <c r="S837" i="7"/>
  <c r="E754" i="7"/>
  <c r="D754" i="7"/>
  <c r="S836" i="7"/>
  <c r="E753" i="7"/>
  <c r="D753" i="7"/>
  <c r="S835" i="7"/>
  <c r="E752" i="7"/>
  <c r="D752" i="7"/>
  <c r="S834" i="7"/>
  <c r="E751" i="7"/>
  <c r="D751" i="7"/>
  <c r="S833" i="7"/>
  <c r="E750" i="7"/>
  <c r="D750" i="7"/>
  <c r="S832" i="7"/>
  <c r="E749" i="7"/>
  <c r="D749" i="7"/>
  <c r="S831" i="7"/>
  <c r="E748" i="7"/>
  <c r="D748" i="7"/>
  <c r="S830" i="7"/>
  <c r="E747" i="7"/>
  <c r="D747" i="7"/>
  <c r="S829" i="7"/>
  <c r="E746" i="7"/>
  <c r="D746" i="7"/>
  <c r="S828" i="7"/>
  <c r="E745" i="7"/>
  <c r="D745" i="7"/>
  <c r="S827" i="7"/>
  <c r="E744" i="7"/>
  <c r="D744" i="7"/>
  <c r="S826" i="7"/>
  <c r="E743" i="7"/>
  <c r="D743" i="7"/>
  <c r="S825" i="7"/>
  <c r="E742" i="7"/>
  <c r="D742" i="7"/>
  <c r="S824" i="7"/>
  <c r="E741" i="7"/>
  <c r="D741" i="7"/>
  <c r="S823" i="7"/>
  <c r="E740" i="7"/>
  <c r="D740" i="7"/>
  <c r="S822" i="7"/>
  <c r="E739" i="7"/>
  <c r="D739" i="7"/>
  <c r="S821" i="7"/>
  <c r="E738" i="7"/>
  <c r="D738" i="7"/>
  <c r="S820" i="7"/>
  <c r="E737" i="7"/>
  <c r="D737" i="7"/>
  <c r="S819" i="7"/>
  <c r="E736" i="7"/>
  <c r="D736" i="7"/>
  <c r="S818" i="7"/>
  <c r="E735" i="7"/>
  <c r="D735" i="7"/>
  <c r="S817" i="7"/>
  <c r="E734" i="7"/>
  <c r="D734" i="7"/>
  <c r="S816" i="7"/>
  <c r="E733" i="7"/>
  <c r="D733" i="7"/>
  <c r="S815" i="7"/>
  <c r="E732" i="7"/>
  <c r="D732" i="7"/>
  <c r="S814" i="7"/>
  <c r="E731" i="7"/>
  <c r="D731" i="7"/>
  <c r="S813" i="7"/>
  <c r="E730" i="7"/>
  <c r="D730" i="7"/>
  <c r="S812" i="7"/>
  <c r="E729" i="7"/>
  <c r="D729" i="7"/>
  <c r="S811" i="7"/>
  <c r="E728" i="7"/>
  <c r="D728" i="7"/>
  <c r="S810" i="7"/>
  <c r="E727" i="7"/>
  <c r="D727" i="7"/>
  <c r="S809" i="7"/>
  <c r="E726" i="7"/>
  <c r="D726" i="7"/>
  <c r="S808" i="7"/>
  <c r="E725" i="7"/>
  <c r="D725" i="7"/>
  <c r="S807" i="7"/>
  <c r="E724" i="7"/>
  <c r="D724" i="7"/>
  <c r="S806" i="7"/>
  <c r="E723" i="7"/>
  <c r="D723" i="7"/>
  <c r="S805" i="7"/>
  <c r="E722" i="7"/>
  <c r="D722" i="7"/>
  <c r="S804" i="7"/>
  <c r="E721" i="7"/>
  <c r="D721" i="7"/>
  <c r="S803" i="7"/>
  <c r="E720" i="7"/>
  <c r="D720" i="7"/>
  <c r="S802" i="7"/>
  <c r="E719" i="7"/>
  <c r="D719" i="7"/>
  <c r="S801" i="7"/>
  <c r="E718" i="7"/>
  <c r="D718" i="7"/>
  <c r="S800" i="7"/>
  <c r="E717" i="7"/>
  <c r="D717" i="7"/>
  <c r="S799" i="7"/>
  <c r="E716" i="7"/>
  <c r="D716" i="7"/>
  <c r="S798" i="7"/>
  <c r="E715" i="7"/>
  <c r="D715" i="7"/>
  <c r="S797" i="7"/>
  <c r="E714" i="7"/>
  <c r="D714" i="7"/>
  <c r="S796" i="7"/>
  <c r="E713" i="7"/>
  <c r="D713" i="7"/>
  <c r="S795" i="7"/>
  <c r="E712" i="7"/>
  <c r="D712" i="7"/>
  <c r="S794" i="7"/>
  <c r="E711" i="7"/>
  <c r="D711" i="7"/>
  <c r="S793" i="7"/>
  <c r="E710" i="7"/>
  <c r="D710" i="7"/>
  <c r="S792" i="7"/>
  <c r="E709" i="7"/>
  <c r="D709" i="7"/>
  <c r="S791" i="7"/>
  <c r="E708" i="7"/>
  <c r="D708" i="7"/>
  <c r="S790" i="7"/>
  <c r="E707" i="7"/>
  <c r="D707" i="7"/>
  <c r="S789" i="7"/>
  <c r="E706" i="7"/>
  <c r="D706" i="7"/>
  <c r="S788" i="7"/>
  <c r="E705" i="7"/>
  <c r="D705" i="7"/>
  <c r="S787" i="7"/>
  <c r="E704" i="7"/>
  <c r="D704" i="7"/>
  <c r="S786" i="7"/>
  <c r="E703" i="7"/>
  <c r="D703" i="7"/>
  <c r="S785" i="7"/>
  <c r="E702" i="7"/>
  <c r="D702" i="7"/>
  <c r="S784" i="7"/>
  <c r="E701" i="7"/>
  <c r="D701" i="7"/>
  <c r="S783" i="7"/>
  <c r="E700" i="7"/>
  <c r="D700" i="7"/>
  <c r="S782" i="7"/>
  <c r="E699" i="7"/>
  <c r="D699" i="7"/>
  <c r="S781" i="7"/>
  <c r="E698" i="7"/>
  <c r="D698" i="7"/>
  <c r="S780" i="7"/>
  <c r="E697" i="7"/>
  <c r="D697" i="7"/>
  <c r="S779" i="7"/>
  <c r="E696" i="7"/>
  <c r="D696" i="7"/>
  <c r="S778" i="7"/>
  <c r="E695" i="7"/>
  <c r="D695" i="7"/>
  <c r="S777" i="7"/>
  <c r="E694" i="7"/>
  <c r="D694" i="7"/>
  <c r="S776" i="7"/>
  <c r="E693" i="7"/>
  <c r="D693" i="7"/>
  <c r="S775" i="7"/>
  <c r="E692" i="7"/>
  <c r="D692" i="7"/>
  <c r="S774" i="7"/>
  <c r="E691" i="7"/>
  <c r="D691" i="7"/>
  <c r="S773" i="7"/>
  <c r="E690" i="7"/>
  <c r="D690" i="7"/>
  <c r="S772" i="7"/>
  <c r="E689" i="7"/>
  <c r="D689" i="7"/>
  <c r="S771" i="7"/>
  <c r="E688" i="7"/>
  <c r="D688" i="7"/>
  <c r="S770" i="7"/>
  <c r="E687" i="7"/>
  <c r="D687" i="7"/>
  <c r="S769" i="7"/>
  <c r="E686" i="7"/>
  <c r="D686" i="7"/>
  <c r="S768" i="7"/>
  <c r="E685" i="7"/>
  <c r="D685" i="7"/>
  <c r="S767" i="7"/>
  <c r="E684" i="7"/>
  <c r="D684" i="7"/>
  <c r="S766" i="7"/>
  <c r="E683" i="7"/>
  <c r="D683" i="7"/>
  <c r="S765" i="7"/>
  <c r="E682" i="7"/>
  <c r="D682" i="7"/>
  <c r="S764" i="7"/>
  <c r="E681" i="7"/>
  <c r="D681" i="7"/>
  <c r="S763" i="7"/>
  <c r="E680" i="7"/>
  <c r="D680" i="7"/>
  <c r="S762" i="7"/>
  <c r="E679" i="7"/>
  <c r="D679" i="7"/>
  <c r="S761" i="7"/>
  <c r="E678" i="7"/>
  <c r="D678" i="7"/>
  <c r="S760" i="7"/>
  <c r="E677" i="7"/>
  <c r="D677" i="7"/>
  <c r="S759" i="7"/>
  <c r="E676" i="7"/>
  <c r="D676" i="7"/>
  <c r="S758" i="7"/>
  <c r="E675" i="7"/>
  <c r="D675" i="7"/>
  <c r="S757" i="7"/>
  <c r="E674" i="7"/>
  <c r="D674" i="7"/>
  <c r="S756" i="7"/>
  <c r="E673" i="7"/>
  <c r="D673" i="7"/>
  <c r="S755" i="7"/>
  <c r="E672" i="7"/>
  <c r="D672" i="7"/>
  <c r="S754" i="7"/>
  <c r="E671" i="7"/>
  <c r="D671" i="7"/>
  <c r="S753" i="7"/>
  <c r="E670" i="7"/>
  <c r="D670" i="7"/>
  <c r="S752" i="7"/>
  <c r="E669" i="7"/>
  <c r="D669" i="7"/>
  <c r="S751" i="7"/>
  <c r="E668" i="7"/>
  <c r="D668" i="7"/>
  <c r="S750" i="7"/>
  <c r="E667" i="7"/>
  <c r="D667" i="7"/>
  <c r="S749" i="7"/>
  <c r="AB749" i="7" s="1"/>
  <c r="E666" i="7"/>
  <c r="D666" i="7"/>
  <c r="S748" i="7"/>
  <c r="E665" i="7"/>
  <c r="D665" i="7"/>
  <c r="S747" i="7"/>
  <c r="E664" i="7"/>
  <c r="D664" i="7"/>
  <c r="S746" i="7"/>
  <c r="E663" i="7"/>
  <c r="D663" i="7"/>
  <c r="S745" i="7"/>
  <c r="E662" i="7"/>
  <c r="D662" i="7"/>
  <c r="S744" i="7"/>
  <c r="E661" i="7"/>
  <c r="D661" i="7"/>
  <c r="S743" i="7"/>
  <c r="E660" i="7"/>
  <c r="D660" i="7"/>
  <c r="S742" i="7"/>
  <c r="AB742" i="7" s="1"/>
  <c r="E659" i="7"/>
  <c r="D659" i="7"/>
  <c r="S741" i="7"/>
  <c r="E658" i="7"/>
  <c r="D658" i="7"/>
  <c r="S740" i="7"/>
  <c r="AB740" i="7" s="1"/>
  <c r="E657" i="7"/>
  <c r="D657" i="7"/>
  <c r="S739" i="7"/>
  <c r="AB739" i="7" s="1"/>
  <c r="E656" i="7"/>
  <c r="D656" i="7"/>
  <c r="S736" i="7"/>
  <c r="AB736" i="7" s="1"/>
  <c r="E655" i="7"/>
  <c r="D655" i="7"/>
  <c r="S735" i="7"/>
  <c r="E654" i="7"/>
  <c r="D654" i="7"/>
  <c r="S734" i="7"/>
  <c r="AB734" i="7" s="1"/>
  <c r="E653" i="7"/>
  <c r="D653" i="7"/>
  <c r="S733" i="7"/>
  <c r="AB733" i="7" s="1"/>
  <c r="E652" i="7"/>
  <c r="D652" i="7"/>
  <c r="S732" i="7"/>
  <c r="E651" i="7"/>
  <c r="D651" i="7"/>
  <c r="S731" i="7"/>
  <c r="E650" i="7"/>
  <c r="D650" i="7"/>
  <c r="S730" i="7"/>
  <c r="AB730" i="7" s="1"/>
  <c r="E649" i="7"/>
  <c r="D649" i="7"/>
  <c r="S729" i="7"/>
  <c r="E648" i="7"/>
  <c r="D648" i="7"/>
  <c r="S728" i="7"/>
  <c r="E647" i="7"/>
  <c r="D647" i="7"/>
  <c r="S727" i="7"/>
  <c r="E646" i="7"/>
  <c r="D646" i="7"/>
  <c r="S726" i="7"/>
  <c r="E645" i="7"/>
  <c r="D645" i="7"/>
  <c r="S725" i="7"/>
  <c r="E644" i="7"/>
  <c r="D644" i="7"/>
  <c r="S724" i="7"/>
  <c r="E643" i="7"/>
  <c r="D643" i="7"/>
  <c r="S723" i="7"/>
  <c r="E642" i="7"/>
  <c r="D642" i="7"/>
  <c r="S722" i="7"/>
  <c r="E641" i="7"/>
  <c r="D641" i="7"/>
  <c r="S721" i="7"/>
  <c r="E640" i="7"/>
  <c r="D640" i="7"/>
  <c r="S720" i="7"/>
  <c r="E639" i="7"/>
  <c r="D639" i="7"/>
  <c r="S719" i="7"/>
  <c r="E638" i="7"/>
  <c r="D638" i="7"/>
  <c r="S718" i="7"/>
  <c r="E637" i="7"/>
  <c r="D637" i="7"/>
  <c r="S717" i="7"/>
  <c r="E636" i="7"/>
  <c r="D636" i="7"/>
  <c r="S716" i="7"/>
  <c r="E635" i="7"/>
  <c r="D635" i="7"/>
  <c r="S715" i="7"/>
  <c r="E634" i="7"/>
  <c r="D634" i="7"/>
  <c r="S714" i="7"/>
  <c r="E633" i="7"/>
  <c r="D633" i="7"/>
  <c r="S713" i="7"/>
  <c r="AB713" i="7" s="1"/>
  <c r="E632" i="7"/>
  <c r="D632" i="7"/>
  <c r="S712" i="7"/>
  <c r="E631" i="7"/>
  <c r="D631" i="7"/>
  <c r="S711" i="7"/>
  <c r="E630" i="7"/>
  <c r="D630" i="7"/>
  <c r="S710" i="7"/>
  <c r="E629" i="7"/>
  <c r="D629" i="7"/>
  <c r="S709" i="7"/>
  <c r="E628" i="7"/>
  <c r="D628" i="7"/>
  <c r="S708" i="7"/>
  <c r="E627" i="7"/>
  <c r="D627" i="7"/>
  <c r="S707" i="7"/>
  <c r="E626" i="7"/>
  <c r="D626" i="7"/>
  <c r="S706" i="7"/>
  <c r="E625" i="7"/>
  <c r="D625" i="7"/>
  <c r="S705" i="7"/>
  <c r="E624" i="7"/>
  <c r="D624" i="7"/>
  <c r="S704" i="7"/>
  <c r="E623" i="7"/>
  <c r="D623" i="7"/>
  <c r="S703" i="7"/>
  <c r="E622" i="7"/>
  <c r="D622" i="7"/>
  <c r="S702" i="7"/>
  <c r="E621" i="7"/>
  <c r="D621" i="7"/>
  <c r="S701" i="7"/>
  <c r="E620" i="7"/>
  <c r="D620" i="7"/>
  <c r="S700" i="7"/>
  <c r="E619" i="7"/>
  <c r="D619" i="7"/>
  <c r="S699" i="7"/>
  <c r="E618" i="7"/>
  <c r="D618" i="7"/>
  <c r="S698" i="7"/>
  <c r="E617" i="7"/>
  <c r="D617" i="7"/>
  <c r="S697" i="7"/>
  <c r="E616" i="7"/>
  <c r="D616" i="7"/>
  <c r="S696" i="7"/>
  <c r="E615" i="7"/>
  <c r="D615" i="7"/>
  <c r="S695" i="7"/>
  <c r="E614" i="7"/>
  <c r="D614" i="7"/>
  <c r="S694" i="7"/>
  <c r="E613" i="7"/>
  <c r="D613" i="7"/>
  <c r="S693" i="7"/>
  <c r="E612" i="7"/>
  <c r="D612" i="7"/>
  <c r="S692" i="7"/>
  <c r="E611" i="7"/>
  <c r="D611" i="7"/>
  <c r="S691" i="7"/>
  <c r="E610" i="7"/>
  <c r="D610" i="7"/>
  <c r="S690" i="7"/>
  <c r="E609" i="7"/>
  <c r="D609" i="7"/>
  <c r="S689" i="7"/>
  <c r="E608" i="7"/>
  <c r="D608" i="7"/>
  <c r="S688" i="7"/>
  <c r="E607" i="7"/>
  <c r="D607" i="7"/>
  <c r="S687" i="7"/>
  <c r="E606" i="7"/>
  <c r="D606" i="7"/>
  <c r="S686" i="7"/>
  <c r="E605" i="7"/>
  <c r="D605" i="7"/>
  <c r="S685" i="7"/>
  <c r="E604" i="7"/>
  <c r="D604" i="7"/>
  <c r="S684" i="7"/>
  <c r="E603" i="7"/>
  <c r="D603" i="7"/>
  <c r="S683" i="7"/>
  <c r="E602" i="7"/>
  <c r="D602" i="7"/>
  <c r="S682" i="7"/>
  <c r="E601" i="7"/>
  <c r="D601" i="7"/>
  <c r="S681" i="7"/>
  <c r="E600" i="7"/>
  <c r="D600" i="7"/>
  <c r="S680" i="7"/>
  <c r="E599" i="7"/>
  <c r="D599" i="7"/>
  <c r="S679" i="7"/>
  <c r="E598" i="7"/>
  <c r="D598" i="7"/>
  <c r="S678" i="7"/>
  <c r="E597" i="7"/>
  <c r="D597" i="7"/>
  <c r="S677" i="7"/>
  <c r="E596" i="7"/>
  <c r="D596" i="7"/>
  <c r="S676" i="7"/>
  <c r="E595" i="7"/>
  <c r="D595" i="7"/>
  <c r="S675" i="7"/>
  <c r="E594" i="7"/>
  <c r="D594" i="7"/>
  <c r="M594" i="7" s="1"/>
  <c r="S674" i="7"/>
  <c r="E593" i="7"/>
  <c r="D593" i="7"/>
  <c r="S673" i="7"/>
  <c r="E592" i="7"/>
  <c r="D592" i="7"/>
  <c r="S672" i="7"/>
  <c r="E591" i="7"/>
  <c r="D591" i="7"/>
  <c r="S671" i="7"/>
  <c r="E590" i="7"/>
  <c r="D590" i="7"/>
  <c r="S670" i="7"/>
  <c r="E589" i="7"/>
  <c r="D589" i="7"/>
  <c r="S669" i="7"/>
  <c r="E588" i="7"/>
  <c r="D588" i="7"/>
  <c r="S668" i="7"/>
  <c r="E587" i="7"/>
  <c r="D587" i="7"/>
  <c r="S667" i="7"/>
  <c r="E586" i="7"/>
  <c r="D586" i="7"/>
  <c r="S666" i="7"/>
  <c r="E585" i="7"/>
  <c r="D585" i="7"/>
  <c r="S665" i="7"/>
  <c r="E584" i="7"/>
  <c r="D584" i="7"/>
  <c r="S664" i="7"/>
  <c r="E583" i="7"/>
  <c r="D583" i="7"/>
  <c r="S663" i="7"/>
  <c r="E582" i="7"/>
  <c r="D582" i="7"/>
  <c r="S662" i="7"/>
  <c r="E581" i="7"/>
  <c r="D581" i="7"/>
  <c r="S661" i="7"/>
  <c r="E580" i="7"/>
  <c r="D580" i="7"/>
  <c r="S660" i="7"/>
  <c r="E579" i="7"/>
  <c r="D579" i="7"/>
  <c r="S659" i="7"/>
  <c r="E578" i="7"/>
  <c r="D578" i="7"/>
  <c r="S658" i="7"/>
  <c r="E577" i="7"/>
  <c r="D577" i="7"/>
  <c r="S657" i="7"/>
  <c r="E576" i="7"/>
  <c r="D576" i="7"/>
  <c r="S656" i="7"/>
  <c r="E575" i="7"/>
  <c r="D575" i="7"/>
  <c r="S655" i="7"/>
  <c r="E574" i="7"/>
  <c r="D574" i="7"/>
  <c r="S654" i="7"/>
  <c r="E573" i="7"/>
  <c r="D573" i="7"/>
  <c r="S653" i="7"/>
  <c r="E572" i="7"/>
  <c r="D572" i="7"/>
  <c r="S652" i="7"/>
  <c r="E571" i="7"/>
  <c r="D571" i="7"/>
  <c r="S651" i="7"/>
  <c r="E570" i="7"/>
  <c r="D570" i="7"/>
  <c r="S650" i="7"/>
  <c r="E569" i="7"/>
  <c r="D569" i="7"/>
  <c r="S649" i="7"/>
  <c r="E568" i="7"/>
  <c r="D568" i="7"/>
  <c r="S648" i="7"/>
  <c r="E567" i="7"/>
  <c r="D567" i="7"/>
  <c r="S647" i="7"/>
  <c r="E566" i="7"/>
  <c r="D566" i="7"/>
  <c r="S646" i="7"/>
  <c r="E565" i="7"/>
  <c r="D565" i="7"/>
  <c r="S645" i="7"/>
  <c r="E564" i="7"/>
  <c r="D564" i="7"/>
  <c r="S644" i="7"/>
  <c r="E563" i="7"/>
  <c r="D563" i="7"/>
  <c r="S643" i="7"/>
  <c r="E562" i="7"/>
  <c r="D562" i="7"/>
  <c r="S642" i="7"/>
  <c r="E561" i="7"/>
  <c r="D561" i="7"/>
  <c r="S641" i="7"/>
  <c r="E560" i="7"/>
  <c r="D560" i="7"/>
  <c r="S640" i="7"/>
  <c r="E559" i="7"/>
  <c r="D559" i="7"/>
  <c r="S639" i="7"/>
  <c r="E558" i="7"/>
  <c r="D558" i="7"/>
  <c r="S638" i="7"/>
  <c r="E557" i="7"/>
  <c r="D557" i="7"/>
  <c r="S637" i="7"/>
  <c r="E556" i="7"/>
  <c r="D556" i="7"/>
  <c r="S636" i="7"/>
  <c r="E555" i="7"/>
  <c r="D555" i="7"/>
  <c r="S635" i="7"/>
  <c r="E554" i="7"/>
  <c r="D554" i="7"/>
  <c r="S634" i="7"/>
  <c r="E553" i="7"/>
  <c r="D553" i="7"/>
  <c r="S633" i="7"/>
  <c r="E552" i="7"/>
  <c r="D552" i="7"/>
  <c r="S632" i="7"/>
  <c r="E551" i="7"/>
  <c r="D551" i="7"/>
  <c r="S631" i="7"/>
  <c r="E550" i="7"/>
  <c r="D550" i="7"/>
  <c r="S630" i="7"/>
  <c r="E549" i="7"/>
  <c r="D549" i="7"/>
  <c r="S629" i="7"/>
  <c r="E548" i="7"/>
  <c r="D548" i="7"/>
  <c r="S628" i="7"/>
  <c r="E547" i="7"/>
  <c r="D547" i="7"/>
  <c r="S627" i="7"/>
  <c r="E546" i="7"/>
  <c r="D546" i="7"/>
  <c r="S626" i="7"/>
  <c r="E545" i="7"/>
  <c r="D545" i="7"/>
  <c r="S625" i="7"/>
  <c r="E544" i="7"/>
  <c r="D544" i="7"/>
  <c r="S624" i="7"/>
  <c r="E543" i="7"/>
  <c r="D543" i="7"/>
  <c r="S623" i="7"/>
  <c r="E542" i="7"/>
  <c r="D542" i="7"/>
  <c r="S622" i="7"/>
  <c r="E541" i="7"/>
  <c r="D541" i="7"/>
  <c r="S621" i="7"/>
  <c r="E540" i="7"/>
  <c r="D540" i="7"/>
  <c r="S620" i="7"/>
  <c r="E539" i="7"/>
  <c r="D539" i="7"/>
  <c r="S619" i="7"/>
  <c r="E538" i="7"/>
  <c r="D538" i="7"/>
  <c r="S618" i="7"/>
  <c r="E537" i="7"/>
  <c r="D537" i="7"/>
  <c r="S617" i="7"/>
  <c r="E536" i="7"/>
  <c r="D536" i="7"/>
  <c r="S616" i="7"/>
  <c r="E535" i="7"/>
  <c r="D535" i="7"/>
  <c r="S615" i="7"/>
  <c r="E534" i="7"/>
  <c r="D534" i="7"/>
  <c r="S614" i="7"/>
  <c r="E533" i="7"/>
  <c r="D533" i="7"/>
  <c r="S613" i="7"/>
  <c r="E532" i="7"/>
  <c r="D532" i="7"/>
  <c r="S612" i="7"/>
  <c r="E531" i="7"/>
  <c r="D531" i="7"/>
  <c r="S611" i="7"/>
  <c r="E530" i="7"/>
  <c r="D530" i="7"/>
  <c r="S610" i="7"/>
  <c r="E529" i="7"/>
  <c r="D529" i="7"/>
  <c r="S609" i="7"/>
  <c r="E528" i="7"/>
  <c r="D528" i="7"/>
  <c r="S608" i="7"/>
  <c r="E527" i="7"/>
  <c r="D527" i="7"/>
  <c r="S607" i="7"/>
  <c r="E526" i="7"/>
  <c r="D526" i="7"/>
  <c r="S606" i="7"/>
  <c r="E525" i="7"/>
  <c r="D525" i="7"/>
  <c r="S605" i="7"/>
  <c r="E524" i="7"/>
  <c r="D524" i="7"/>
  <c r="S604" i="7"/>
  <c r="E523" i="7"/>
  <c r="D523" i="7"/>
  <c r="S603" i="7"/>
  <c r="E522" i="7"/>
  <c r="D522" i="7"/>
  <c r="S602" i="7"/>
  <c r="E521" i="7"/>
  <c r="D521" i="7"/>
  <c r="S601" i="7"/>
  <c r="E520" i="7"/>
  <c r="D520" i="7"/>
  <c r="S600" i="7"/>
  <c r="E519" i="7"/>
  <c r="D519" i="7"/>
  <c r="S599" i="7"/>
  <c r="E518" i="7"/>
  <c r="D518" i="7"/>
  <c r="S598" i="7"/>
  <c r="E517" i="7"/>
  <c r="D517" i="7"/>
  <c r="S597" i="7"/>
  <c r="E516" i="7"/>
  <c r="D516" i="7"/>
  <c r="S596" i="7"/>
  <c r="E515" i="7"/>
  <c r="D515" i="7"/>
  <c r="S595" i="7"/>
  <c r="E514" i="7"/>
  <c r="D514" i="7"/>
  <c r="S594" i="7"/>
  <c r="E513" i="7"/>
  <c r="D513" i="7"/>
  <c r="S593" i="7"/>
  <c r="E512" i="7"/>
  <c r="D512" i="7"/>
  <c r="S592" i="7"/>
  <c r="E511" i="7"/>
  <c r="D511" i="7"/>
  <c r="S591" i="7"/>
  <c r="E510" i="7"/>
  <c r="D510" i="7"/>
  <c r="S590" i="7"/>
  <c r="E509" i="7"/>
  <c r="D509" i="7"/>
  <c r="S589" i="7"/>
  <c r="E508" i="7"/>
  <c r="D508" i="7"/>
  <c r="S588" i="7"/>
  <c r="E507" i="7"/>
  <c r="D507" i="7"/>
  <c r="S587" i="7"/>
  <c r="E506" i="7"/>
  <c r="D506" i="7"/>
  <c r="S586" i="7"/>
  <c r="E505" i="7"/>
  <c r="D505" i="7"/>
  <c r="S585" i="7"/>
  <c r="E504" i="7"/>
  <c r="D504" i="7"/>
  <c r="S584" i="7"/>
  <c r="E503" i="7"/>
  <c r="D503" i="7"/>
  <c r="S583" i="7"/>
  <c r="E502" i="7"/>
  <c r="D502" i="7"/>
  <c r="S582" i="7"/>
  <c r="E501" i="7"/>
  <c r="D501" i="7"/>
  <c r="S581" i="7"/>
  <c r="E500" i="7"/>
  <c r="D500" i="7"/>
  <c r="S580" i="7"/>
  <c r="E499" i="7"/>
  <c r="D499" i="7"/>
  <c r="S579" i="7"/>
  <c r="E498" i="7"/>
  <c r="D498" i="7"/>
  <c r="S578" i="7"/>
  <c r="E497" i="7"/>
  <c r="D497" i="7"/>
  <c r="S577" i="7"/>
  <c r="E496" i="7"/>
  <c r="D496" i="7"/>
  <c r="S576" i="7"/>
  <c r="E495" i="7"/>
  <c r="D495" i="7"/>
  <c r="S575" i="7"/>
  <c r="E494" i="7"/>
  <c r="D494" i="7"/>
  <c r="S574" i="7"/>
  <c r="E493" i="7"/>
  <c r="D493" i="7"/>
  <c r="S573" i="7"/>
  <c r="E492" i="7"/>
  <c r="D492" i="7"/>
  <c r="S572" i="7"/>
  <c r="E491" i="7"/>
  <c r="D491" i="7"/>
  <c r="S571" i="7"/>
  <c r="E490" i="7"/>
  <c r="D490" i="7"/>
  <c r="S570" i="7"/>
  <c r="E489" i="7"/>
  <c r="D489" i="7"/>
  <c r="S569" i="7"/>
  <c r="E488" i="7"/>
  <c r="D488" i="7"/>
  <c r="S568" i="7"/>
  <c r="E487" i="7"/>
  <c r="D487" i="7"/>
  <c r="S567" i="7"/>
  <c r="E486" i="7"/>
  <c r="D486" i="7"/>
  <c r="S566" i="7"/>
  <c r="E485" i="7"/>
  <c r="D485" i="7"/>
  <c r="S565" i="7"/>
  <c r="E484" i="7"/>
  <c r="D484" i="7"/>
  <c r="S564" i="7"/>
  <c r="E483" i="7"/>
  <c r="D483" i="7"/>
  <c r="S563" i="7"/>
  <c r="E482" i="7"/>
  <c r="D482" i="7"/>
  <c r="S562" i="7"/>
  <c r="E481" i="7"/>
  <c r="D481" i="7"/>
  <c r="S561" i="7"/>
  <c r="E480" i="7"/>
  <c r="D480" i="7"/>
  <c r="S560" i="7"/>
  <c r="E479" i="7"/>
  <c r="D479" i="7"/>
  <c r="S559" i="7"/>
  <c r="E478" i="7"/>
  <c r="D478" i="7"/>
  <c r="S558" i="7"/>
  <c r="E477" i="7"/>
  <c r="D477" i="7"/>
  <c r="S557" i="7"/>
  <c r="E476" i="7"/>
  <c r="D476" i="7"/>
  <c r="S556" i="7"/>
  <c r="E475" i="7"/>
  <c r="D475" i="7"/>
  <c r="S555" i="7"/>
  <c r="E474" i="7"/>
  <c r="D474" i="7"/>
  <c r="S554" i="7"/>
  <c r="E473" i="7"/>
  <c r="D473" i="7"/>
  <c r="S553" i="7"/>
  <c r="E472" i="7"/>
  <c r="D472" i="7"/>
  <c r="S552" i="7"/>
  <c r="E471" i="7"/>
  <c r="D471" i="7"/>
  <c r="S551" i="7"/>
  <c r="E470" i="7"/>
  <c r="D470" i="7"/>
  <c r="S550" i="7"/>
  <c r="E469" i="7"/>
  <c r="D469" i="7"/>
  <c r="S549" i="7"/>
  <c r="E468" i="7"/>
  <c r="D468" i="7"/>
  <c r="S548" i="7"/>
  <c r="E467" i="7"/>
  <c r="D467" i="7"/>
  <c r="S547" i="7"/>
  <c r="E466" i="7"/>
  <c r="D466" i="7"/>
  <c r="S546" i="7"/>
  <c r="E465" i="7"/>
  <c r="D465" i="7"/>
  <c r="S545" i="7"/>
  <c r="E464" i="7"/>
  <c r="D464" i="7"/>
  <c r="S544" i="7"/>
  <c r="E463" i="7"/>
  <c r="D463" i="7"/>
  <c r="S543" i="7"/>
  <c r="E462" i="7"/>
  <c r="D462" i="7"/>
  <c r="S542" i="7"/>
  <c r="E461" i="7"/>
  <c r="D461" i="7"/>
  <c r="S541" i="7"/>
  <c r="E460" i="7"/>
  <c r="D460" i="7"/>
  <c r="S540" i="7"/>
  <c r="E459" i="7"/>
  <c r="D459" i="7"/>
  <c r="S539" i="7"/>
  <c r="E458" i="7"/>
  <c r="D458" i="7"/>
  <c r="S538" i="7"/>
  <c r="E457" i="7"/>
  <c r="D457" i="7"/>
  <c r="S537" i="7"/>
  <c r="AB537" i="7" s="1"/>
  <c r="E456" i="7"/>
  <c r="D456" i="7"/>
  <c r="S536" i="7"/>
  <c r="E455" i="7"/>
  <c r="D455" i="7"/>
  <c r="S535" i="7"/>
  <c r="E454" i="7"/>
  <c r="D454" i="7"/>
  <c r="S534" i="7"/>
  <c r="E453" i="7"/>
  <c r="D453" i="7"/>
  <c r="S533" i="7"/>
  <c r="E452" i="7"/>
  <c r="D452" i="7"/>
  <c r="S532" i="7"/>
  <c r="E451" i="7"/>
  <c r="D451" i="7"/>
  <c r="S531" i="7"/>
  <c r="E450" i="7"/>
  <c r="D450" i="7"/>
  <c r="S530" i="7"/>
  <c r="E449" i="7"/>
  <c r="D449" i="7"/>
  <c r="S529" i="7"/>
  <c r="E448" i="7"/>
  <c r="D448" i="7"/>
  <c r="S528" i="7"/>
  <c r="E447" i="7"/>
  <c r="D447" i="7"/>
  <c r="S527" i="7"/>
  <c r="E446" i="7"/>
  <c r="D446" i="7"/>
  <c r="S526" i="7"/>
  <c r="E445" i="7"/>
  <c r="D445" i="7"/>
  <c r="S525" i="7"/>
  <c r="E444" i="7"/>
  <c r="D444" i="7"/>
  <c r="S524" i="7"/>
  <c r="E443" i="7"/>
  <c r="D443" i="7"/>
  <c r="S523" i="7"/>
  <c r="E442" i="7"/>
  <c r="D442" i="7"/>
  <c r="S522" i="7"/>
  <c r="E441" i="7"/>
  <c r="D441" i="7"/>
  <c r="S521" i="7"/>
  <c r="E440" i="7"/>
  <c r="D440" i="7"/>
  <c r="S520" i="7"/>
  <c r="E439" i="7"/>
  <c r="D439" i="7"/>
  <c r="S519" i="7"/>
  <c r="E438" i="7"/>
  <c r="D438" i="7"/>
  <c r="S518" i="7"/>
  <c r="E437" i="7"/>
  <c r="D437" i="7"/>
  <c r="S517" i="7"/>
  <c r="E436" i="7"/>
  <c r="D436" i="7"/>
  <c r="S516" i="7"/>
  <c r="E435" i="7"/>
  <c r="D435" i="7"/>
  <c r="S515" i="7"/>
  <c r="E434" i="7"/>
  <c r="D434" i="7"/>
  <c r="S514" i="7"/>
  <c r="E433" i="7"/>
  <c r="D433" i="7"/>
  <c r="S513" i="7"/>
  <c r="E432" i="7"/>
  <c r="D432" i="7"/>
  <c r="S512" i="7"/>
  <c r="E431" i="7"/>
  <c r="D431" i="7"/>
  <c r="S511" i="7"/>
  <c r="E430" i="7"/>
  <c r="D430" i="7"/>
  <c r="S510" i="7"/>
  <c r="E429" i="7"/>
  <c r="D429" i="7"/>
  <c r="S509" i="7"/>
  <c r="E428" i="7"/>
  <c r="D428" i="7"/>
  <c r="S508" i="7"/>
  <c r="E427" i="7"/>
  <c r="D427" i="7"/>
  <c r="S507" i="7"/>
  <c r="E426" i="7"/>
  <c r="D426" i="7"/>
  <c r="S506" i="7"/>
  <c r="E425" i="7"/>
  <c r="D425" i="7"/>
  <c r="S505" i="7"/>
  <c r="E424" i="7"/>
  <c r="D424" i="7"/>
  <c r="S504" i="7"/>
  <c r="E423" i="7"/>
  <c r="D423" i="7"/>
  <c r="S503" i="7"/>
  <c r="E422" i="7"/>
  <c r="D422" i="7"/>
  <c r="S502" i="7"/>
  <c r="E421" i="7"/>
  <c r="D421" i="7"/>
  <c r="S501" i="7"/>
  <c r="E420" i="7"/>
  <c r="D420" i="7"/>
  <c r="S500" i="7"/>
  <c r="E419" i="7"/>
  <c r="D419" i="7"/>
  <c r="S499" i="7"/>
  <c r="E418" i="7"/>
  <c r="D418" i="7"/>
  <c r="S498" i="7"/>
  <c r="E417" i="7"/>
  <c r="D417" i="7"/>
  <c r="S497" i="7"/>
  <c r="E416" i="7"/>
  <c r="D416" i="7"/>
  <c r="S496" i="7"/>
  <c r="E415" i="7"/>
  <c r="D415" i="7"/>
  <c r="S495" i="7"/>
  <c r="E414" i="7"/>
  <c r="D414" i="7"/>
  <c r="S494" i="7"/>
  <c r="E413" i="7"/>
  <c r="D413" i="7"/>
  <c r="S493" i="7"/>
  <c r="E412" i="7"/>
  <c r="D412" i="7"/>
  <c r="S492" i="7"/>
  <c r="E411" i="7"/>
  <c r="D411" i="7"/>
  <c r="S491" i="7"/>
  <c r="E410" i="7"/>
  <c r="D410" i="7"/>
  <c r="S490" i="7"/>
  <c r="E409" i="7"/>
  <c r="D409" i="7"/>
  <c r="S489" i="7"/>
  <c r="E408" i="7"/>
  <c r="D408" i="7"/>
  <c r="S488" i="7"/>
  <c r="E407" i="7"/>
  <c r="D407" i="7"/>
  <c r="S487" i="7"/>
  <c r="E406" i="7"/>
  <c r="D406" i="7"/>
  <c r="S486" i="7"/>
  <c r="E405" i="7"/>
  <c r="D405" i="7"/>
  <c r="S485" i="7"/>
  <c r="E404" i="7"/>
  <c r="D404" i="7"/>
  <c r="S484" i="7"/>
  <c r="E403" i="7"/>
  <c r="D403" i="7"/>
  <c r="S483" i="7"/>
  <c r="AB483" i="7" s="1"/>
  <c r="E402" i="7"/>
  <c r="D402" i="7"/>
  <c r="S482" i="7"/>
  <c r="E401" i="7"/>
  <c r="D401" i="7"/>
  <c r="S481" i="7"/>
  <c r="E400" i="7"/>
  <c r="D400" i="7"/>
  <c r="S480" i="7"/>
  <c r="E399" i="7"/>
  <c r="D399" i="7"/>
  <c r="S479" i="7"/>
  <c r="E398" i="7"/>
  <c r="D398" i="7"/>
  <c r="S478" i="7"/>
  <c r="E397" i="7"/>
  <c r="D397" i="7"/>
  <c r="S477" i="7"/>
  <c r="E396" i="7"/>
  <c r="D396" i="7"/>
  <c r="S476" i="7"/>
  <c r="E395" i="7"/>
  <c r="D395" i="7"/>
  <c r="S475" i="7"/>
  <c r="E394" i="7"/>
  <c r="D394" i="7"/>
  <c r="S474" i="7"/>
  <c r="E393" i="7"/>
  <c r="D393" i="7"/>
  <c r="S473" i="7"/>
  <c r="E392" i="7"/>
  <c r="D392" i="7"/>
  <c r="S472" i="7"/>
  <c r="E391" i="7"/>
  <c r="D391" i="7"/>
  <c r="S471" i="7"/>
  <c r="E390" i="7"/>
  <c r="D390" i="7"/>
  <c r="S470" i="7"/>
  <c r="E389" i="7"/>
  <c r="D389" i="7"/>
  <c r="S469" i="7"/>
  <c r="E388" i="7"/>
  <c r="D388" i="7"/>
  <c r="S468" i="7"/>
  <c r="E387" i="7"/>
  <c r="D387" i="7"/>
  <c r="S467" i="7"/>
  <c r="E386" i="7"/>
  <c r="D386" i="7"/>
  <c r="S466" i="7"/>
  <c r="E385" i="7"/>
  <c r="D385" i="7"/>
  <c r="S465" i="7"/>
  <c r="E384" i="7"/>
  <c r="D384" i="7"/>
  <c r="S464" i="7"/>
  <c r="E383" i="7"/>
  <c r="D383" i="7"/>
  <c r="S463" i="7"/>
  <c r="E382" i="7"/>
  <c r="D382" i="7"/>
  <c r="S462" i="7"/>
  <c r="E381" i="7"/>
  <c r="D381" i="7"/>
  <c r="S461" i="7"/>
  <c r="E380" i="7"/>
  <c r="D380" i="7"/>
  <c r="S460" i="7"/>
  <c r="E379" i="7"/>
  <c r="D379" i="7"/>
  <c r="S459" i="7"/>
  <c r="E378" i="7"/>
  <c r="D378" i="7"/>
  <c r="S458" i="7"/>
  <c r="E377" i="7"/>
  <c r="D377" i="7"/>
  <c r="S457" i="7"/>
  <c r="E376" i="7"/>
  <c r="D376" i="7"/>
  <c r="S456" i="7"/>
  <c r="E375" i="7"/>
  <c r="D375" i="7"/>
  <c r="S455" i="7"/>
  <c r="E374" i="7"/>
  <c r="D374" i="7"/>
  <c r="S454" i="7"/>
  <c r="E373" i="7"/>
  <c r="D373" i="7"/>
  <c r="S453" i="7"/>
  <c r="E372" i="7"/>
  <c r="D372" i="7"/>
  <c r="S452" i="7"/>
  <c r="E371" i="7"/>
  <c r="D371" i="7"/>
  <c r="S451" i="7"/>
  <c r="E370" i="7"/>
  <c r="D370" i="7"/>
  <c r="S450" i="7"/>
  <c r="E369" i="7"/>
  <c r="D369" i="7"/>
  <c r="S449" i="7"/>
  <c r="E368" i="7"/>
  <c r="D368" i="7"/>
  <c r="S448" i="7"/>
  <c r="E367" i="7"/>
  <c r="D367" i="7"/>
  <c r="S447" i="7"/>
  <c r="E366" i="7"/>
  <c r="D366" i="7"/>
  <c r="S446" i="7"/>
  <c r="E365" i="7"/>
  <c r="D365" i="7"/>
  <c r="S445" i="7"/>
  <c r="E364" i="7"/>
  <c r="D364" i="7"/>
  <c r="S444" i="7"/>
  <c r="E363" i="7"/>
  <c r="D363" i="7"/>
  <c r="S443" i="7"/>
  <c r="E362" i="7"/>
  <c r="D362" i="7"/>
  <c r="S442" i="7"/>
  <c r="E361" i="7"/>
  <c r="D361" i="7"/>
  <c r="S441" i="7"/>
  <c r="E360" i="7"/>
  <c r="D360" i="7"/>
  <c r="S440" i="7"/>
  <c r="E359" i="7"/>
  <c r="D359" i="7"/>
  <c r="S439" i="7"/>
  <c r="E358" i="7"/>
  <c r="D358" i="7"/>
  <c r="S438" i="7"/>
  <c r="E357" i="7"/>
  <c r="D357" i="7"/>
  <c r="S437" i="7"/>
  <c r="E356" i="7"/>
  <c r="D356" i="7"/>
  <c r="S436" i="7"/>
  <c r="E355" i="7"/>
  <c r="D355" i="7"/>
  <c r="S435" i="7"/>
  <c r="E354" i="7"/>
  <c r="D354" i="7"/>
  <c r="S434" i="7"/>
  <c r="E353" i="7"/>
  <c r="D353" i="7"/>
  <c r="S433" i="7"/>
  <c r="E352" i="7"/>
  <c r="D352" i="7"/>
  <c r="S432" i="7"/>
  <c r="E351" i="7"/>
  <c r="D351" i="7"/>
  <c r="S431" i="7"/>
  <c r="E350" i="7"/>
  <c r="D350" i="7"/>
  <c r="S430" i="7"/>
  <c r="AB430" i="7" s="1"/>
  <c r="E349" i="7"/>
  <c r="D349" i="7"/>
  <c r="S429" i="7"/>
  <c r="E348" i="7"/>
  <c r="D348" i="7"/>
  <c r="S428" i="7"/>
  <c r="E347" i="7"/>
  <c r="D347" i="7"/>
  <c r="S427" i="7"/>
  <c r="E346" i="7"/>
  <c r="D346" i="7"/>
  <c r="S426" i="7"/>
  <c r="E345" i="7"/>
  <c r="D345" i="7"/>
  <c r="S425" i="7"/>
  <c r="E344" i="7"/>
  <c r="D344" i="7"/>
  <c r="S424" i="7"/>
  <c r="E343" i="7"/>
  <c r="D343" i="7"/>
  <c r="S423" i="7"/>
  <c r="E342" i="7"/>
  <c r="D342" i="7"/>
  <c r="S422" i="7"/>
  <c r="E341" i="7"/>
  <c r="D341" i="7"/>
  <c r="S421" i="7"/>
  <c r="E340" i="7"/>
  <c r="D340" i="7"/>
  <c r="S420" i="7"/>
  <c r="E339" i="7"/>
  <c r="D339" i="7"/>
  <c r="S419" i="7"/>
  <c r="E338" i="7"/>
  <c r="D338" i="7"/>
  <c r="S418" i="7"/>
  <c r="E337" i="7"/>
  <c r="D337" i="7"/>
  <c r="S417" i="7"/>
  <c r="E336" i="7"/>
  <c r="D336" i="7"/>
  <c r="S416" i="7"/>
  <c r="E335" i="7"/>
  <c r="D335" i="7"/>
  <c r="S415" i="7"/>
  <c r="E334" i="7"/>
  <c r="D334" i="7"/>
  <c r="S414" i="7"/>
  <c r="E333" i="7"/>
  <c r="D333" i="7"/>
  <c r="S413" i="7"/>
  <c r="E332" i="7"/>
  <c r="D332" i="7"/>
  <c r="S412" i="7"/>
  <c r="E331" i="7"/>
  <c r="D331" i="7"/>
  <c r="S411" i="7"/>
  <c r="E330" i="7"/>
  <c r="D330" i="7"/>
  <c r="S410" i="7"/>
  <c r="E329" i="7"/>
  <c r="D329" i="7"/>
  <c r="S409" i="7"/>
  <c r="E328" i="7"/>
  <c r="D328" i="7"/>
  <c r="S408" i="7"/>
  <c r="E327" i="7"/>
  <c r="D327" i="7"/>
  <c r="S407" i="7"/>
  <c r="E326" i="7"/>
  <c r="D326" i="7"/>
  <c r="S406" i="7"/>
  <c r="E325" i="7"/>
  <c r="D325" i="7"/>
  <c r="S405" i="7"/>
  <c r="E324" i="7"/>
  <c r="D324" i="7"/>
  <c r="S404" i="7"/>
  <c r="E323" i="7"/>
  <c r="D323" i="7"/>
  <c r="S403" i="7"/>
  <c r="E322" i="7"/>
  <c r="D322" i="7"/>
  <c r="S402" i="7"/>
  <c r="E321" i="7"/>
  <c r="D321" i="7"/>
  <c r="S401" i="7"/>
  <c r="E320" i="7"/>
  <c r="D320" i="7"/>
  <c r="S400" i="7"/>
  <c r="E319" i="7"/>
  <c r="D319" i="7"/>
  <c r="S399" i="7"/>
  <c r="E318" i="7"/>
  <c r="D318" i="7"/>
  <c r="S398" i="7"/>
  <c r="E317" i="7"/>
  <c r="D317" i="7"/>
  <c r="S397" i="7"/>
  <c r="E316" i="7"/>
  <c r="D316" i="7"/>
  <c r="S396" i="7"/>
  <c r="E315" i="7"/>
  <c r="D315" i="7"/>
  <c r="S395" i="7"/>
  <c r="E314" i="7"/>
  <c r="D314" i="7"/>
  <c r="S394" i="7"/>
  <c r="E313" i="7"/>
  <c r="D313" i="7"/>
  <c r="S393" i="7"/>
  <c r="E312" i="7"/>
  <c r="D312" i="7"/>
  <c r="S392" i="7"/>
  <c r="E311" i="7"/>
  <c r="D311" i="7"/>
  <c r="S391" i="7"/>
  <c r="E310" i="7"/>
  <c r="D310" i="7"/>
  <c r="S390" i="7"/>
  <c r="E309" i="7"/>
  <c r="D309" i="7"/>
  <c r="S389" i="7"/>
  <c r="E308" i="7"/>
  <c r="D308" i="7"/>
  <c r="S388" i="7"/>
  <c r="E307" i="7"/>
  <c r="D307" i="7"/>
  <c r="S387" i="7"/>
  <c r="E306" i="7"/>
  <c r="D306" i="7"/>
  <c r="S386" i="7"/>
  <c r="E305" i="7"/>
  <c r="D305" i="7"/>
  <c r="S385" i="7"/>
  <c r="E304" i="7"/>
  <c r="D304" i="7"/>
  <c r="S384" i="7"/>
  <c r="E303" i="7"/>
  <c r="D303" i="7"/>
  <c r="S383" i="7"/>
  <c r="E302" i="7"/>
  <c r="D302" i="7"/>
  <c r="S382" i="7"/>
  <c r="E301" i="7"/>
  <c r="D301" i="7"/>
  <c r="S381" i="7"/>
  <c r="E300" i="7"/>
  <c r="D300" i="7"/>
  <c r="S380" i="7"/>
  <c r="E299" i="7"/>
  <c r="D299" i="7"/>
  <c r="S379" i="7"/>
  <c r="E298" i="7"/>
  <c r="D298" i="7"/>
  <c r="S378" i="7"/>
  <c r="E297" i="7"/>
  <c r="D297" i="7"/>
  <c r="S377" i="7"/>
  <c r="AB377" i="7" s="1"/>
  <c r="E296" i="7"/>
  <c r="D296" i="7"/>
  <c r="S376" i="7"/>
  <c r="E295" i="7"/>
  <c r="D295" i="7"/>
  <c r="S375" i="7"/>
  <c r="E294" i="7"/>
  <c r="D294" i="7"/>
  <c r="S374" i="7"/>
  <c r="E293" i="7"/>
  <c r="D293" i="7"/>
  <c r="S373" i="7"/>
  <c r="E292" i="7"/>
  <c r="D292" i="7"/>
  <c r="S372" i="7"/>
  <c r="E291" i="7"/>
  <c r="D291" i="7"/>
  <c r="S371" i="7"/>
  <c r="E290" i="7"/>
  <c r="D290" i="7"/>
  <c r="S370" i="7"/>
  <c r="E289" i="7"/>
  <c r="D289" i="7"/>
  <c r="S369" i="7"/>
  <c r="E288" i="7"/>
  <c r="D288" i="7"/>
  <c r="S368" i="7"/>
  <c r="E287" i="7"/>
  <c r="D287" i="7"/>
  <c r="S367" i="7"/>
  <c r="E286" i="7"/>
  <c r="D286" i="7"/>
  <c r="S366" i="7"/>
  <c r="E285" i="7"/>
  <c r="D285" i="7"/>
  <c r="S365" i="7"/>
  <c r="E284" i="7"/>
  <c r="D284" i="7"/>
  <c r="S364" i="7"/>
  <c r="E283" i="7"/>
  <c r="D283" i="7"/>
  <c r="S363" i="7"/>
  <c r="E282" i="7"/>
  <c r="D282" i="7"/>
  <c r="S362" i="7"/>
  <c r="E281" i="7"/>
  <c r="D281" i="7"/>
  <c r="S361" i="7"/>
  <c r="E280" i="7"/>
  <c r="D280" i="7"/>
  <c r="S360" i="7"/>
  <c r="E279" i="7"/>
  <c r="D279" i="7"/>
  <c r="S359" i="7"/>
  <c r="E278" i="7"/>
  <c r="D278" i="7"/>
  <c r="S358" i="7"/>
  <c r="E277" i="7"/>
  <c r="D277" i="7"/>
  <c r="S357" i="7"/>
  <c r="E276" i="7"/>
  <c r="D276" i="7"/>
  <c r="S356" i="7"/>
  <c r="E275" i="7"/>
  <c r="D275" i="7"/>
  <c r="S355" i="7"/>
  <c r="E274" i="7"/>
  <c r="D274" i="7"/>
  <c r="S354" i="7"/>
  <c r="E273" i="7"/>
  <c r="D273" i="7"/>
  <c r="S353" i="7"/>
  <c r="E272" i="7"/>
  <c r="D272" i="7"/>
  <c r="S351" i="7"/>
  <c r="AB352" i="7" s="1"/>
  <c r="E271" i="7"/>
  <c r="D271" i="7"/>
  <c r="S350" i="7"/>
  <c r="E270" i="7"/>
  <c r="D270" i="7"/>
  <c r="S349" i="7"/>
  <c r="E269" i="7"/>
  <c r="D269" i="7"/>
  <c r="S348" i="7"/>
  <c r="E268" i="7"/>
  <c r="D268" i="7"/>
  <c r="S347" i="7"/>
  <c r="E267" i="7"/>
  <c r="D267" i="7"/>
  <c r="S346" i="7"/>
  <c r="E266" i="7"/>
  <c r="D266" i="7"/>
  <c r="S345" i="7"/>
  <c r="E265" i="7"/>
  <c r="D265" i="7"/>
  <c r="S344" i="7"/>
  <c r="E264" i="7"/>
  <c r="D264" i="7"/>
  <c r="S343" i="7"/>
  <c r="E263" i="7"/>
  <c r="D263" i="7"/>
  <c r="S342" i="7"/>
  <c r="E262" i="7"/>
  <c r="D262" i="7"/>
  <c r="S341" i="7"/>
  <c r="E261" i="7"/>
  <c r="D261" i="7"/>
  <c r="S340" i="7"/>
  <c r="E260" i="7"/>
  <c r="D260" i="7"/>
  <c r="S339" i="7"/>
  <c r="E259" i="7"/>
  <c r="D259" i="7"/>
  <c r="S338" i="7"/>
  <c r="E258" i="7"/>
  <c r="D258" i="7"/>
  <c r="S337" i="7"/>
  <c r="E257" i="7"/>
  <c r="D257" i="7"/>
  <c r="S336" i="7"/>
  <c r="E256" i="7"/>
  <c r="D256" i="7"/>
  <c r="S335" i="7"/>
  <c r="E255" i="7"/>
  <c r="D255" i="7"/>
  <c r="S334" i="7"/>
  <c r="E254" i="7"/>
  <c r="D254" i="7"/>
  <c r="S333" i="7"/>
  <c r="E253" i="7"/>
  <c r="D253" i="7"/>
  <c r="S332" i="7"/>
  <c r="E252" i="7"/>
  <c r="D252" i="7"/>
  <c r="S331" i="7"/>
  <c r="E251" i="7"/>
  <c r="D251" i="7"/>
  <c r="S330" i="7"/>
  <c r="E250" i="7"/>
  <c r="D250" i="7"/>
  <c r="S329" i="7"/>
  <c r="E249" i="7"/>
  <c r="D249" i="7"/>
  <c r="S328" i="7"/>
  <c r="E248" i="7"/>
  <c r="D248" i="7"/>
  <c r="S327" i="7"/>
  <c r="E247" i="7"/>
  <c r="D247" i="7"/>
  <c r="S326" i="7"/>
  <c r="E246" i="7"/>
  <c r="D246" i="7"/>
  <c r="S325" i="7"/>
  <c r="E245" i="7"/>
  <c r="D245" i="7"/>
  <c r="S324" i="7"/>
  <c r="E244" i="7"/>
  <c r="D244" i="7"/>
  <c r="S323" i="7"/>
  <c r="E243" i="7"/>
  <c r="D243" i="7"/>
  <c r="S322" i="7"/>
  <c r="E242" i="7"/>
  <c r="D242" i="7"/>
  <c r="S321" i="7"/>
  <c r="E241" i="7"/>
  <c r="D241" i="7"/>
  <c r="S320" i="7"/>
  <c r="E240" i="7"/>
  <c r="D240" i="7"/>
  <c r="S319" i="7"/>
  <c r="E239" i="7"/>
  <c r="D239" i="7"/>
  <c r="S318" i="7"/>
  <c r="E238" i="7"/>
  <c r="D238" i="7"/>
  <c r="S317" i="7"/>
  <c r="E237" i="7"/>
  <c r="D237" i="7"/>
  <c r="S316" i="7"/>
  <c r="E236" i="7"/>
  <c r="D236" i="7"/>
  <c r="S315" i="7"/>
  <c r="E235" i="7"/>
  <c r="D235" i="7"/>
  <c r="S314" i="7"/>
  <c r="E234" i="7"/>
  <c r="D234" i="7"/>
  <c r="S313" i="7"/>
  <c r="E233" i="7"/>
  <c r="D233" i="7"/>
  <c r="S312" i="7"/>
  <c r="E232" i="7"/>
  <c r="D232" i="7"/>
  <c r="S311" i="7"/>
  <c r="E231" i="7"/>
  <c r="D231" i="7"/>
  <c r="S310" i="7"/>
  <c r="E230" i="7"/>
  <c r="D230" i="7"/>
  <c r="S309" i="7"/>
  <c r="E229" i="7"/>
  <c r="D229" i="7"/>
  <c r="S308" i="7"/>
  <c r="E228" i="7"/>
  <c r="D228" i="7"/>
  <c r="S307" i="7"/>
  <c r="E227" i="7"/>
  <c r="D227" i="7"/>
  <c r="S306" i="7"/>
  <c r="E226" i="7"/>
  <c r="D226" i="7"/>
  <c r="S305" i="7"/>
  <c r="E225" i="7"/>
  <c r="D225" i="7"/>
  <c r="S304" i="7"/>
  <c r="E224" i="7"/>
  <c r="D224" i="7"/>
  <c r="S303" i="7"/>
  <c r="E223" i="7"/>
  <c r="D223" i="7"/>
  <c r="S302" i="7"/>
  <c r="E222" i="7"/>
  <c r="D222" i="7"/>
  <c r="S301" i="7"/>
  <c r="E221" i="7"/>
  <c r="D221" i="7"/>
  <c r="S300" i="7"/>
  <c r="E220" i="7"/>
  <c r="D220" i="7"/>
  <c r="S299" i="7"/>
  <c r="E219" i="7"/>
  <c r="D219" i="7"/>
  <c r="S298" i="7"/>
  <c r="E218" i="7"/>
  <c r="D218" i="7"/>
  <c r="S297" i="7"/>
  <c r="E217" i="7"/>
  <c r="D217" i="7"/>
  <c r="S296" i="7"/>
  <c r="E216" i="7"/>
  <c r="D216" i="7"/>
  <c r="S295" i="7"/>
  <c r="E215" i="7"/>
  <c r="D215" i="7"/>
  <c r="S294" i="7"/>
  <c r="E214" i="7"/>
  <c r="D214" i="7"/>
  <c r="S293" i="7"/>
  <c r="E213" i="7"/>
  <c r="D213" i="7"/>
  <c r="S292" i="7"/>
  <c r="E212" i="7"/>
  <c r="D212" i="7"/>
  <c r="S291" i="7"/>
  <c r="E211" i="7"/>
  <c r="D211" i="7"/>
  <c r="S290" i="7"/>
  <c r="E210" i="7"/>
  <c r="D210" i="7"/>
  <c r="S289" i="7"/>
  <c r="E209" i="7"/>
  <c r="D209" i="7"/>
  <c r="S288" i="7"/>
  <c r="E208" i="7"/>
  <c r="D208" i="7"/>
  <c r="S287" i="7"/>
  <c r="E207" i="7"/>
  <c r="D207" i="7"/>
  <c r="S286" i="7"/>
  <c r="E206" i="7"/>
  <c r="D206" i="7"/>
  <c r="S285" i="7"/>
  <c r="E205" i="7"/>
  <c r="D205" i="7"/>
  <c r="S284" i="7"/>
  <c r="E204" i="7"/>
  <c r="D204" i="7"/>
  <c r="S283" i="7"/>
  <c r="E203" i="7"/>
  <c r="D203" i="7"/>
  <c r="S282" i="7"/>
  <c r="E202" i="7"/>
  <c r="D202" i="7"/>
  <c r="S281" i="7"/>
  <c r="E201" i="7"/>
  <c r="D201" i="7"/>
  <c r="S280" i="7"/>
  <c r="E200" i="7"/>
  <c r="D200" i="7"/>
  <c r="S279" i="7"/>
  <c r="E199" i="7"/>
  <c r="D199" i="7"/>
  <c r="S278" i="7"/>
  <c r="E198" i="7"/>
  <c r="D198" i="7"/>
  <c r="S277" i="7"/>
  <c r="E197" i="7"/>
  <c r="D197" i="7"/>
  <c r="S276" i="7"/>
  <c r="E196" i="7"/>
  <c r="D196" i="7"/>
  <c r="S275" i="7"/>
  <c r="E195" i="7"/>
  <c r="D195" i="7"/>
  <c r="S274" i="7"/>
  <c r="E194" i="7"/>
  <c r="D194" i="7"/>
  <c r="S273" i="7"/>
  <c r="E193" i="7"/>
  <c r="D193" i="7"/>
  <c r="S272" i="7"/>
  <c r="E192" i="7"/>
  <c r="D192" i="7"/>
  <c r="S271" i="7"/>
  <c r="E191" i="7"/>
  <c r="D191" i="7"/>
  <c r="S270" i="7"/>
  <c r="E190" i="7"/>
  <c r="D190" i="7"/>
  <c r="S269" i="7"/>
  <c r="E189" i="7"/>
  <c r="D189" i="7"/>
  <c r="S268" i="7"/>
  <c r="E188" i="7"/>
  <c r="D188" i="7"/>
  <c r="S267" i="7"/>
  <c r="E187" i="7"/>
  <c r="D187" i="7"/>
  <c r="S266" i="7"/>
  <c r="E186" i="7"/>
  <c r="D186" i="7"/>
  <c r="S265" i="7"/>
  <c r="E185" i="7"/>
  <c r="D185" i="7"/>
  <c r="S264" i="7"/>
  <c r="E184" i="7"/>
  <c r="D184" i="7"/>
  <c r="S263" i="7"/>
  <c r="E183" i="7"/>
  <c r="D183" i="7"/>
  <c r="S262" i="7"/>
  <c r="E182" i="7"/>
  <c r="D182" i="7"/>
  <c r="S261" i="7"/>
  <c r="E181" i="7"/>
  <c r="D181" i="7"/>
  <c r="S260" i="7"/>
  <c r="E180" i="7"/>
  <c r="D180" i="7"/>
  <c r="S259" i="7"/>
  <c r="E179" i="7"/>
  <c r="D179" i="7"/>
  <c r="S258" i="7"/>
  <c r="E178" i="7"/>
  <c r="D178" i="7"/>
  <c r="S257" i="7"/>
  <c r="E177" i="7"/>
  <c r="D177" i="7"/>
  <c r="S256" i="7"/>
  <c r="E176" i="7"/>
  <c r="D176" i="7"/>
  <c r="S255" i="7"/>
  <c r="E175" i="7"/>
  <c r="D175" i="7"/>
  <c r="S254" i="7"/>
  <c r="E174" i="7"/>
  <c r="D174" i="7"/>
  <c r="S253" i="7"/>
  <c r="E173" i="7"/>
  <c r="D173" i="7"/>
  <c r="S252" i="7"/>
  <c r="E172" i="7"/>
  <c r="D172" i="7"/>
  <c r="S251" i="7"/>
  <c r="E171" i="7"/>
  <c r="D171" i="7"/>
  <c r="S250" i="7"/>
  <c r="E170" i="7"/>
  <c r="D170" i="7"/>
  <c r="S249" i="7"/>
  <c r="E169" i="7"/>
  <c r="D169" i="7"/>
  <c r="S248" i="7"/>
  <c r="E168" i="7"/>
  <c r="D168" i="7"/>
  <c r="S247" i="7"/>
  <c r="E167" i="7"/>
  <c r="D167" i="7"/>
  <c r="S246" i="7"/>
  <c r="E166" i="7"/>
  <c r="D166" i="7"/>
  <c r="S245" i="7"/>
  <c r="E165" i="7"/>
  <c r="D165" i="7"/>
  <c r="S244" i="7"/>
  <c r="E164" i="7"/>
  <c r="D164" i="7"/>
  <c r="S243" i="7"/>
  <c r="E163" i="7"/>
  <c r="D163" i="7"/>
  <c r="S242" i="7"/>
  <c r="E162" i="7"/>
  <c r="D162" i="7"/>
  <c r="S241" i="7"/>
  <c r="E161" i="7"/>
  <c r="D161" i="7"/>
  <c r="S240" i="7"/>
  <c r="E160" i="7"/>
  <c r="D160" i="7"/>
  <c r="S239" i="7"/>
  <c r="E159" i="7"/>
  <c r="D159" i="7"/>
  <c r="S238" i="7"/>
  <c r="E158" i="7"/>
  <c r="D158" i="7"/>
  <c r="S237" i="7"/>
  <c r="E157" i="7"/>
  <c r="D157" i="7"/>
  <c r="S236" i="7"/>
  <c r="E156" i="7"/>
  <c r="D156" i="7"/>
  <c r="S235" i="7"/>
  <c r="E155" i="7"/>
  <c r="D155" i="7"/>
  <c r="S234" i="7"/>
  <c r="E154" i="7"/>
  <c r="D154" i="7"/>
  <c r="S233" i="7"/>
  <c r="E153" i="7"/>
  <c r="D153" i="7"/>
  <c r="S232" i="7"/>
  <c r="E152" i="7"/>
  <c r="D152" i="7"/>
  <c r="S231" i="7"/>
  <c r="E151" i="7"/>
  <c r="D151" i="7"/>
  <c r="S230" i="7"/>
  <c r="E150" i="7"/>
  <c r="D150" i="7"/>
  <c r="S229" i="7"/>
  <c r="E149" i="7"/>
  <c r="D149" i="7"/>
  <c r="S228" i="7"/>
  <c r="E148" i="7"/>
  <c r="D148" i="7"/>
  <c r="S227" i="7"/>
  <c r="E147" i="7"/>
  <c r="D147" i="7"/>
  <c r="S226" i="7"/>
  <c r="E146" i="7"/>
  <c r="D146" i="7"/>
  <c r="S225" i="7"/>
  <c r="E145" i="7"/>
  <c r="D145" i="7"/>
  <c r="S224" i="7"/>
  <c r="E144" i="7"/>
  <c r="D144" i="7"/>
  <c r="S223" i="7"/>
  <c r="E143" i="7"/>
  <c r="D143" i="7"/>
  <c r="S222" i="7"/>
  <c r="E142" i="7"/>
  <c r="D142" i="7"/>
  <c r="S221" i="7"/>
  <c r="E141" i="7"/>
  <c r="D141" i="7"/>
  <c r="S220" i="7"/>
  <c r="E140" i="7"/>
  <c r="D140" i="7"/>
  <c r="S219" i="7"/>
  <c r="E139" i="7"/>
  <c r="D139" i="7"/>
  <c r="S218" i="7"/>
  <c r="E138" i="7"/>
  <c r="D138" i="7"/>
  <c r="S217" i="7"/>
  <c r="E137" i="7"/>
  <c r="D137" i="7"/>
  <c r="S216" i="7"/>
  <c r="E136" i="7"/>
  <c r="D136" i="7"/>
  <c r="S215" i="7"/>
  <c r="E135" i="7"/>
  <c r="D135" i="7"/>
  <c r="S214" i="7"/>
  <c r="E134" i="7"/>
  <c r="D134" i="7"/>
  <c r="S213" i="7"/>
  <c r="E133" i="7"/>
  <c r="D133" i="7"/>
  <c r="S212" i="7"/>
  <c r="E132" i="7"/>
  <c r="D132" i="7"/>
  <c r="S211" i="7"/>
  <c r="AB211" i="7" s="1"/>
  <c r="E131" i="7"/>
  <c r="D131" i="7"/>
  <c r="S210" i="7"/>
  <c r="E130" i="7"/>
  <c r="D130" i="7"/>
  <c r="S209" i="7"/>
  <c r="E129" i="7"/>
  <c r="D129" i="7"/>
  <c r="S208" i="7"/>
  <c r="E128" i="7"/>
  <c r="D128" i="7"/>
  <c r="S207" i="7"/>
  <c r="E127" i="7"/>
  <c r="D127" i="7"/>
  <c r="S206" i="7"/>
  <c r="E126" i="7"/>
  <c r="D126" i="7"/>
  <c r="S205" i="7"/>
  <c r="E125" i="7"/>
  <c r="D125" i="7"/>
  <c r="S204" i="7"/>
  <c r="E124" i="7"/>
  <c r="D124" i="7"/>
  <c r="S203" i="7"/>
  <c r="E123" i="7"/>
  <c r="D123" i="7"/>
  <c r="S202" i="7"/>
  <c r="E122" i="7"/>
  <c r="D122" i="7"/>
  <c r="S201" i="7"/>
  <c r="E121" i="7"/>
  <c r="D121" i="7"/>
  <c r="S200" i="7"/>
  <c r="E120" i="7"/>
  <c r="D120" i="7"/>
  <c r="S199" i="7"/>
  <c r="E119" i="7"/>
  <c r="D119" i="7"/>
  <c r="S198" i="7"/>
  <c r="E118" i="7"/>
  <c r="D118" i="7"/>
  <c r="S197" i="7"/>
  <c r="E117" i="7"/>
  <c r="D117" i="7"/>
  <c r="S196" i="7"/>
  <c r="E116" i="7"/>
  <c r="D116" i="7"/>
  <c r="S195" i="7"/>
  <c r="E115" i="7"/>
  <c r="D115" i="7"/>
  <c r="S194" i="7"/>
  <c r="E114" i="7"/>
  <c r="D114" i="7"/>
  <c r="S193" i="7"/>
  <c r="E113" i="7"/>
  <c r="D113" i="7"/>
  <c r="S192" i="7"/>
  <c r="E112" i="7"/>
  <c r="D112" i="7"/>
  <c r="S191" i="7"/>
  <c r="E111" i="7"/>
  <c r="D111" i="7"/>
  <c r="S190" i="7"/>
  <c r="E110" i="7"/>
  <c r="D110" i="7"/>
  <c r="S189" i="7"/>
  <c r="E109" i="7"/>
  <c r="D109" i="7"/>
  <c r="S188" i="7"/>
  <c r="E108" i="7"/>
  <c r="D108" i="7"/>
  <c r="S187" i="7"/>
  <c r="E107" i="7"/>
  <c r="D107" i="7"/>
  <c r="S186" i="7"/>
  <c r="E106" i="7"/>
  <c r="D106" i="7"/>
  <c r="S185" i="7"/>
  <c r="E105" i="7"/>
  <c r="D105" i="7"/>
  <c r="S184" i="7"/>
  <c r="E104" i="7"/>
  <c r="D104" i="7"/>
  <c r="S183" i="7"/>
  <c r="E103" i="7"/>
  <c r="D103" i="7"/>
  <c r="S182" i="7"/>
  <c r="E102" i="7"/>
  <c r="D102" i="7"/>
  <c r="S181" i="7"/>
  <c r="E101" i="7"/>
  <c r="D101" i="7"/>
  <c r="S180" i="7"/>
  <c r="E100" i="7"/>
  <c r="D100" i="7"/>
  <c r="S179" i="7"/>
  <c r="E99" i="7"/>
  <c r="D99" i="7"/>
  <c r="S178" i="7"/>
  <c r="E98" i="7"/>
  <c r="D98" i="7"/>
  <c r="S177" i="7"/>
  <c r="E97" i="7"/>
  <c r="D97" i="7"/>
  <c r="S176" i="7"/>
  <c r="E96" i="7"/>
  <c r="D96" i="7"/>
  <c r="S175" i="7"/>
  <c r="E95" i="7"/>
  <c r="D95" i="7"/>
  <c r="S174" i="7"/>
  <c r="E94" i="7"/>
  <c r="D94" i="7"/>
  <c r="S173" i="7"/>
  <c r="E93" i="7"/>
  <c r="D93" i="7"/>
  <c r="S172" i="7"/>
  <c r="E92" i="7"/>
  <c r="D92" i="7"/>
  <c r="S171" i="7"/>
  <c r="E91" i="7"/>
  <c r="D91" i="7"/>
  <c r="S170" i="7"/>
  <c r="E90" i="7"/>
  <c r="D90" i="7"/>
  <c r="S169" i="7"/>
  <c r="E89" i="7"/>
  <c r="D89" i="7"/>
  <c r="S168" i="7"/>
  <c r="E88" i="7"/>
  <c r="D88" i="7"/>
  <c r="S167" i="7"/>
  <c r="E87" i="7"/>
  <c r="D87" i="7"/>
  <c r="S166" i="7"/>
  <c r="E86" i="7"/>
  <c r="D86" i="7"/>
  <c r="S165" i="7"/>
  <c r="E85" i="7"/>
  <c r="D85" i="7"/>
  <c r="S164" i="7"/>
  <c r="E84" i="7"/>
  <c r="D84" i="7"/>
  <c r="S163" i="7"/>
  <c r="E83" i="7"/>
  <c r="D83" i="7"/>
  <c r="S162" i="7"/>
  <c r="E82" i="7"/>
  <c r="D82" i="7"/>
  <c r="S161" i="7"/>
  <c r="E81" i="7"/>
  <c r="D81" i="7"/>
  <c r="S160" i="7"/>
  <c r="E80" i="7"/>
  <c r="D80" i="7"/>
  <c r="S159" i="7"/>
  <c r="E79" i="7"/>
  <c r="D79" i="7"/>
  <c r="S158" i="7"/>
  <c r="E78" i="7"/>
  <c r="D78" i="7"/>
  <c r="S157" i="7"/>
  <c r="E77" i="7"/>
  <c r="D77" i="7"/>
  <c r="S156" i="7"/>
  <c r="E76" i="7"/>
  <c r="D76" i="7"/>
  <c r="S155" i="7"/>
  <c r="E75" i="7"/>
  <c r="D75" i="7"/>
  <c r="M75" i="7" s="1"/>
  <c r="S154" i="7"/>
  <c r="E74" i="7"/>
  <c r="D74" i="7"/>
  <c r="S153" i="7"/>
  <c r="E73" i="7"/>
  <c r="D73" i="7"/>
  <c r="S152" i="7"/>
  <c r="E72" i="7"/>
  <c r="D72" i="7"/>
  <c r="S151" i="7"/>
  <c r="E71" i="7"/>
  <c r="D71" i="7"/>
  <c r="S150" i="7"/>
  <c r="E70" i="7"/>
  <c r="D70" i="7"/>
  <c r="AO34" i="7"/>
  <c r="S149" i="7"/>
  <c r="E69" i="7"/>
  <c r="D69" i="7"/>
  <c r="AO33" i="7"/>
  <c r="S148" i="7"/>
  <c r="E68" i="7"/>
  <c r="D68" i="7"/>
  <c r="AO32" i="7"/>
  <c r="S147" i="7"/>
  <c r="E67" i="7"/>
  <c r="D67" i="7"/>
  <c r="AO31" i="7"/>
  <c r="AP31" i="7" s="1"/>
  <c r="AS31" i="7" s="1"/>
  <c r="S146" i="7"/>
  <c r="E66" i="7"/>
  <c r="D66" i="7"/>
  <c r="AO30" i="7"/>
  <c r="S145" i="7"/>
  <c r="E65" i="7"/>
  <c r="D65" i="7"/>
  <c r="AO29" i="7"/>
  <c r="AQ29" i="7" s="1"/>
  <c r="S144" i="7"/>
  <c r="E64" i="7"/>
  <c r="D64" i="7"/>
  <c r="AO28" i="7"/>
  <c r="S143" i="7"/>
  <c r="E63" i="7"/>
  <c r="D63" i="7"/>
  <c r="AO27" i="7"/>
  <c r="S142" i="7"/>
  <c r="E62" i="7"/>
  <c r="D62" i="7"/>
  <c r="AO26" i="7"/>
  <c r="AQ26" i="7" s="1"/>
  <c r="S141" i="7"/>
  <c r="E61" i="7"/>
  <c r="D61" i="7"/>
  <c r="AO25" i="7"/>
  <c r="AP25" i="7" s="1"/>
  <c r="AS25" i="7" s="1"/>
  <c r="S140" i="7"/>
  <c r="E60" i="7"/>
  <c r="D60" i="7"/>
  <c r="AO24" i="7"/>
  <c r="S139" i="7"/>
  <c r="E59" i="7"/>
  <c r="D59" i="7"/>
  <c r="AO23" i="7"/>
  <c r="S138" i="7"/>
  <c r="E58" i="7"/>
  <c r="D58" i="7"/>
  <c r="AO22" i="7"/>
  <c r="S137" i="7"/>
  <c r="E57" i="7"/>
  <c r="D57" i="7"/>
  <c r="AO21" i="7"/>
  <c r="AQ21" i="7" s="1"/>
  <c r="S136" i="7"/>
  <c r="E56" i="7"/>
  <c r="D56" i="7"/>
  <c r="AO20" i="7"/>
  <c r="S135" i="7"/>
  <c r="E55" i="7"/>
  <c r="D55" i="7"/>
  <c r="AO19" i="7"/>
  <c r="S134" i="7"/>
  <c r="E54" i="7"/>
  <c r="D54" i="7"/>
  <c r="AO18" i="7"/>
  <c r="AQ18" i="7" s="1"/>
  <c r="S133" i="7"/>
  <c r="E53" i="7"/>
  <c r="D53" i="7"/>
  <c r="AO17" i="7"/>
  <c r="AP17" i="7" s="1"/>
  <c r="AS17" i="7" s="1"/>
  <c r="S132" i="7"/>
  <c r="E52" i="7"/>
  <c r="D52" i="7"/>
  <c r="AO16" i="7"/>
  <c r="S131" i="7"/>
  <c r="E51" i="7"/>
  <c r="D51" i="7"/>
  <c r="AO15" i="7"/>
  <c r="S130" i="7"/>
  <c r="E50" i="7"/>
  <c r="D50" i="7"/>
  <c r="AO14" i="7"/>
  <c r="S129" i="7"/>
  <c r="E49" i="7"/>
  <c r="D49" i="7"/>
  <c r="AO13" i="7"/>
  <c r="AQ13" i="7" s="1"/>
  <c r="S128" i="7"/>
  <c r="E48" i="7"/>
  <c r="D48" i="7"/>
  <c r="AO12" i="7"/>
  <c r="S127" i="7"/>
  <c r="E47" i="7"/>
  <c r="D47" i="7"/>
  <c r="AO11" i="7"/>
  <c r="S126" i="7"/>
  <c r="E46" i="7"/>
  <c r="D46" i="7"/>
  <c r="AO10" i="7"/>
  <c r="AQ10" i="7" s="1"/>
  <c r="S125" i="7"/>
  <c r="AF22" i="7"/>
  <c r="E45" i="7"/>
  <c r="D45" i="7"/>
  <c r="AO9" i="7"/>
  <c r="S124" i="7"/>
  <c r="AF21" i="7"/>
  <c r="E44" i="7"/>
  <c r="D44" i="7"/>
  <c r="AO8" i="7"/>
  <c r="AQ8" i="7" s="1"/>
  <c r="S123" i="7"/>
  <c r="AF20" i="7"/>
  <c r="E43" i="7"/>
  <c r="D43" i="7"/>
  <c r="AO7" i="7"/>
  <c r="S122" i="7"/>
  <c r="AB122" i="7" s="1"/>
  <c r="AF19" i="7"/>
  <c r="E42" i="7"/>
  <c r="D42" i="7"/>
  <c r="AO6" i="7"/>
  <c r="AQ6" i="7" s="1"/>
  <c r="S121" i="7"/>
  <c r="AF18" i="7"/>
  <c r="E41" i="7"/>
  <c r="D41" i="7"/>
  <c r="AO5" i="7"/>
  <c r="AP5" i="7" s="1"/>
  <c r="AS5" i="7" s="1"/>
  <c r="S120" i="7"/>
  <c r="AF17" i="7"/>
  <c r="E40" i="7"/>
  <c r="D40" i="7"/>
  <c r="AO4" i="7"/>
  <c r="AQ4" i="7" s="1"/>
  <c r="S119" i="7"/>
  <c r="AF16" i="7"/>
  <c r="E39" i="7"/>
  <c r="D39" i="7"/>
  <c r="AO3" i="7"/>
  <c r="AQ3" i="7" s="1"/>
  <c r="S118" i="7"/>
  <c r="AF15" i="7"/>
  <c r="E38" i="7"/>
  <c r="D38" i="7"/>
  <c r="AO2" i="7"/>
  <c r="AQ2" i="7" s="1"/>
  <c r="S117" i="7"/>
  <c r="AF14" i="7"/>
  <c r="E37" i="7"/>
  <c r="D37" i="7"/>
  <c r="S116" i="7"/>
  <c r="AF13" i="7"/>
  <c r="AH13" i="7" s="1"/>
  <c r="E36" i="7"/>
  <c r="D36" i="7"/>
  <c r="AB1171" i="7"/>
  <c r="S115" i="7"/>
  <c r="AF12" i="7"/>
  <c r="E35" i="7"/>
  <c r="D35" i="7"/>
  <c r="AB1093" i="7"/>
  <c r="S114" i="7"/>
  <c r="AF11" i="7"/>
  <c r="E34" i="7"/>
  <c r="D34" i="7"/>
  <c r="S113" i="7"/>
  <c r="AF10" i="7"/>
  <c r="E33" i="7"/>
  <c r="D33" i="7"/>
  <c r="AB1082" i="7"/>
  <c r="S112" i="7"/>
  <c r="AF9" i="7"/>
  <c r="E32" i="7"/>
  <c r="D32" i="7"/>
  <c r="S111" i="7"/>
  <c r="AF8" i="7"/>
  <c r="E31" i="7"/>
  <c r="D31" i="7"/>
  <c r="AB1075" i="7"/>
  <c r="S110" i="7"/>
  <c r="AF7" i="7"/>
  <c r="AG7" i="7" s="1"/>
  <c r="AJ7" i="7" s="1"/>
  <c r="E30" i="7"/>
  <c r="D30" i="7"/>
  <c r="S109" i="7"/>
  <c r="AF6" i="7"/>
  <c r="E29" i="7"/>
  <c r="D29" i="7"/>
  <c r="S108" i="7"/>
  <c r="AF5" i="7"/>
  <c r="E28" i="7"/>
  <c r="D28" i="7"/>
  <c r="S107" i="7"/>
  <c r="AF4" i="7"/>
  <c r="AH4" i="7" s="1"/>
  <c r="E27" i="7"/>
  <c r="D27" i="7"/>
  <c r="S106" i="7"/>
  <c r="AF3" i="7"/>
  <c r="E26" i="7"/>
  <c r="D26" i="7"/>
  <c r="S105" i="7"/>
  <c r="AF2" i="7"/>
  <c r="E25" i="7"/>
  <c r="D25" i="7"/>
  <c r="S104" i="7"/>
  <c r="E24" i="7"/>
  <c r="D24" i="7"/>
  <c r="S103" i="7"/>
  <c r="E23" i="7"/>
  <c r="D23" i="7"/>
  <c r="S102" i="7"/>
  <c r="E22" i="7"/>
  <c r="D22" i="7"/>
  <c r="S101" i="7"/>
  <c r="M2005" i="7"/>
  <c r="E21" i="7"/>
  <c r="D21" i="7"/>
  <c r="S100" i="7"/>
  <c r="E20" i="7"/>
  <c r="D20" i="7"/>
  <c r="S99" i="7"/>
  <c r="M1999" i="7"/>
  <c r="E19" i="7"/>
  <c r="D19" i="7"/>
  <c r="S98" i="7"/>
  <c r="E18" i="7"/>
  <c r="D18" i="7"/>
  <c r="S97" i="7"/>
  <c r="E17" i="7"/>
  <c r="D17" i="7"/>
  <c r="S96" i="7"/>
  <c r="E16" i="7"/>
  <c r="D16" i="7"/>
  <c r="S95" i="7"/>
  <c r="E15" i="7"/>
  <c r="D15" i="7"/>
  <c r="S94" i="7"/>
  <c r="E14" i="7"/>
  <c r="D14" i="7"/>
  <c r="S93" i="7"/>
  <c r="E13" i="7"/>
  <c r="D13" i="7"/>
  <c r="S92" i="7"/>
  <c r="E12" i="7"/>
  <c r="D12" i="7"/>
  <c r="S91" i="7"/>
  <c r="E11" i="7"/>
  <c r="D11" i="7"/>
  <c r="S90" i="7"/>
  <c r="E10" i="7"/>
  <c r="D10" i="7"/>
  <c r="S89" i="7"/>
  <c r="E9" i="7"/>
  <c r="D9" i="7"/>
  <c r="S88" i="7"/>
  <c r="M1275" i="7"/>
  <c r="E8" i="7"/>
  <c r="D8" i="7"/>
  <c r="S87" i="7"/>
  <c r="E7" i="7"/>
  <c r="D7" i="7"/>
  <c r="S86" i="7"/>
  <c r="E6" i="7"/>
  <c r="D6" i="7"/>
  <c r="S85" i="7"/>
  <c r="E5" i="7"/>
  <c r="D5" i="7"/>
  <c r="S84" i="7"/>
  <c r="E4" i="7"/>
  <c r="D4" i="7"/>
  <c r="S83" i="7"/>
  <c r="E3" i="7"/>
  <c r="D3" i="7"/>
  <c r="AC20" i="2"/>
  <c r="AD20" i="2"/>
  <c r="AE20" i="2"/>
  <c r="AF20" i="2"/>
  <c r="Z20" i="2"/>
  <c r="X20" i="2"/>
  <c r="AF19" i="2"/>
  <c r="AE19" i="2"/>
  <c r="AD19" i="2"/>
  <c r="AC19" i="2"/>
  <c r="Z19" i="2"/>
  <c r="X19" i="2"/>
  <c r="AF18" i="2"/>
  <c r="AE18" i="2"/>
  <c r="AD18" i="2"/>
  <c r="AC18" i="2"/>
  <c r="Z18" i="2"/>
  <c r="X18" i="2"/>
  <c r="AF17" i="2"/>
  <c r="AE17" i="2"/>
  <c r="AD17" i="2"/>
  <c r="AC17" i="2"/>
  <c r="Z17" i="2"/>
  <c r="X17" i="2"/>
  <c r="AF16" i="2"/>
  <c r="AE16" i="2"/>
  <c r="AD16" i="2"/>
  <c r="AC16" i="2"/>
  <c r="Z16" i="2"/>
  <c r="X16" i="2"/>
  <c r="AF15" i="2"/>
  <c r="AE15" i="2"/>
  <c r="AD15" i="2"/>
  <c r="AC15" i="2"/>
  <c r="Z15" i="2"/>
  <c r="X15" i="2"/>
  <c r="AF14" i="2"/>
  <c r="AE14" i="2"/>
  <c r="AD14" i="2"/>
  <c r="AC14" i="2"/>
  <c r="Z14" i="2"/>
  <c r="X14" i="2"/>
  <c r="AF13" i="2"/>
  <c r="AE13" i="2"/>
  <c r="AD13" i="2"/>
  <c r="AC13" i="2"/>
  <c r="Z13" i="2"/>
  <c r="X13" i="2"/>
  <c r="AF12" i="2"/>
  <c r="AE12" i="2"/>
  <c r="AD12" i="2"/>
  <c r="AC12" i="2"/>
  <c r="Z12" i="2"/>
  <c r="X12" i="2"/>
  <c r="AF11" i="2"/>
  <c r="AE11" i="2"/>
  <c r="AD11" i="2"/>
  <c r="AC11" i="2"/>
  <c r="Z11" i="2"/>
  <c r="X11" i="2"/>
  <c r="AF10" i="2"/>
  <c r="AE10" i="2"/>
  <c r="AD10" i="2"/>
  <c r="AC10" i="2"/>
  <c r="Z10" i="2"/>
  <c r="X10" i="2"/>
  <c r="AF9" i="2"/>
  <c r="AE9" i="2"/>
  <c r="AD9" i="2"/>
  <c r="AC9" i="2"/>
  <c r="Z9" i="2"/>
  <c r="X9" i="2"/>
  <c r="AF8" i="2"/>
  <c r="AE8" i="2"/>
  <c r="AD8" i="2"/>
  <c r="AC8" i="2"/>
  <c r="Z8" i="2"/>
  <c r="X8" i="2"/>
  <c r="AF7" i="2"/>
  <c r="AE7" i="2"/>
  <c r="AD7" i="2"/>
  <c r="AC7" i="2"/>
  <c r="Z7" i="2"/>
  <c r="X7" i="2"/>
  <c r="AF6" i="2"/>
  <c r="AE6" i="2"/>
  <c r="AD6" i="2"/>
  <c r="AC6" i="2"/>
  <c r="Z6" i="2"/>
  <c r="X6" i="2"/>
  <c r="AF5" i="2"/>
  <c r="AE5" i="2"/>
  <c r="AD5" i="2"/>
  <c r="AC5" i="2"/>
  <c r="Z5" i="2"/>
  <c r="X5" i="2"/>
  <c r="AF4" i="2"/>
  <c r="AE4" i="2"/>
  <c r="AD4" i="2"/>
  <c r="AC4" i="2"/>
  <c r="Z4" i="2"/>
  <c r="X4" i="2"/>
  <c r="AF3" i="2"/>
  <c r="AE3" i="2"/>
  <c r="AD3" i="2"/>
  <c r="AC3" i="2"/>
  <c r="Z3" i="2"/>
  <c r="X3" i="2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3" i="4"/>
  <c r="X3" i="4"/>
  <c r="AF19" i="4"/>
  <c r="AE19" i="4"/>
  <c r="AD19" i="4"/>
  <c r="AC19" i="4"/>
  <c r="X19" i="4"/>
  <c r="AF18" i="4"/>
  <c r="AE18" i="4"/>
  <c r="AD18" i="4"/>
  <c r="AC18" i="4"/>
  <c r="X18" i="4"/>
  <c r="AF17" i="4"/>
  <c r="AE17" i="4"/>
  <c r="AD17" i="4"/>
  <c r="AC17" i="4"/>
  <c r="X17" i="4"/>
  <c r="AF16" i="4"/>
  <c r="AE16" i="4"/>
  <c r="AD16" i="4"/>
  <c r="AC16" i="4"/>
  <c r="X16" i="4"/>
  <c r="AF15" i="4"/>
  <c r="AE15" i="4"/>
  <c r="AD15" i="4"/>
  <c r="AC15" i="4"/>
  <c r="X15" i="4"/>
  <c r="AF14" i="4"/>
  <c r="AE14" i="4"/>
  <c r="AD14" i="4"/>
  <c r="AC14" i="4"/>
  <c r="X14" i="4"/>
  <c r="AF13" i="4"/>
  <c r="AE13" i="4"/>
  <c r="AD13" i="4"/>
  <c r="AC13" i="4"/>
  <c r="X13" i="4"/>
  <c r="AF12" i="4"/>
  <c r="AE12" i="4"/>
  <c r="AD12" i="4"/>
  <c r="AC12" i="4"/>
  <c r="X12" i="4"/>
  <c r="AF11" i="4"/>
  <c r="AE11" i="4"/>
  <c r="AD11" i="4"/>
  <c r="AC11" i="4"/>
  <c r="X11" i="4"/>
  <c r="AF10" i="4"/>
  <c r="AE10" i="4"/>
  <c r="AD10" i="4"/>
  <c r="AC10" i="4"/>
  <c r="X10" i="4"/>
  <c r="AF9" i="4"/>
  <c r="AE9" i="4"/>
  <c r="AD9" i="4"/>
  <c r="AC9" i="4"/>
  <c r="X9" i="4"/>
  <c r="AF8" i="4"/>
  <c r="AE8" i="4"/>
  <c r="AD8" i="4"/>
  <c r="AC8" i="4"/>
  <c r="X8" i="4"/>
  <c r="AF7" i="4"/>
  <c r="AE7" i="4"/>
  <c r="AD7" i="4"/>
  <c r="AC7" i="4"/>
  <c r="X7" i="4"/>
  <c r="AF6" i="4"/>
  <c r="AE6" i="4"/>
  <c r="AD6" i="4"/>
  <c r="AC6" i="4"/>
  <c r="X6" i="4"/>
  <c r="AF5" i="4"/>
  <c r="AE5" i="4"/>
  <c r="AD5" i="4"/>
  <c r="AC5" i="4"/>
  <c r="X5" i="4"/>
  <c r="AF4" i="4"/>
  <c r="AE4" i="4"/>
  <c r="AD4" i="4"/>
  <c r="AC4" i="4"/>
  <c r="X4" i="4"/>
  <c r="AF3" i="4"/>
  <c r="AE3" i="4"/>
  <c r="AD3" i="4"/>
  <c r="AC3" i="4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3" i="1"/>
  <c r="AC4" i="1"/>
  <c r="AD4" i="1"/>
  <c r="AE4" i="1"/>
  <c r="AF4" i="1"/>
  <c r="AC5" i="1"/>
  <c r="AD5" i="1"/>
  <c r="AE5" i="1"/>
  <c r="AF5" i="1"/>
  <c r="AC6" i="1"/>
  <c r="AD6" i="1"/>
  <c r="AE6" i="1"/>
  <c r="AF6" i="1"/>
  <c r="AC7" i="1"/>
  <c r="AD7" i="1"/>
  <c r="AE7" i="1"/>
  <c r="AF7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D3" i="1"/>
  <c r="AE3" i="1"/>
  <c r="AF3" i="1"/>
  <c r="AC3" i="1"/>
  <c r="AK455" i="4"/>
  <c r="AK456" i="4"/>
  <c r="AK457" i="4"/>
  <c r="AK458" i="4"/>
  <c r="AK459" i="4"/>
  <c r="AK460" i="4"/>
  <c r="AK461" i="4"/>
  <c r="AK462" i="4"/>
  <c r="AK463" i="4"/>
  <c r="AK464" i="4"/>
  <c r="AK465" i="4"/>
  <c r="AK466" i="4"/>
  <c r="AK467" i="4"/>
  <c r="AK468" i="4"/>
  <c r="AK469" i="4"/>
  <c r="AK470" i="4"/>
  <c r="T3" i="2"/>
  <c r="AK491" i="2"/>
  <c r="AK492" i="2"/>
  <c r="AK493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E32" i="2"/>
  <c r="J8" i="2" s="1"/>
  <c r="E25" i="2"/>
  <c r="J7" i="2" s="1"/>
  <c r="E18" i="2"/>
  <c r="F18" i="2" s="1"/>
  <c r="E11" i="2"/>
  <c r="F11" i="2" s="1"/>
  <c r="E4" i="2"/>
  <c r="J4" i="2" s="1"/>
  <c r="E424" i="2"/>
  <c r="F424" i="2" s="1"/>
  <c r="F425" i="2" s="1"/>
  <c r="F426" i="2" s="1"/>
  <c r="F427" i="2" s="1"/>
  <c r="F428" i="2" s="1"/>
  <c r="F429" i="2" s="1"/>
  <c r="F430" i="2" s="1"/>
  <c r="E417" i="2"/>
  <c r="J63" i="2" s="1"/>
  <c r="E410" i="2"/>
  <c r="J62" i="2" s="1"/>
  <c r="E403" i="2"/>
  <c r="J61" i="2" s="1"/>
  <c r="E396" i="2"/>
  <c r="J60" i="2" s="1"/>
  <c r="E389" i="2"/>
  <c r="J59" i="2" s="1"/>
  <c r="E382" i="2"/>
  <c r="J58" i="2" s="1"/>
  <c r="E375" i="2"/>
  <c r="J57" i="2" s="1"/>
  <c r="E368" i="2"/>
  <c r="J56" i="2" s="1"/>
  <c r="E361" i="2"/>
  <c r="J55" i="2" s="1"/>
  <c r="E354" i="2"/>
  <c r="J54" i="2" s="1"/>
  <c r="E347" i="2"/>
  <c r="J53" i="2" s="1"/>
  <c r="E340" i="2"/>
  <c r="J52" i="2" s="1"/>
  <c r="E333" i="2"/>
  <c r="J51" i="2" s="1"/>
  <c r="E326" i="2"/>
  <c r="J50" i="2" s="1"/>
  <c r="E319" i="2"/>
  <c r="J49" i="2" s="1"/>
  <c r="E312" i="2"/>
  <c r="J48" i="2" s="1"/>
  <c r="E305" i="2"/>
  <c r="J47" i="2" s="1"/>
  <c r="E298" i="2"/>
  <c r="J46" i="2" s="1"/>
  <c r="E291" i="2"/>
  <c r="J45" i="2" s="1"/>
  <c r="E284" i="2"/>
  <c r="J44" i="2" s="1"/>
  <c r="E277" i="2"/>
  <c r="J43" i="2" s="1"/>
  <c r="E270" i="2"/>
  <c r="J42" i="2" s="1"/>
  <c r="E263" i="2"/>
  <c r="J41" i="2" s="1"/>
  <c r="E256" i="2"/>
  <c r="J40" i="2" s="1"/>
  <c r="E249" i="2"/>
  <c r="J39" i="2" s="1"/>
  <c r="E242" i="2"/>
  <c r="J38" i="2" s="1"/>
  <c r="E235" i="2"/>
  <c r="J37" i="2" s="1"/>
  <c r="E228" i="2"/>
  <c r="J36" i="2" s="1"/>
  <c r="E221" i="2"/>
  <c r="J35" i="2" s="1"/>
  <c r="E214" i="2"/>
  <c r="J34" i="2" s="1"/>
  <c r="E207" i="2"/>
  <c r="J33" i="2" s="1"/>
  <c r="E200" i="2"/>
  <c r="J32" i="2" s="1"/>
  <c r="E193" i="2"/>
  <c r="J31" i="2" s="1"/>
  <c r="E186" i="2"/>
  <c r="J30" i="2" s="1"/>
  <c r="E179" i="2"/>
  <c r="J29" i="2" s="1"/>
  <c r="E172" i="2"/>
  <c r="J28" i="2" s="1"/>
  <c r="E165" i="2"/>
  <c r="J27" i="2" s="1"/>
  <c r="E158" i="2"/>
  <c r="J26" i="2" s="1"/>
  <c r="E151" i="2"/>
  <c r="J25" i="2" s="1"/>
  <c r="E144" i="2"/>
  <c r="J24" i="2" s="1"/>
  <c r="E137" i="2"/>
  <c r="J23" i="2" s="1"/>
  <c r="E130" i="2"/>
  <c r="J22" i="2" s="1"/>
  <c r="E123" i="2"/>
  <c r="J21" i="2" s="1"/>
  <c r="E116" i="2"/>
  <c r="J20" i="2" s="1"/>
  <c r="E109" i="2"/>
  <c r="J19" i="2" s="1"/>
  <c r="E102" i="2"/>
  <c r="J18" i="2" s="1"/>
  <c r="E95" i="2"/>
  <c r="J17" i="2" s="1"/>
  <c r="E88" i="2"/>
  <c r="J16" i="2" s="1"/>
  <c r="E81" i="2"/>
  <c r="J15" i="2" s="1"/>
  <c r="E74" i="2"/>
  <c r="J14" i="2" s="1"/>
  <c r="E67" i="2"/>
  <c r="J13" i="2" s="1"/>
  <c r="E60" i="2"/>
  <c r="J12" i="2" s="1"/>
  <c r="E53" i="2"/>
  <c r="J11" i="2" s="1"/>
  <c r="E46" i="2"/>
  <c r="J10" i="2" s="1"/>
  <c r="E39" i="2"/>
  <c r="J9" i="2" s="1"/>
  <c r="C403" i="2"/>
  <c r="I61" i="2" s="1"/>
  <c r="C410" i="2"/>
  <c r="I62" i="2" s="1"/>
  <c r="C417" i="2"/>
  <c r="AI484" i="2" s="1"/>
  <c r="AI485" i="2" s="1"/>
  <c r="AI486" i="2" s="1"/>
  <c r="AI487" i="2" s="1"/>
  <c r="AI488" i="2" s="1"/>
  <c r="AI489" i="2" s="1"/>
  <c r="AI490" i="2" s="1"/>
  <c r="C424" i="2"/>
  <c r="AI491" i="2" s="1"/>
  <c r="AI492" i="2" s="1"/>
  <c r="AI493" i="2" s="1"/>
  <c r="J63" i="4"/>
  <c r="J62" i="4"/>
  <c r="J61" i="4"/>
  <c r="E427" i="4"/>
  <c r="F427" i="4" s="1"/>
  <c r="F428" i="4" s="1"/>
  <c r="F429" i="4" s="1"/>
  <c r="F430" i="4" s="1"/>
  <c r="F431" i="4" s="1"/>
  <c r="F432" i="4" s="1"/>
  <c r="F433" i="4" s="1"/>
  <c r="E420" i="4"/>
  <c r="E413" i="4"/>
  <c r="E406" i="4"/>
  <c r="E399" i="4"/>
  <c r="J60" i="4" s="1"/>
  <c r="E392" i="4"/>
  <c r="J59" i="4" s="1"/>
  <c r="E385" i="4"/>
  <c r="J58" i="4" s="1"/>
  <c r="E378" i="4"/>
  <c r="J57" i="4" s="1"/>
  <c r="E371" i="4"/>
  <c r="J56" i="4" s="1"/>
  <c r="E364" i="4"/>
  <c r="J55" i="4" s="1"/>
  <c r="E357" i="4"/>
  <c r="J54" i="4" s="1"/>
  <c r="E350" i="4"/>
  <c r="J53" i="4" s="1"/>
  <c r="E343" i="4"/>
  <c r="J52" i="4" s="1"/>
  <c r="E336" i="4"/>
  <c r="J51" i="4" s="1"/>
  <c r="E329" i="4"/>
  <c r="J50" i="4" s="1"/>
  <c r="E322" i="4"/>
  <c r="J49" i="4" s="1"/>
  <c r="E315" i="4"/>
  <c r="J48" i="4" s="1"/>
  <c r="E308" i="4"/>
  <c r="J47" i="4" s="1"/>
  <c r="E301" i="4"/>
  <c r="J46" i="4" s="1"/>
  <c r="E294" i="4"/>
  <c r="J45" i="4" s="1"/>
  <c r="E287" i="4"/>
  <c r="J44" i="4" s="1"/>
  <c r="E280" i="4"/>
  <c r="J43" i="4" s="1"/>
  <c r="E273" i="4"/>
  <c r="J42" i="4" s="1"/>
  <c r="E266" i="4"/>
  <c r="J41" i="4" s="1"/>
  <c r="E259" i="4"/>
  <c r="J40" i="4" s="1"/>
  <c r="E252" i="4"/>
  <c r="J39" i="4" s="1"/>
  <c r="E245" i="4"/>
  <c r="J38" i="4" s="1"/>
  <c r="E238" i="4"/>
  <c r="J37" i="4" s="1"/>
  <c r="E231" i="4"/>
  <c r="J36" i="4" s="1"/>
  <c r="E224" i="4"/>
  <c r="J35" i="4" s="1"/>
  <c r="E217" i="4"/>
  <c r="J34" i="4" s="1"/>
  <c r="E210" i="4"/>
  <c r="J33" i="4" s="1"/>
  <c r="E203" i="4"/>
  <c r="J32" i="4" s="1"/>
  <c r="E196" i="4"/>
  <c r="J31" i="4" s="1"/>
  <c r="E189" i="4"/>
  <c r="J30" i="4" s="1"/>
  <c r="E182" i="4"/>
  <c r="J29" i="4" s="1"/>
  <c r="E175" i="4"/>
  <c r="J28" i="4" s="1"/>
  <c r="E168" i="4"/>
  <c r="J27" i="4" s="1"/>
  <c r="E161" i="4"/>
  <c r="J26" i="4" s="1"/>
  <c r="E154" i="4"/>
  <c r="J25" i="4" s="1"/>
  <c r="E147" i="4"/>
  <c r="J24" i="4" s="1"/>
  <c r="E140" i="4"/>
  <c r="J23" i="4" s="1"/>
  <c r="E133" i="4"/>
  <c r="J22" i="4" s="1"/>
  <c r="E126" i="4"/>
  <c r="J21" i="4" s="1"/>
  <c r="E119" i="4"/>
  <c r="J20" i="4" s="1"/>
  <c r="E112" i="4"/>
  <c r="J19" i="4" s="1"/>
  <c r="E105" i="4"/>
  <c r="J18" i="4" s="1"/>
  <c r="E98" i="4"/>
  <c r="J17" i="4" s="1"/>
  <c r="E91" i="4"/>
  <c r="J16" i="4" s="1"/>
  <c r="E84" i="4"/>
  <c r="J15" i="4" s="1"/>
  <c r="E77" i="4"/>
  <c r="J14" i="4" s="1"/>
  <c r="E70" i="4"/>
  <c r="J13" i="4" s="1"/>
  <c r="E63" i="4"/>
  <c r="J12" i="4" s="1"/>
  <c r="E56" i="4"/>
  <c r="J11" i="4" s="1"/>
  <c r="E49" i="4"/>
  <c r="J10" i="4" s="1"/>
  <c r="E42" i="4"/>
  <c r="J9" i="4" s="1"/>
  <c r="E35" i="4"/>
  <c r="J8" i="4" s="1"/>
  <c r="E28" i="4"/>
  <c r="J7" i="4" s="1"/>
  <c r="E21" i="4"/>
  <c r="J6" i="4" s="1"/>
  <c r="E14" i="4"/>
  <c r="J5" i="4" s="1"/>
  <c r="E7" i="4"/>
  <c r="F7" i="4" s="1"/>
  <c r="E3" i="4"/>
  <c r="J3" i="4" s="1"/>
  <c r="C427" i="4"/>
  <c r="AI471" i="4" s="1"/>
  <c r="AI472" i="4" s="1"/>
  <c r="C406" i="4"/>
  <c r="I61" i="4" s="1"/>
  <c r="C413" i="4"/>
  <c r="I62" i="4" s="1"/>
  <c r="C420" i="4"/>
  <c r="AI464" i="4" s="1"/>
  <c r="AI465" i="4" s="1"/>
  <c r="AI466" i="4" s="1"/>
  <c r="AI467" i="4" s="1"/>
  <c r="AI468" i="4" s="1"/>
  <c r="AI469" i="4" s="1"/>
  <c r="AI470" i="4" s="1"/>
  <c r="T3" i="4"/>
  <c r="F23" i="2"/>
  <c r="F24" i="2" s="1"/>
  <c r="F22" i="2"/>
  <c r="F21" i="2"/>
  <c r="F20" i="2"/>
  <c r="F19" i="2"/>
  <c r="F17" i="2"/>
  <c r="F16" i="2"/>
  <c r="F15" i="2"/>
  <c r="F14" i="2"/>
  <c r="F13" i="2"/>
  <c r="F12" i="2"/>
  <c r="F10" i="2"/>
  <c r="F9" i="2"/>
  <c r="F8" i="2"/>
  <c r="T6" i="2" s="1"/>
  <c r="F7" i="2"/>
  <c r="T5" i="2" s="1"/>
  <c r="F6" i="2"/>
  <c r="T4" i="2" s="1"/>
  <c r="F5" i="2"/>
  <c r="F4" i="2"/>
  <c r="F22" i="4"/>
  <c r="F20" i="4"/>
  <c r="F19" i="4"/>
  <c r="F18" i="4"/>
  <c r="T7" i="4" s="1"/>
  <c r="F17" i="4"/>
  <c r="T6" i="4" s="1"/>
  <c r="F15" i="4"/>
  <c r="T5" i="4" s="1"/>
  <c r="F14" i="4"/>
  <c r="F13" i="4"/>
  <c r="F12" i="4"/>
  <c r="F11" i="4"/>
  <c r="F10" i="4"/>
  <c r="F8" i="4"/>
  <c r="F6" i="4"/>
  <c r="F5" i="4"/>
  <c r="E415" i="1"/>
  <c r="F415" i="1" s="1"/>
  <c r="F416" i="1" s="1"/>
  <c r="F417" i="1" s="1"/>
  <c r="F418" i="1" s="1"/>
  <c r="F419" i="1" s="1"/>
  <c r="F420" i="1" s="1"/>
  <c r="F421" i="1" s="1"/>
  <c r="C415" i="1"/>
  <c r="AI48" i="1"/>
  <c r="F10" i="1"/>
  <c r="T6" i="1" s="1"/>
  <c r="F11" i="1"/>
  <c r="T8" i="1" s="1"/>
  <c r="F12" i="1"/>
  <c r="T9" i="1" s="1"/>
  <c r="F13" i="1"/>
  <c r="F14" i="1"/>
  <c r="F6" i="1"/>
  <c r="F8" i="1"/>
  <c r="F5" i="1"/>
  <c r="T4" i="1" s="1"/>
  <c r="F7" i="1"/>
  <c r="F15" i="1"/>
  <c r="T10" i="1" s="1"/>
  <c r="F17" i="1"/>
  <c r="F18" i="1"/>
  <c r="T11" i="1" s="1"/>
  <c r="F19" i="1"/>
  <c r="F20" i="1"/>
  <c r="F21" i="1"/>
  <c r="F22" i="1"/>
  <c r="E9" i="1"/>
  <c r="F9" i="1" s="1"/>
  <c r="T5" i="1" s="1"/>
  <c r="E4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J3" i="1"/>
  <c r="E16" i="1"/>
  <c r="J6" i="1" s="1"/>
  <c r="E408" i="1"/>
  <c r="J62" i="1" s="1"/>
  <c r="E401" i="1"/>
  <c r="J61" i="1" s="1"/>
  <c r="E394" i="1"/>
  <c r="J60" i="1" s="1"/>
  <c r="E387" i="1"/>
  <c r="J59" i="1" s="1"/>
  <c r="E380" i="1"/>
  <c r="J58" i="1" s="1"/>
  <c r="E373" i="1"/>
  <c r="J57" i="1" s="1"/>
  <c r="E366" i="1"/>
  <c r="J56" i="1" s="1"/>
  <c r="E359" i="1"/>
  <c r="J55" i="1" s="1"/>
  <c r="E352" i="1"/>
  <c r="J54" i="1" s="1"/>
  <c r="E345" i="1"/>
  <c r="J53" i="1" s="1"/>
  <c r="E338" i="1"/>
  <c r="J52" i="1" s="1"/>
  <c r="E331" i="1"/>
  <c r="J51" i="1" s="1"/>
  <c r="E324" i="1"/>
  <c r="J50" i="1" s="1"/>
  <c r="E317" i="1"/>
  <c r="J49" i="1" s="1"/>
  <c r="E310" i="1"/>
  <c r="J48" i="1" s="1"/>
  <c r="E303" i="1"/>
  <c r="J47" i="1" s="1"/>
  <c r="E296" i="1"/>
  <c r="J46" i="1" s="1"/>
  <c r="E289" i="1"/>
  <c r="J45" i="1" s="1"/>
  <c r="E282" i="1"/>
  <c r="J44" i="1" s="1"/>
  <c r="E275" i="1"/>
  <c r="J43" i="1" s="1"/>
  <c r="E268" i="1"/>
  <c r="J42" i="1" s="1"/>
  <c r="E261" i="1"/>
  <c r="J41" i="1" s="1"/>
  <c r="E254" i="1"/>
  <c r="J40" i="1" s="1"/>
  <c r="E247" i="1"/>
  <c r="J39" i="1" s="1"/>
  <c r="E240" i="1"/>
  <c r="J38" i="1" s="1"/>
  <c r="E233" i="1"/>
  <c r="J37" i="1" s="1"/>
  <c r="E226" i="1"/>
  <c r="J36" i="1" s="1"/>
  <c r="E219" i="1"/>
  <c r="J35" i="1" s="1"/>
  <c r="E212" i="1"/>
  <c r="J34" i="1" s="1"/>
  <c r="E205" i="1"/>
  <c r="J33" i="1" s="1"/>
  <c r="E198" i="1"/>
  <c r="J32" i="1" s="1"/>
  <c r="E191" i="1"/>
  <c r="J31" i="1" s="1"/>
  <c r="E184" i="1"/>
  <c r="J30" i="1" s="1"/>
  <c r="E177" i="1"/>
  <c r="J29" i="1" s="1"/>
  <c r="E170" i="1"/>
  <c r="J28" i="1" s="1"/>
  <c r="E163" i="1"/>
  <c r="J27" i="1" s="1"/>
  <c r="E156" i="1"/>
  <c r="J26" i="1" s="1"/>
  <c r="E149" i="1"/>
  <c r="J25" i="1" s="1"/>
  <c r="E142" i="1"/>
  <c r="J24" i="1" s="1"/>
  <c r="E135" i="1"/>
  <c r="J23" i="1" s="1"/>
  <c r="E128" i="1"/>
  <c r="J22" i="1" s="1"/>
  <c r="E121" i="1"/>
  <c r="J21" i="1" s="1"/>
  <c r="E114" i="1"/>
  <c r="J20" i="1" s="1"/>
  <c r="E107" i="1"/>
  <c r="J19" i="1" s="1"/>
  <c r="E100" i="1"/>
  <c r="J18" i="1" s="1"/>
  <c r="E93" i="1"/>
  <c r="J17" i="1" s="1"/>
  <c r="E86" i="1"/>
  <c r="J16" i="1" s="1"/>
  <c r="E79" i="1"/>
  <c r="J15" i="1" s="1"/>
  <c r="E72" i="1"/>
  <c r="J14" i="1" s="1"/>
  <c r="E65" i="1"/>
  <c r="J13" i="1" s="1"/>
  <c r="E58" i="1"/>
  <c r="J12" i="1" s="1"/>
  <c r="E51" i="1"/>
  <c r="J11" i="1" s="1"/>
  <c r="E44" i="1"/>
  <c r="J10" i="1" s="1"/>
  <c r="E37" i="1"/>
  <c r="J9" i="1" s="1"/>
  <c r="E30" i="1"/>
  <c r="J8" i="1" s="1"/>
  <c r="E23" i="1"/>
  <c r="J7" i="1" s="1"/>
  <c r="C401" i="1"/>
  <c r="I61" i="1" s="1"/>
  <c r="C408" i="1"/>
  <c r="I62" i="1" s="1"/>
  <c r="K3" i="2"/>
  <c r="L3" i="2"/>
  <c r="L3" i="4"/>
  <c r="K3" i="4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55" i="4"/>
  <c r="AI70" i="2"/>
  <c r="L3" i="1"/>
  <c r="K3" i="1"/>
  <c r="AK45" i="4"/>
  <c r="AK46" i="4"/>
  <c r="AK47" i="4"/>
  <c r="AK48" i="4"/>
  <c r="AK49" i="4"/>
  <c r="AK50" i="4"/>
  <c r="AK51" i="4"/>
  <c r="AK52" i="4"/>
  <c r="AK53" i="4"/>
  <c r="AK54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313" i="4"/>
  <c r="AK314" i="4"/>
  <c r="AK315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338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6" i="4"/>
  <c r="AK357" i="4"/>
  <c r="AK358" i="4"/>
  <c r="AK359" i="4"/>
  <c r="AK360" i="4"/>
  <c r="AK361" i="4"/>
  <c r="AK362" i="4"/>
  <c r="AK363" i="4"/>
  <c r="AK364" i="4"/>
  <c r="AK365" i="4"/>
  <c r="AK366" i="4"/>
  <c r="AK367" i="4"/>
  <c r="AK368" i="4"/>
  <c r="AK369" i="4"/>
  <c r="AK370" i="4"/>
  <c r="AK371" i="4"/>
  <c r="AK372" i="4"/>
  <c r="AK373" i="4"/>
  <c r="AK374" i="4"/>
  <c r="AK375" i="4"/>
  <c r="AK376" i="4"/>
  <c r="AK377" i="4"/>
  <c r="AK378" i="4"/>
  <c r="AK379" i="4"/>
  <c r="AK380" i="4"/>
  <c r="AK381" i="4"/>
  <c r="AK382" i="4"/>
  <c r="AK383" i="4"/>
  <c r="AK384" i="4"/>
  <c r="AK385" i="4"/>
  <c r="AK386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400" i="4"/>
  <c r="AK401" i="4"/>
  <c r="AK402" i="4"/>
  <c r="AK403" i="4"/>
  <c r="AK404" i="4"/>
  <c r="AK405" i="4"/>
  <c r="AK406" i="4"/>
  <c r="AK407" i="4"/>
  <c r="AK408" i="4"/>
  <c r="AK409" i="4"/>
  <c r="AK410" i="4"/>
  <c r="AK411" i="4"/>
  <c r="AK412" i="4"/>
  <c r="AK413" i="4"/>
  <c r="AK414" i="4"/>
  <c r="AK415" i="4"/>
  <c r="AK416" i="4"/>
  <c r="AK417" i="4"/>
  <c r="AK418" i="4"/>
  <c r="AK419" i="4"/>
  <c r="AK420" i="4"/>
  <c r="AK421" i="4"/>
  <c r="AK422" i="4"/>
  <c r="AK423" i="4"/>
  <c r="AK424" i="4"/>
  <c r="AK425" i="4"/>
  <c r="AK426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51" i="4"/>
  <c r="AK452" i="4"/>
  <c r="AK453" i="4"/>
  <c r="AK454" i="4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I49" i="1"/>
  <c r="AI50" i="1"/>
  <c r="AI51" i="1"/>
  <c r="I3" i="1"/>
  <c r="H4" i="1"/>
  <c r="K4" i="1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L60" i="2" s="1"/>
  <c r="C389" i="2"/>
  <c r="I59" i="2" s="1"/>
  <c r="C396" i="2"/>
  <c r="I60" i="2" s="1"/>
  <c r="C387" i="1"/>
  <c r="I59" i="1" s="1"/>
  <c r="C394" i="1"/>
  <c r="I60" i="1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L61" i="4" s="1"/>
  <c r="C392" i="4"/>
  <c r="I59" i="4" s="1"/>
  <c r="C399" i="4"/>
  <c r="I60" i="4" s="1"/>
  <c r="C357" i="4"/>
  <c r="I54" i="4" s="1"/>
  <c r="C364" i="4"/>
  <c r="I55" i="4" s="1"/>
  <c r="C371" i="4"/>
  <c r="I56" i="4" s="1"/>
  <c r="C378" i="4"/>
  <c r="I57" i="4" s="1"/>
  <c r="C385" i="4"/>
  <c r="I58" i="4" s="1"/>
  <c r="C354" i="2"/>
  <c r="I54" i="2" s="1"/>
  <c r="C361" i="2"/>
  <c r="I55" i="2" s="1"/>
  <c r="C368" i="2"/>
  <c r="I56" i="2" s="1"/>
  <c r="C375" i="2"/>
  <c r="I57" i="2" s="1"/>
  <c r="C382" i="2"/>
  <c r="I58" i="2" s="1"/>
  <c r="C366" i="1"/>
  <c r="I56" i="1" s="1"/>
  <c r="C373" i="1"/>
  <c r="I57" i="1" s="1"/>
  <c r="C380" i="1"/>
  <c r="AI429" i="1" s="1"/>
  <c r="AI430" i="1" s="1"/>
  <c r="AI431" i="1" s="1"/>
  <c r="AI432" i="1" s="1"/>
  <c r="AI433" i="1" s="1"/>
  <c r="AI434" i="1" s="1"/>
  <c r="AI435" i="1" s="1"/>
  <c r="C345" i="1"/>
  <c r="I53" i="1" s="1"/>
  <c r="C352" i="1"/>
  <c r="I54" i="1" s="1"/>
  <c r="C359" i="1"/>
  <c r="I55" i="1" s="1"/>
  <c r="C16" i="1"/>
  <c r="I6" i="1" s="1"/>
  <c r="C23" i="1"/>
  <c r="I7" i="1" s="1"/>
  <c r="C30" i="1"/>
  <c r="I8" i="1" s="1"/>
  <c r="C37" i="1"/>
  <c r="I9" i="1" s="1"/>
  <c r="C44" i="1"/>
  <c r="I10" i="1" s="1"/>
  <c r="C51" i="1"/>
  <c r="I11" i="1" s="1"/>
  <c r="C58" i="1"/>
  <c r="I12" i="1" s="1"/>
  <c r="C65" i="1"/>
  <c r="I13" i="1" s="1"/>
  <c r="C72" i="1"/>
  <c r="AI121" i="1" s="1"/>
  <c r="AI122" i="1" s="1"/>
  <c r="AI123" i="1" s="1"/>
  <c r="AI124" i="1" s="1"/>
  <c r="AI125" i="1" s="1"/>
  <c r="AI126" i="1" s="1"/>
  <c r="AI127" i="1" s="1"/>
  <c r="C79" i="1"/>
  <c r="I15" i="1" s="1"/>
  <c r="C86" i="1"/>
  <c r="I16" i="1" s="1"/>
  <c r="C93" i="1"/>
  <c r="I17" i="1" s="1"/>
  <c r="C100" i="1"/>
  <c r="I18" i="1" s="1"/>
  <c r="C107" i="1"/>
  <c r="I19" i="1" s="1"/>
  <c r="C114" i="1"/>
  <c r="I20" i="1" s="1"/>
  <c r="C121" i="1"/>
  <c r="I21" i="1" s="1"/>
  <c r="C128" i="1"/>
  <c r="AI177" i="1" s="1"/>
  <c r="AI178" i="1" s="1"/>
  <c r="AI179" i="1" s="1"/>
  <c r="AI180" i="1" s="1"/>
  <c r="AI181" i="1" s="1"/>
  <c r="AI182" i="1" s="1"/>
  <c r="AI183" i="1" s="1"/>
  <c r="C135" i="1"/>
  <c r="I23" i="1" s="1"/>
  <c r="C142" i="1"/>
  <c r="I24" i="1" s="1"/>
  <c r="C149" i="1"/>
  <c r="I25" i="1" s="1"/>
  <c r="C156" i="1"/>
  <c r="AI205" i="1" s="1"/>
  <c r="AI206" i="1" s="1"/>
  <c r="AI207" i="1" s="1"/>
  <c r="AI208" i="1" s="1"/>
  <c r="AI209" i="1" s="1"/>
  <c r="AI210" i="1" s="1"/>
  <c r="AI211" i="1" s="1"/>
  <c r="C163" i="1"/>
  <c r="I27" i="1" s="1"/>
  <c r="C170" i="1"/>
  <c r="I28" i="1" s="1"/>
  <c r="C177" i="1"/>
  <c r="I29" i="1" s="1"/>
  <c r="C184" i="1"/>
  <c r="AI233" i="1" s="1"/>
  <c r="AI234" i="1" s="1"/>
  <c r="AI235" i="1" s="1"/>
  <c r="AI236" i="1" s="1"/>
  <c r="AI237" i="1" s="1"/>
  <c r="AI238" i="1" s="1"/>
  <c r="AI239" i="1" s="1"/>
  <c r="C191" i="1"/>
  <c r="I31" i="1" s="1"/>
  <c r="C198" i="1"/>
  <c r="I32" i="1" s="1"/>
  <c r="C205" i="1"/>
  <c r="I33" i="1" s="1"/>
  <c r="C212" i="1"/>
  <c r="AI261" i="1" s="1"/>
  <c r="AI262" i="1" s="1"/>
  <c r="AI263" i="1" s="1"/>
  <c r="AI264" i="1" s="1"/>
  <c r="AI265" i="1" s="1"/>
  <c r="AI266" i="1" s="1"/>
  <c r="AI267" i="1" s="1"/>
  <c r="C219" i="1"/>
  <c r="I35" i="1" s="1"/>
  <c r="C226" i="1"/>
  <c r="I36" i="1" s="1"/>
  <c r="C233" i="1"/>
  <c r="I37" i="1" s="1"/>
  <c r="C240" i="1"/>
  <c r="I38" i="1" s="1"/>
  <c r="C247" i="1"/>
  <c r="I39" i="1" s="1"/>
  <c r="C254" i="1"/>
  <c r="I40" i="1" s="1"/>
  <c r="C261" i="1"/>
  <c r="I41" i="1" s="1"/>
  <c r="C268" i="1"/>
  <c r="AI317" i="1" s="1"/>
  <c r="AI318" i="1" s="1"/>
  <c r="AI319" i="1" s="1"/>
  <c r="AI320" i="1" s="1"/>
  <c r="AI321" i="1" s="1"/>
  <c r="AI322" i="1" s="1"/>
  <c r="AI323" i="1" s="1"/>
  <c r="C275" i="1"/>
  <c r="I43" i="1" s="1"/>
  <c r="C282" i="1"/>
  <c r="I44" i="1" s="1"/>
  <c r="C289" i="1"/>
  <c r="I45" i="1" s="1"/>
  <c r="C296" i="1"/>
  <c r="I46" i="1" s="1"/>
  <c r="C303" i="1"/>
  <c r="I47" i="1" s="1"/>
  <c r="C310" i="1"/>
  <c r="I48" i="1" s="1"/>
  <c r="C317" i="1"/>
  <c r="I49" i="1" s="1"/>
  <c r="C324" i="1"/>
  <c r="AI373" i="1" s="1"/>
  <c r="AI374" i="1" s="1"/>
  <c r="AI375" i="1" s="1"/>
  <c r="AI376" i="1" s="1"/>
  <c r="AI377" i="1" s="1"/>
  <c r="AI378" i="1" s="1"/>
  <c r="AI379" i="1" s="1"/>
  <c r="C331" i="1"/>
  <c r="I51" i="1" s="1"/>
  <c r="C338" i="1"/>
  <c r="I52" i="1" s="1"/>
  <c r="C4" i="1"/>
  <c r="I4" i="1" s="1"/>
  <c r="C9" i="1"/>
  <c r="I5" i="1" s="1"/>
  <c r="C322" i="4"/>
  <c r="I49" i="4" s="1"/>
  <c r="C329" i="4"/>
  <c r="I50" i="4" s="1"/>
  <c r="C336" i="4"/>
  <c r="I51" i="4" s="1"/>
  <c r="C343" i="4"/>
  <c r="I52" i="4" s="1"/>
  <c r="C350" i="4"/>
  <c r="I53" i="4" s="1"/>
  <c r="C14" i="4"/>
  <c r="I5" i="4" s="1"/>
  <c r="C21" i="4"/>
  <c r="I6" i="4" s="1"/>
  <c r="C28" i="4"/>
  <c r="I7" i="4" s="1"/>
  <c r="C35" i="4"/>
  <c r="I8" i="4" s="1"/>
  <c r="C42" i="4"/>
  <c r="I9" i="4" s="1"/>
  <c r="C49" i="4"/>
  <c r="I10" i="4" s="1"/>
  <c r="C56" i="4"/>
  <c r="I11" i="4" s="1"/>
  <c r="C63" i="4"/>
  <c r="I12" i="4" s="1"/>
  <c r="C70" i="4"/>
  <c r="I13" i="4" s="1"/>
  <c r="C77" i="4"/>
  <c r="I14" i="4" s="1"/>
  <c r="C84" i="4"/>
  <c r="I15" i="4" s="1"/>
  <c r="C91" i="4"/>
  <c r="I16" i="4" s="1"/>
  <c r="C98" i="4"/>
  <c r="I17" i="4" s="1"/>
  <c r="C105" i="4"/>
  <c r="I18" i="4" s="1"/>
  <c r="C112" i="4"/>
  <c r="I19" i="4" s="1"/>
  <c r="C119" i="4"/>
  <c r="I20" i="4" s="1"/>
  <c r="C126" i="4"/>
  <c r="I21" i="4" s="1"/>
  <c r="C133" i="4"/>
  <c r="I22" i="4" s="1"/>
  <c r="C140" i="4"/>
  <c r="I23" i="4" s="1"/>
  <c r="C147" i="4"/>
  <c r="I24" i="4" s="1"/>
  <c r="C154" i="4"/>
  <c r="I25" i="4" s="1"/>
  <c r="C161" i="4"/>
  <c r="I26" i="4" s="1"/>
  <c r="C168" i="4"/>
  <c r="I27" i="4" s="1"/>
  <c r="C175" i="4"/>
  <c r="I28" i="4" s="1"/>
  <c r="C182" i="4"/>
  <c r="I29" i="4" s="1"/>
  <c r="C189" i="4"/>
  <c r="I30" i="4" s="1"/>
  <c r="C196" i="4"/>
  <c r="I31" i="4" s="1"/>
  <c r="C203" i="4"/>
  <c r="I32" i="4" s="1"/>
  <c r="C210" i="4"/>
  <c r="I33" i="4" s="1"/>
  <c r="C217" i="4"/>
  <c r="I34" i="4" s="1"/>
  <c r="C224" i="4"/>
  <c r="I35" i="4" s="1"/>
  <c r="C231" i="4"/>
  <c r="I36" i="4" s="1"/>
  <c r="C238" i="4"/>
  <c r="I37" i="4" s="1"/>
  <c r="C245" i="4"/>
  <c r="I38" i="4" s="1"/>
  <c r="C252" i="4"/>
  <c r="I39" i="4" s="1"/>
  <c r="C259" i="4"/>
  <c r="I40" i="4" s="1"/>
  <c r="C266" i="4"/>
  <c r="I41" i="4" s="1"/>
  <c r="C273" i="4"/>
  <c r="I42" i="4" s="1"/>
  <c r="C280" i="4"/>
  <c r="I43" i="4" s="1"/>
  <c r="C287" i="4"/>
  <c r="I44" i="4" s="1"/>
  <c r="C294" i="4"/>
  <c r="I45" i="4" s="1"/>
  <c r="C301" i="4"/>
  <c r="I46" i="4" s="1"/>
  <c r="C308" i="4"/>
  <c r="I47" i="4" s="1"/>
  <c r="C315" i="4"/>
  <c r="I48" i="4" s="1"/>
  <c r="C3" i="4"/>
  <c r="I3" i="4" s="1"/>
  <c r="C7" i="4"/>
  <c r="I4" i="4" s="1"/>
  <c r="C4" i="2"/>
  <c r="I4" i="2" s="1"/>
  <c r="C11" i="2"/>
  <c r="I5" i="2" s="1"/>
  <c r="C18" i="2"/>
  <c r="I6" i="2" s="1"/>
  <c r="C25" i="2"/>
  <c r="I7" i="2" s="1"/>
  <c r="C32" i="2"/>
  <c r="I8" i="2" s="1"/>
  <c r="C39" i="2"/>
  <c r="I9" i="2" s="1"/>
  <c r="C46" i="2"/>
  <c r="I10" i="2" s="1"/>
  <c r="C53" i="2"/>
  <c r="I11" i="2" s="1"/>
  <c r="C60" i="2"/>
  <c r="I12" i="2" s="1"/>
  <c r="C67" i="2"/>
  <c r="I13" i="2" s="1"/>
  <c r="C74" i="2"/>
  <c r="I14" i="2" s="1"/>
  <c r="C81" i="2"/>
  <c r="I15" i="2" s="1"/>
  <c r="C88" i="2"/>
  <c r="I16" i="2" s="1"/>
  <c r="C95" i="2"/>
  <c r="I17" i="2" s="1"/>
  <c r="C102" i="2"/>
  <c r="I18" i="2" s="1"/>
  <c r="C109" i="2"/>
  <c r="I19" i="2" s="1"/>
  <c r="C116" i="2"/>
  <c r="I20" i="2" s="1"/>
  <c r="C123" i="2"/>
  <c r="I21" i="2" s="1"/>
  <c r="C130" i="2"/>
  <c r="I22" i="2" s="1"/>
  <c r="C137" i="2"/>
  <c r="I23" i="2" s="1"/>
  <c r="C144" i="2"/>
  <c r="I24" i="2" s="1"/>
  <c r="C151" i="2"/>
  <c r="I25" i="2" s="1"/>
  <c r="C158" i="2"/>
  <c r="I26" i="2" s="1"/>
  <c r="C165" i="2"/>
  <c r="I27" i="2" s="1"/>
  <c r="C172" i="2"/>
  <c r="I28" i="2" s="1"/>
  <c r="C179" i="2"/>
  <c r="I29" i="2" s="1"/>
  <c r="C186" i="2"/>
  <c r="I30" i="2" s="1"/>
  <c r="C193" i="2"/>
  <c r="I31" i="2" s="1"/>
  <c r="C200" i="2"/>
  <c r="I32" i="2" s="1"/>
  <c r="C207" i="2"/>
  <c r="I33" i="2" s="1"/>
  <c r="C214" i="2"/>
  <c r="I34" i="2" s="1"/>
  <c r="C221" i="2"/>
  <c r="I35" i="2" s="1"/>
  <c r="C228" i="2"/>
  <c r="I36" i="2" s="1"/>
  <c r="C235" i="2"/>
  <c r="I37" i="2" s="1"/>
  <c r="C242" i="2"/>
  <c r="I38" i="2" s="1"/>
  <c r="C249" i="2"/>
  <c r="I39" i="2" s="1"/>
  <c r="C256" i="2"/>
  <c r="I40" i="2" s="1"/>
  <c r="C263" i="2"/>
  <c r="I41" i="2" s="1"/>
  <c r="C270" i="2"/>
  <c r="I42" i="2" s="1"/>
  <c r="C277" i="2"/>
  <c r="I43" i="2" s="1"/>
  <c r="C284" i="2"/>
  <c r="I44" i="2" s="1"/>
  <c r="C291" i="2"/>
  <c r="I45" i="2" s="1"/>
  <c r="C298" i="2"/>
  <c r="I46" i="2" s="1"/>
  <c r="C305" i="2"/>
  <c r="I47" i="2" s="1"/>
  <c r="C312" i="2"/>
  <c r="I48" i="2" s="1"/>
  <c r="C319" i="2"/>
  <c r="I49" i="2" s="1"/>
  <c r="C326" i="2"/>
  <c r="I50" i="2" s="1"/>
  <c r="C333" i="2"/>
  <c r="I51" i="2" s="1"/>
  <c r="C340" i="2"/>
  <c r="I52" i="2" s="1"/>
  <c r="C347" i="2"/>
  <c r="I53" i="2" s="1"/>
  <c r="AG11" i="7" l="1"/>
  <c r="AJ11" i="7" s="1"/>
  <c r="AQ7" i="7"/>
  <c r="AH17" i="7"/>
  <c r="AH21" i="7"/>
  <c r="AB738" i="7"/>
  <c r="AB737" i="7"/>
  <c r="AQ16" i="7"/>
  <c r="AQ24" i="7"/>
  <c r="AP15" i="7"/>
  <c r="AS15" i="7" s="1"/>
  <c r="AP20" i="7"/>
  <c r="AS20" i="7" s="1"/>
  <c r="AQ19" i="7"/>
  <c r="AH18" i="7"/>
  <c r="AH22" i="7"/>
  <c r="AH3" i="7"/>
  <c r="AG10" i="7"/>
  <c r="AJ10" i="7" s="1"/>
  <c r="M1544" i="7"/>
  <c r="AG2" i="7"/>
  <c r="AJ2" i="7" s="1"/>
  <c r="AH5" i="7"/>
  <c r="AG8" i="7"/>
  <c r="AJ8" i="7" s="1"/>
  <c r="AG15" i="7"/>
  <c r="AJ15" i="7" s="1"/>
  <c r="AG19" i="7"/>
  <c r="AJ19" i="7" s="1"/>
  <c r="AQ32" i="7"/>
  <c r="M711" i="7"/>
  <c r="M1083" i="7"/>
  <c r="M1420" i="7"/>
  <c r="N1420" i="7" s="1"/>
  <c r="M1680" i="7"/>
  <c r="M1720" i="7"/>
  <c r="M1804" i="7"/>
  <c r="M2000" i="7"/>
  <c r="AG16" i="7"/>
  <c r="AJ16" i="7" s="1"/>
  <c r="AQ34" i="7"/>
  <c r="AB351" i="7"/>
  <c r="AG20" i="7"/>
  <c r="AJ20" i="7" s="1"/>
  <c r="AP23" i="7"/>
  <c r="AS23" i="7" s="1"/>
  <c r="AR23" i="7" s="1"/>
  <c r="X740" i="7" s="1"/>
  <c r="AP9" i="7"/>
  <c r="AS9" i="7" s="1"/>
  <c r="AP12" i="7"/>
  <c r="AS12" i="7" s="1"/>
  <c r="AR12" i="7" s="1"/>
  <c r="X430" i="7" s="1"/>
  <c r="AP28" i="7"/>
  <c r="AS28" i="7" s="1"/>
  <c r="AQ33" i="7"/>
  <c r="AH14" i="7"/>
  <c r="AQ30" i="7"/>
  <c r="AQ27" i="7"/>
  <c r="AQ9" i="7"/>
  <c r="AP7" i="7"/>
  <c r="AS7" i="7" s="1"/>
  <c r="AR7" i="7" s="1"/>
  <c r="X122" i="7" s="1"/>
  <c r="AH2" i="7"/>
  <c r="AI2" i="7" s="1"/>
  <c r="I75" i="7" s="1"/>
  <c r="AG3" i="7"/>
  <c r="AJ3" i="7" s="1"/>
  <c r="AI3" i="7" s="1"/>
  <c r="I594" i="7" s="1"/>
  <c r="AG12" i="7"/>
  <c r="AJ12" i="7" s="1"/>
  <c r="AP13" i="7"/>
  <c r="AS13" i="7" s="1"/>
  <c r="AR13" i="7" s="1"/>
  <c r="X483" i="7" s="1"/>
  <c r="AP33" i="7"/>
  <c r="AS33" i="7" s="1"/>
  <c r="AH11" i="7"/>
  <c r="AP24" i="7"/>
  <c r="AS24" i="7" s="1"/>
  <c r="AR24" i="7" s="1"/>
  <c r="X742" i="7" s="1"/>
  <c r="AH6" i="7"/>
  <c r="AH9" i="7"/>
  <c r="AQ20" i="7"/>
  <c r="AH7" i="7"/>
  <c r="AI7" i="7" s="1"/>
  <c r="AQ5" i="7"/>
  <c r="AR5" i="7" s="1"/>
  <c r="AQ31" i="7"/>
  <c r="AR31" i="7" s="1"/>
  <c r="X1082" i="7" s="1"/>
  <c r="AH8" i="7"/>
  <c r="AP3" i="7"/>
  <c r="AS3" i="7" s="1"/>
  <c r="AR3" i="7" s="1"/>
  <c r="AQ12" i="7"/>
  <c r="AP16" i="7"/>
  <c r="AS16" i="7" s="1"/>
  <c r="AQ23" i="7"/>
  <c r="AG21" i="7"/>
  <c r="AJ21" i="7" s="1"/>
  <c r="AI21" i="7" s="1"/>
  <c r="I2362" i="7" s="1"/>
  <c r="AQ11" i="7"/>
  <c r="AQ15" i="7"/>
  <c r="AR15" i="7" s="1"/>
  <c r="X713" i="7" s="1"/>
  <c r="AQ22" i="7"/>
  <c r="AP29" i="7"/>
  <c r="AS29" i="7" s="1"/>
  <c r="AR29" i="7" s="1"/>
  <c r="X1075" i="7" s="1"/>
  <c r="AH12" i="7"/>
  <c r="AH20" i="7"/>
  <c r="AG17" i="7"/>
  <c r="AJ17" i="7" s="1"/>
  <c r="AI17" i="7" s="1"/>
  <c r="I1874" i="7" s="1"/>
  <c r="AQ14" i="7"/>
  <c r="AP21" i="7"/>
  <c r="AS21" i="7" s="1"/>
  <c r="AR21" i="7" s="1"/>
  <c r="X738" i="7" s="1"/>
  <c r="AQ28" i="7"/>
  <c r="AP32" i="7"/>
  <c r="AS32" i="7" s="1"/>
  <c r="AH10" i="7"/>
  <c r="AI10" i="7" s="1"/>
  <c r="I1544" i="7" s="1"/>
  <c r="AH16" i="7"/>
  <c r="AI16" i="7" s="1"/>
  <c r="I1805" i="7" s="1"/>
  <c r="AI11" i="7"/>
  <c r="I1587" i="7" s="1"/>
  <c r="AR25" i="7"/>
  <c r="X749" i="7" s="1"/>
  <c r="AR17" i="7"/>
  <c r="X733" i="7" s="1"/>
  <c r="AG5" i="7"/>
  <c r="AJ5" i="7" s="1"/>
  <c r="AG13" i="7"/>
  <c r="AJ13" i="7" s="1"/>
  <c r="AP2" i="7"/>
  <c r="AS2" i="7" s="1"/>
  <c r="AR2" i="7" s="1"/>
  <c r="AH15" i="7"/>
  <c r="AI15" i="7" s="1"/>
  <c r="I1804" i="7" s="1"/>
  <c r="AP6" i="7"/>
  <c r="AS6" i="7" s="1"/>
  <c r="AR6" i="7" s="1"/>
  <c r="AH19" i="7"/>
  <c r="AP10" i="7"/>
  <c r="AS10" i="7" s="1"/>
  <c r="AQ17" i="7"/>
  <c r="AP18" i="7"/>
  <c r="AS18" i="7" s="1"/>
  <c r="AQ25" i="7"/>
  <c r="AP26" i="7"/>
  <c r="AS26" i="7" s="1"/>
  <c r="AP34" i="7"/>
  <c r="AS34" i="7" s="1"/>
  <c r="AG14" i="7"/>
  <c r="AJ14" i="7" s="1"/>
  <c r="AG18" i="7"/>
  <c r="AJ18" i="7" s="1"/>
  <c r="AG22" i="7"/>
  <c r="AJ22" i="7" s="1"/>
  <c r="AP11" i="7"/>
  <c r="AS11" i="7" s="1"/>
  <c r="AP19" i="7"/>
  <c r="AS19" i="7" s="1"/>
  <c r="AP27" i="7"/>
  <c r="AS27" i="7" s="1"/>
  <c r="AG6" i="7"/>
  <c r="AJ6" i="7" s="1"/>
  <c r="AG9" i="7"/>
  <c r="AJ9" i="7" s="1"/>
  <c r="AP4" i="7"/>
  <c r="AS4" i="7" s="1"/>
  <c r="AR4" i="7" s="1"/>
  <c r="AP8" i="7"/>
  <c r="AS8" i="7" s="1"/>
  <c r="AP14" i="7"/>
  <c r="AS14" i="7" s="1"/>
  <c r="AP22" i="7"/>
  <c r="AS22" i="7" s="1"/>
  <c r="AP30" i="7"/>
  <c r="AS30" i="7" s="1"/>
  <c r="AG4" i="7"/>
  <c r="AJ4" i="7" s="1"/>
  <c r="I63" i="2"/>
  <c r="AI477" i="2"/>
  <c r="AI478" i="2" s="1"/>
  <c r="AI479" i="2" s="1"/>
  <c r="AI480" i="2" s="1"/>
  <c r="AI481" i="2" s="1"/>
  <c r="AI482" i="2" s="1"/>
  <c r="AI483" i="2" s="1"/>
  <c r="AI457" i="4"/>
  <c r="AI458" i="4" s="1"/>
  <c r="AI459" i="4" s="1"/>
  <c r="AI460" i="4" s="1"/>
  <c r="AI461" i="4" s="1"/>
  <c r="AI462" i="4" s="1"/>
  <c r="AI463" i="4" s="1"/>
  <c r="H62" i="4"/>
  <c r="I63" i="4"/>
  <c r="L60" i="4"/>
  <c r="K61" i="4"/>
  <c r="J6" i="2"/>
  <c r="J5" i="2"/>
  <c r="H61" i="2"/>
  <c r="F25" i="2"/>
  <c r="F39" i="2"/>
  <c r="F40" i="2" s="1"/>
  <c r="F41" i="2" s="1"/>
  <c r="F42" i="2" s="1"/>
  <c r="F43" i="2" s="1"/>
  <c r="F21" i="4"/>
  <c r="J4" i="4"/>
  <c r="L28" i="2"/>
  <c r="K18" i="2"/>
  <c r="AI260" i="2"/>
  <c r="AI261" i="2" s="1"/>
  <c r="AI262" i="2" s="1"/>
  <c r="AI263" i="2" s="1"/>
  <c r="AI264" i="2" s="1"/>
  <c r="AI265" i="2" s="1"/>
  <c r="AI266" i="2" s="1"/>
  <c r="L36" i="2"/>
  <c r="K26" i="2"/>
  <c r="AI162" i="2"/>
  <c r="AI163" i="2" s="1"/>
  <c r="AI164" i="2" s="1"/>
  <c r="AI165" i="2" s="1"/>
  <c r="AI166" i="2" s="1"/>
  <c r="AI167" i="2" s="1"/>
  <c r="AI168" i="2" s="1"/>
  <c r="L20" i="2"/>
  <c r="K10" i="2"/>
  <c r="AI113" i="2"/>
  <c r="AI114" i="2" s="1"/>
  <c r="AI115" i="2" s="1"/>
  <c r="AI116" i="2" s="1"/>
  <c r="AI117" i="2" s="1"/>
  <c r="AI118" i="2" s="1"/>
  <c r="AI119" i="2" s="1"/>
  <c r="L12" i="2"/>
  <c r="AI456" i="2"/>
  <c r="AI457" i="2" s="1"/>
  <c r="AI458" i="2" s="1"/>
  <c r="AI459" i="2" s="1"/>
  <c r="AI460" i="2" s="1"/>
  <c r="AI461" i="2" s="1"/>
  <c r="AI462" i="2" s="1"/>
  <c r="L4" i="2"/>
  <c r="K60" i="2"/>
  <c r="AI204" i="2"/>
  <c r="AI205" i="2" s="1"/>
  <c r="AI206" i="2" s="1"/>
  <c r="AI207" i="2" s="1"/>
  <c r="AI208" i="2" s="1"/>
  <c r="AI209" i="2" s="1"/>
  <c r="AI210" i="2" s="1"/>
  <c r="AI407" i="2"/>
  <c r="AI408" i="2" s="1"/>
  <c r="AI409" i="2" s="1"/>
  <c r="AI410" i="2" s="1"/>
  <c r="AI411" i="2" s="1"/>
  <c r="AI412" i="2" s="1"/>
  <c r="AI413" i="2" s="1"/>
  <c r="K50" i="2"/>
  <c r="AI358" i="2"/>
  <c r="AI359" i="2" s="1"/>
  <c r="AI360" i="2" s="1"/>
  <c r="AI361" i="2" s="1"/>
  <c r="AI362" i="2" s="1"/>
  <c r="AI363" i="2" s="1"/>
  <c r="AI364" i="2" s="1"/>
  <c r="L52" i="2"/>
  <c r="K42" i="2"/>
  <c r="AI309" i="2"/>
  <c r="AI310" i="2" s="1"/>
  <c r="AI311" i="2" s="1"/>
  <c r="AI312" i="2" s="1"/>
  <c r="AI313" i="2" s="1"/>
  <c r="AI314" i="2" s="1"/>
  <c r="AI315" i="2" s="1"/>
  <c r="L44" i="2"/>
  <c r="K34" i="2"/>
  <c r="AI463" i="2"/>
  <c r="AI464" i="2" s="1"/>
  <c r="AI465" i="2" s="1"/>
  <c r="AI466" i="2" s="1"/>
  <c r="AI467" i="2" s="1"/>
  <c r="AI468" i="2" s="1"/>
  <c r="AI469" i="2" s="1"/>
  <c r="AI470" i="2" s="1"/>
  <c r="AI471" i="2" s="1"/>
  <c r="AI472" i="2" s="1"/>
  <c r="AI473" i="2" s="1"/>
  <c r="AI474" i="2" s="1"/>
  <c r="AI475" i="2" s="1"/>
  <c r="AI476" i="2" s="1"/>
  <c r="AI414" i="2"/>
  <c r="AI415" i="2" s="1"/>
  <c r="AI416" i="2" s="1"/>
  <c r="AI417" i="2" s="1"/>
  <c r="AI418" i="2" s="1"/>
  <c r="AI419" i="2" s="1"/>
  <c r="AI420" i="2" s="1"/>
  <c r="AI365" i="2"/>
  <c r="AI366" i="2" s="1"/>
  <c r="AI367" i="2" s="1"/>
  <c r="AI368" i="2" s="1"/>
  <c r="AI369" i="2" s="1"/>
  <c r="AI370" i="2" s="1"/>
  <c r="AI371" i="2" s="1"/>
  <c r="AI316" i="2"/>
  <c r="AI317" i="2" s="1"/>
  <c r="AI318" i="2" s="1"/>
  <c r="AI319" i="2" s="1"/>
  <c r="AI320" i="2" s="1"/>
  <c r="AI321" i="2" s="1"/>
  <c r="AI322" i="2" s="1"/>
  <c r="AI267" i="2"/>
  <c r="AI268" i="2" s="1"/>
  <c r="AI269" i="2" s="1"/>
  <c r="AI270" i="2" s="1"/>
  <c r="AI271" i="2" s="1"/>
  <c r="AI272" i="2" s="1"/>
  <c r="AI273" i="2" s="1"/>
  <c r="AI211" i="2"/>
  <c r="AI212" i="2" s="1"/>
  <c r="AI213" i="2" s="1"/>
  <c r="AI214" i="2" s="1"/>
  <c r="AI215" i="2" s="1"/>
  <c r="AI216" i="2" s="1"/>
  <c r="AI217" i="2" s="1"/>
  <c r="AI120" i="2"/>
  <c r="AI121" i="2" s="1"/>
  <c r="AI122" i="2" s="1"/>
  <c r="AI123" i="2" s="1"/>
  <c r="AI124" i="2" s="1"/>
  <c r="AI125" i="2" s="1"/>
  <c r="AI126" i="2" s="1"/>
  <c r="L53" i="2"/>
  <c r="L45" i="2"/>
  <c r="L37" i="2"/>
  <c r="L29" i="2"/>
  <c r="L21" i="2"/>
  <c r="L13" i="2"/>
  <c r="L5" i="2"/>
  <c r="K51" i="2"/>
  <c r="K43" i="2"/>
  <c r="K35" i="2"/>
  <c r="K27" i="2"/>
  <c r="K19" i="2"/>
  <c r="K11" i="2"/>
  <c r="AI449" i="2"/>
  <c r="AI450" i="2" s="1"/>
  <c r="AI451" i="2" s="1"/>
  <c r="AI452" i="2" s="1"/>
  <c r="AI453" i="2" s="1"/>
  <c r="AI454" i="2" s="1"/>
  <c r="AI455" i="2" s="1"/>
  <c r="AI400" i="2"/>
  <c r="AI401" i="2" s="1"/>
  <c r="AI402" i="2" s="1"/>
  <c r="AI403" i="2" s="1"/>
  <c r="AI404" i="2" s="1"/>
  <c r="AI405" i="2" s="1"/>
  <c r="AI406" i="2" s="1"/>
  <c r="AI253" i="2"/>
  <c r="AI254" i="2" s="1"/>
  <c r="AI255" i="2" s="1"/>
  <c r="AI256" i="2" s="1"/>
  <c r="AI257" i="2" s="1"/>
  <c r="AI258" i="2" s="1"/>
  <c r="AI259" i="2" s="1"/>
  <c r="AI197" i="2"/>
  <c r="AI198" i="2" s="1"/>
  <c r="AI199" i="2" s="1"/>
  <c r="AI200" i="2" s="1"/>
  <c r="AI201" i="2" s="1"/>
  <c r="AI202" i="2" s="1"/>
  <c r="AI203" i="2" s="1"/>
  <c r="AI155" i="2"/>
  <c r="AI156" i="2" s="1"/>
  <c r="AI157" i="2" s="1"/>
  <c r="AI158" i="2" s="1"/>
  <c r="AI159" i="2" s="1"/>
  <c r="AI160" i="2" s="1"/>
  <c r="AI161" i="2" s="1"/>
  <c r="AI106" i="2"/>
  <c r="AI107" i="2" s="1"/>
  <c r="AI108" i="2" s="1"/>
  <c r="AI109" i="2" s="1"/>
  <c r="AI110" i="2" s="1"/>
  <c r="AI111" i="2" s="1"/>
  <c r="AI112" i="2" s="1"/>
  <c r="L59" i="2"/>
  <c r="L51" i="2"/>
  <c r="L43" i="2"/>
  <c r="L35" i="2"/>
  <c r="L27" i="2"/>
  <c r="L19" i="2"/>
  <c r="L11" i="2"/>
  <c r="K57" i="2"/>
  <c r="K49" i="2"/>
  <c r="K41" i="2"/>
  <c r="K33" i="2"/>
  <c r="K25" i="2"/>
  <c r="K17" i="2"/>
  <c r="K9" i="2"/>
  <c r="K59" i="2"/>
  <c r="AI442" i="2"/>
  <c r="AI443" i="2" s="1"/>
  <c r="AI444" i="2" s="1"/>
  <c r="AI445" i="2" s="1"/>
  <c r="AI446" i="2" s="1"/>
  <c r="AI447" i="2" s="1"/>
  <c r="AI448" i="2" s="1"/>
  <c r="AI351" i="2"/>
  <c r="AI352" i="2" s="1"/>
  <c r="AI353" i="2" s="1"/>
  <c r="AI354" i="2" s="1"/>
  <c r="AI355" i="2" s="1"/>
  <c r="AI356" i="2" s="1"/>
  <c r="AI357" i="2" s="1"/>
  <c r="AI302" i="2"/>
  <c r="AI303" i="2" s="1"/>
  <c r="AI304" i="2" s="1"/>
  <c r="AI305" i="2" s="1"/>
  <c r="AI306" i="2" s="1"/>
  <c r="AI307" i="2" s="1"/>
  <c r="AI308" i="2" s="1"/>
  <c r="AI246" i="2"/>
  <c r="AI247" i="2" s="1"/>
  <c r="AI248" i="2" s="1"/>
  <c r="AI249" i="2" s="1"/>
  <c r="AI250" i="2" s="1"/>
  <c r="AI251" i="2" s="1"/>
  <c r="AI252" i="2" s="1"/>
  <c r="AI148" i="2"/>
  <c r="AI149" i="2" s="1"/>
  <c r="AI150" i="2" s="1"/>
  <c r="AI151" i="2" s="1"/>
  <c r="AI152" i="2" s="1"/>
  <c r="AI153" i="2" s="1"/>
  <c r="AI154" i="2" s="1"/>
  <c r="AI99" i="2"/>
  <c r="AI100" i="2" s="1"/>
  <c r="AI101" i="2" s="1"/>
  <c r="AI102" i="2" s="1"/>
  <c r="AI103" i="2" s="1"/>
  <c r="AI104" i="2" s="1"/>
  <c r="AI105" i="2" s="1"/>
  <c r="L58" i="2"/>
  <c r="L50" i="2"/>
  <c r="L42" i="2"/>
  <c r="L34" i="2"/>
  <c r="L26" i="2"/>
  <c r="L18" i="2"/>
  <c r="L10" i="2"/>
  <c r="K56" i="2"/>
  <c r="K48" i="2"/>
  <c r="K40" i="2"/>
  <c r="K32" i="2"/>
  <c r="K24" i="2"/>
  <c r="K16" i="2"/>
  <c r="K8" i="2"/>
  <c r="K58" i="2"/>
  <c r="AI435" i="2"/>
  <c r="AI436" i="2" s="1"/>
  <c r="AI437" i="2" s="1"/>
  <c r="AI438" i="2" s="1"/>
  <c r="AI439" i="2" s="1"/>
  <c r="AI440" i="2" s="1"/>
  <c r="AI441" i="2" s="1"/>
  <c r="AI393" i="2"/>
  <c r="AI394" i="2" s="1"/>
  <c r="AI395" i="2" s="1"/>
  <c r="AI396" i="2" s="1"/>
  <c r="AI397" i="2" s="1"/>
  <c r="AI398" i="2" s="1"/>
  <c r="AI399" i="2" s="1"/>
  <c r="AI344" i="2"/>
  <c r="AI345" i="2" s="1"/>
  <c r="AI346" i="2" s="1"/>
  <c r="AI347" i="2" s="1"/>
  <c r="AI348" i="2" s="1"/>
  <c r="AI349" i="2" s="1"/>
  <c r="AI350" i="2" s="1"/>
  <c r="AI295" i="2"/>
  <c r="AI296" i="2" s="1"/>
  <c r="AI297" i="2" s="1"/>
  <c r="AI298" i="2" s="1"/>
  <c r="AI299" i="2" s="1"/>
  <c r="AI300" i="2" s="1"/>
  <c r="AI301" i="2" s="1"/>
  <c r="AI239" i="2"/>
  <c r="AI240" i="2" s="1"/>
  <c r="AI241" i="2" s="1"/>
  <c r="AI242" i="2" s="1"/>
  <c r="AI243" i="2" s="1"/>
  <c r="AI244" i="2" s="1"/>
  <c r="AI245" i="2" s="1"/>
  <c r="AI190" i="2"/>
  <c r="AI191" i="2" s="1"/>
  <c r="AI192" i="2" s="1"/>
  <c r="AI193" i="2" s="1"/>
  <c r="AI194" i="2" s="1"/>
  <c r="AI195" i="2" s="1"/>
  <c r="AI196" i="2" s="1"/>
  <c r="AI141" i="2"/>
  <c r="AI142" i="2" s="1"/>
  <c r="AI143" i="2" s="1"/>
  <c r="AI144" i="2" s="1"/>
  <c r="AI145" i="2" s="1"/>
  <c r="AI146" i="2" s="1"/>
  <c r="AI147" i="2" s="1"/>
  <c r="AI92" i="2"/>
  <c r="AI93" i="2" s="1"/>
  <c r="AI94" i="2" s="1"/>
  <c r="AI95" i="2" s="1"/>
  <c r="AI96" i="2" s="1"/>
  <c r="AI97" i="2" s="1"/>
  <c r="AI98" i="2" s="1"/>
  <c r="L57" i="2"/>
  <c r="L49" i="2"/>
  <c r="L41" i="2"/>
  <c r="L33" i="2"/>
  <c r="L25" i="2"/>
  <c r="L17" i="2"/>
  <c r="L9" i="2"/>
  <c r="K55" i="2"/>
  <c r="K47" i="2"/>
  <c r="K39" i="2"/>
  <c r="K31" i="2"/>
  <c r="K23" i="2"/>
  <c r="K15" i="2"/>
  <c r="K7" i="2"/>
  <c r="AI428" i="2"/>
  <c r="AI429" i="2" s="1"/>
  <c r="AI430" i="2" s="1"/>
  <c r="AI431" i="2" s="1"/>
  <c r="AI432" i="2" s="1"/>
  <c r="AI433" i="2" s="1"/>
  <c r="AI434" i="2" s="1"/>
  <c r="AI386" i="2"/>
  <c r="AI387" i="2" s="1"/>
  <c r="AI388" i="2" s="1"/>
  <c r="AI389" i="2" s="1"/>
  <c r="AI390" i="2" s="1"/>
  <c r="AI391" i="2" s="1"/>
  <c r="AI392" i="2" s="1"/>
  <c r="AI337" i="2"/>
  <c r="AI338" i="2" s="1"/>
  <c r="AI339" i="2" s="1"/>
  <c r="AI340" i="2" s="1"/>
  <c r="AI341" i="2" s="1"/>
  <c r="AI342" i="2" s="1"/>
  <c r="AI343" i="2" s="1"/>
  <c r="AI288" i="2"/>
  <c r="AI289" i="2" s="1"/>
  <c r="AI290" i="2" s="1"/>
  <c r="AI291" i="2" s="1"/>
  <c r="AI292" i="2" s="1"/>
  <c r="AI293" i="2" s="1"/>
  <c r="AI294" i="2" s="1"/>
  <c r="AI232" i="2"/>
  <c r="AI233" i="2" s="1"/>
  <c r="AI234" i="2" s="1"/>
  <c r="AI235" i="2" s="1"/>
  <c r="AI236" i="2" s="1"/>
  <c r="AI237" i="2" s="1"/>
  <c r="AI238" i="2" s="1"/>
  <c r="AI183" i="2"/>
  <c r="AI184" i="2" s="1"/>
  <c r="AI185" i="2" s="1"/>
  <c r="AI186" i="2" s="1"/>
  <c r="AI187" i="2" s="1"/>
  <c r="AI188" i="2" s="1"/>
  <c r="AI189" i="2" s="1"/>
  <c r="AI134" i="2"/>
  <c r="AI135" i="2" s="1"/>
  <c r="AI136" i="2" s="1"/>
  <c r="AI137" i="2" s="1"/>
  <c r="AI138" i="2" s="1"/>
  <c r="AI139" i="2" s="1"/>
  <c r="AI140" i="2" s="1"/>
  <c r="AI85" i="2"/>
  <c r="AI86" i="2" s="1"/>
  <c r="AI87" i="2" s="1"/>
  <c r="AI88" i="2" s="1"/>
  <c r="AI89" i="2" s="1"/>
  <c r="AI90" i="2" s="1"/>
  <c r="AI91" i="2" s="1"/>
  <c r="L56" i="2"/>
  <c r="L48" i="2"/>
  <c r="L40" i="2"/>
  <c r="L32" i="2"/>
  <c r="L24" i="2"/>
  <c r="L16" i="2"/>
  <c r="L8" i="2"/>
  <c r="K54" i="2"/>
  <c r="K46" i="2"/>
  <c r="K38" i="2"/>
  <c r="K30" i="2"/>
  <c r="K22" i="2"/>
  <c r="K14" i="2"/>
  <c r="K6" i="2"/>
  <c r="AI421" i="2"/>
  <c r="AI422" i="2" s="1"/>
  <c r="AI423" i="2" s="1"/>
  <c r="AI424" i="2" s="1"/>
  <c r="AI425" i="2" s="1"/>
  <c r="AI426" i="2" s="1"/>
  <c r="AI427" i="2" s="1"/>
  <c r="AI379" i="2"/>
  <c r="AI380" i="2" s="1"/>
  <c r="AI381" i="2" s="1"/>
  <c r="AI382" i="2" s="1"/>
  <c r="AI383" i="2" s="1"/>
  <c r="AI384" i="2" s="1"/>
  <c r="AI385" i="2" s="1"/>
  <c r="AI330" i="2"/>
  <c r="AI331" i="2" s="1"/>
  <c r="AI332" i="2" s="1"/>
  <c r="AI333" i="2" s="1"/>
  <c r="AI334" i="2" s="1"/>
  <c r="AI335" i="2" s="1"/>
  <c r="AI336" i="2" s="1"/>
  <c r="AI281" i="2"/>
  <c r="AI282" i="2" s="1"/>
  <c r="AI283" i="2" s="1"/>
  <c r="AI284" i="2" s="1"/>
  <c r="AI285" i="2" s="1"/>
  <c r="AI286" i="2" s="1"/>
  <c r="AI287" i="2" s="1"/>
  <c r="AI225" i="2"/>
  <c r="AI226" i="2" s="1"/>
  <c r="AI227" i="2" s="1"/>
  <c r="AI228" i="2" s="1"/>
  <c r="AI229" i="2" s="1"/>
  <c r="AI230" i="2" s="1"/>
  <c r="AI231" i="2" s="1"/>
  <c r="AI176" i="2"/>
  <c r="AI177" i="2" s="1"/>
  <c r="AI178" i="2" s="1"/>
  <c r="AI179" i="2" s="1"/>
  <c r="AI180" i="2" s="1"/>
  <c r="AI181" i="2" s="1"/>
  <c r="AI182" i="2" s="1"/>
  <c r="AI127" i="2"/>
  <c r="AI128" i="2" s="1"/>
  <c r="AI129" i="2" s="1"/>
  <c r="AI130" i="2" s="1"/>
  <c r="AI131" i="2" s="1"/>
  <c r="AI132" i="2" s="1"/>
  <c r="AI133" i="2" s="1"/>
  <c r="AI78" i="2"/>
  <c r="AI79" i="2" s="1"/>
  <c r="AI80" i="2" s="1"/>
  <c r="AI81" i="2" s="1"/>
  <c r="AI82" i="2" s="1"/>
  <c r="AI83" i="2" s="1"/>
  <c r="AI84" i="2" s="1"/>
  <c r="L55" i="2"/>
  <c r="L47" i="2"/>
  <c r="L39" i="2"/>
  <c r="L31" i="2"/>
  <c r="L23" i="2"/>
  <c r="L15" i="2"/>
  <c r="L7" i="2"/>
  <c r="K53" i="2"/>
  <c r="K45" i="2"/>
  <c r="K37" i="2"/>
  <c r="K29" i="2"/>
  <c r="K21" i="2"/>
  <c r="K13" i="2"/>
  <c r="K5" i="2"/>
  <c r="AI372" i="2"/>
  <c r="AI373" i="2" s="1"/>
  <c r="AI374" i="2" s="1"/>
  <c r="AI375" i="2" s="1"/>
  <c r="AI376" i="2" s="1"/>
  <c r="AI377" i="2" s="1"/>
  <c r="AI378" i="2" s="1"/>
  <c r="AI323" i="2"/>
  <c r="AI324" i="2" s="1"/>
  <c r="AI325" i="2" s="1"/>
  <c r="AI326" i="2" s="1"/>
  <c r="AI327" i="2" s="1"/>
  <c r="AI328" i="2" s="1"/>
  <c r="AI329" i="2" s="1"/>
  <c r="AI274" i="2"/>
  <c r="AI275" i="2" s="1"/>
  <c r="AI276" i="2" s="1"/>
  <c r="AI277" i="2" s="1"/>
  <c r="AI278" i="2" s="1"/>
  <c r="AI279" i="2" s="1"/>
  <c r="AI280" i="2" s="1"/>
  <c r="AI218" i="2"/>
  <c r="AI219" i="2" s="1"/>
  <c r="AI220" i="2" s="1"/>
  <c r="AI221" i="2" s="1"/>
  <c r="AI222" i="2" s="1"/>
  <c r="AI223" i="2" s="1"/>
  <c r="AI224" i="2" s="1"/>
  <c r="AI169" i="2"/>
  <c r="AI170" i="2" s="1"/>
  <c r="AI171" i="2" s="1"/>
  <c r="AI172" i="2" s="1"/>
  <c r="AI173" i="2" s="1"/>
  <c r="AI174" i="2" s="1"/>
  <c r="AI175" i="2" s="1"/>
  <c r="AI71" i="2"/>
  <c r="AI72" i="2" s="1"/>
  <c r="AI73" i="2" s="1"/>
  <c r="AI74" i="2" s="1"/>
  <c r="AI75" i="2" s="1"/>
  <c r="AI76" i="2" s="1"/>
  <c r="AI77" i="2" s="1"/>
  <c r="L54" i="2"/>
  <c r="L46" i="2"/>
  <c r="L38" i="2"/>
  <c r="L30" i="2"/>
  <c r="L22" i="2"/>
  <c r="L14" i="2"/>
  <c r="L6" i="2"/>
  <c r="K52" i="2"/>
  <c r="K44" i="2"/>
  <c r="K36" i="2"/>
  <c r="K28" i="2"/>
  <c r="K20" i="2"/>
  <c r="K12" i="2"/>
  <c r="K4" i="2"/>
  <c r="F9" i="4"/>
  <c r="T4" i="4" s="1"/>
  <c r="F16" i="4"/>
  <c r="F23" i="4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4" i="4"/>
  <c r="L43" i="4"/>
  <c r="L11" i="4"/>
  <c r="K47" i="4"/>
  <c r="K15" i="4"/>
  <c r="K48" i="4"/>
  <c r="K16" i="4"/>
  <c r="L50" i="4"/>
  <c r="L18" i="4"/>
  <c r="AI86" i="4"/>
  <c r="AI87" i="4" s="1"/>
  <c r="AI88" i="4" s="1"/>
  <c r="AI89" i="4" s="1"/>
  <c r="AI90" i="4" s="1"/>
  <c r="AI91" i="4" s="1"/>
  <c r="AI92" i="4" s="1"/>
  <c r="K40" i="4"/>
  <c r="K8" i="4"/>
  <c r="L42" i="4"/>
  <c r="L10" i="4"/>
  <c r="K39" i="4"/>
  <c r="K7" i="4"/>
  <c r="L35" i="4"/>
  <c r="K32" i="4"/>
  <c r="L34" i="4"/>
  <c r="K31" i="4"/>
  <c r="L59" i="4"/>
  <c r="L27" i="4"/>
  <c r="K56" i="4"/>
  <c r="K24" i="4"/>
  <c r="L58" i="4"/>
  <c r="L26" i="4"/>
  <c r="K55" i="4"/>
  <c r="K23" i="4"/>
  <c r="L51" i="4"/>
  <c r="L19" i="4"/>
  <c r="AI184" i="4"/>
  <c r="AI185" i="4" s="1"/>
  <c r="AI186" i="4" s="1"/>
  <c r="AI187" i="4" s="1"/>
  <c r="AI188" i="4" s="1"/>
  <c r="AI189" i="4" s="1"/>
  <c r="AI190" i="4" s="1"/>
  <c r="K58" i="4"/>
  <c r="K50" i="4"/>
  <c r="K42" i="4"/>
  <c r="K34" i="4"/>
  <c r="K26" i="4"/>
  <c r="K18" i="4"/>
  <c r="K10" i="4"/>
  <c r="L53" i="4"/>
  <c r="L45" i="4"/>
  <c r="L37" i="4"/>
  <c r="L29" i="4"/>
  <c r="L21" i="4"/>
  <c r="L13" i="4"/>
  <c r="L5" i="4"/>
  <c r="AI135" i="4"/>
  <c r="AI136" i="4" s="1"/>
  <c r="AI137" i="4" s="1"/>
  <c r="AI138" i="4" s="1"/>
  <c r="AI139" i="4" s="1"/>
  <c r="AI140" i="4" s="1"/>
  <c r="AI141" i="4" s="1"/>
  <c r="K57" i="4"/>
  <c r="K49" i="4"/>
  <c r="K41" i="4"/>
  <c r="K33" i="4"/>
  <c r="K25" i="4"/>
  <c r="K17" i="4"/>
  <c r="K9" i="4"/>
  <c r="L52" i="4"/>
  <c r="L44" i="4"/>
  <c r="L36" i="4"/>
  <c r="L28" i="4"/>
  <c r="L20" i="4"/>
  <c r="L12" i="4"/>
  <c r="L4" i="4"/>
  <c r="K54" i="4"/>
  <c r="K46" i="4"/>
  <c r="K38" i="4"/>
  <c r="K30" i="4"/>
  <c r="K22" i="4"/>
  <c r="K14" i="4"/>
  <c r="K6" i="4"/>
  <c r="L57" i="4"/>
  <c r="L49" i="4"/>
  <c r="L41" i="4"/>
  <c r="L33" i="4"/>
  <c r="L25" i="4"/>
  <c r="L17" i="4"/>
  <c r="L9" i="4"/>
  <c r="AI422" i="4"/>
  <c r="AI423" i="4" s="1"/>
  <c r="AI424" i="4" s="1"/>
  <c r="AI425" i="4" s="1"/>
  <c r="AI426" i="4" s="1"/>
  <c r="AI427" i="4" s="1"/>
  <c r="AI428" i="4" s="1"/>
  <c r="K53" i="4"/>
  <c r="K45" i="4"/>
  <c r="K37" i="4"/>
  <c r="K29" i="4"/>
  <c r="K21" i="4"/>
  <c r="K13" i="4"/>
  <c r="K5" i="4"/>
  <c r="L56" i="4"/>
  <c r="L48" i="4"/>
  <c r="L40" i="4"/>
  <c r="L32" i="4"/>
  <c r="L24" i="4"/>
  <c r="L16" i="4"/>
  <c r="L8" i="4"/>
  <c r="AI373" i="4"/>
  <c r="AI374" i="4" s="1"/>
  <c r="AI375" i="4" s="1"/>
  <c r="AI376" i="4" s="1"/>
  <c r="AI377" i="4" s="1"/>
  <c r="AI378" i="4" s="1"/>
  <c r="AI379" i="4" s="1"/>
  <c r="K60" i="4"/>
  <c r="K52" i="4"/>
  <c r="K44" i="4"/>
  <c r="K36" i="4"/>
  <c r="K28" i="4"/>
  <c r="K20" i="4"/>
  <c r="K12" i="4"/>
  <c r="K4" i="4"/>
  <c r="L55" i="4"/>
  <c r="L47" i="4"/>
  <c r="L39" i="4"/>
  <c r="L31" i="4"/>
  <c r="L23" i="4"/>
  <c r="L15" i="4"/>
  <c r="L7" i="4"/>
  <c r="AI331" i="4"/>
  <c r="AI332" i="4" s="1"/>
  <c r="AI333" i="4" s="1"/>
  <c r="AI334" i="4" s="1"/>
  <c r="AI335" i="4" s="1"/>
  <c r="AI336" i="4" s="1"/>
  <c r="AI337" i="4" s="1"/>
  <c r="K59" i="4"/>
  <c r="K51" i="4"/>
  <c r="K43" i="4"/>
  <c r="K35" i="4"/>
  <c r="K27" i="4"/>
  <c r="K19" i="4"/>
  <c r="K11" i="4"/>
  <c r="L54" i="4"/>
  <c r="L46" i="4"/>
  <c r="L38" i="4"/>
  <c r="L30" i="4"/>
  <c r="L22" i="4"/>
  <c r="L14" i="4"/>
  <c r="L6" i="4"/>
  <c r="F408" i="1"/>
  <c r="F409" i="1" s="1"/>
  <c r="F410" i="1" s="1"/>
  <c r="F411" i="1" s="1"/>
  <c r="F412" i="1" s="1"/>
  <c r="F413" i="1" s="1"/>
  <c r="F414" i="1" s="1"/>
  <c r="F268" i="1"/>
  <c r="F269" i="1" s="1"/>
  <c r="F270" i="1" s="1"/>
  <c r="F271" i="1" s="1"/>
  <c r="F272" i="1" s="1"/>
  <c r="F273" i="1" s="1"/>
  <c r="F274" i="1" s="1"/>
  <c r="F394" i="1"/>
  <c r="F395" i="1" s="1"/>
  <c r="F396" i="1" s="1"/>
  <c r="F397" i="1" s="1"/>
  <c r="F398" i="1" s="1"/>
  <c r="F399" i="1" s="1"/>
  <c r="F400" i="1" s="1"/>
  <c r="F240" i="1"/>
  <c r="F241" i="1" s="1"/>
  <c r="F242" i="1" s="1"/>
  <c r="F243" i="1" s="1"/>
  <c r="F244" i="1" s="1"/>
  <c r="F245" i="1" s="1"/>
  <c r="F246" i="1" s="1"/>
  <c r="F359" i="1"/>
  <c r="F360" i="1" s="1"/>
  <c r="F361" i="1" s="1"/>
  <c r="F362" i="1" s="1"/>
  <c r="F363" i="1" s="1"/>
  <c r="F364" i="1" s="1"/>
  <c r="F365" i="1" s="1"/>
  <c r="F233" i="1"/>
  <c r="F234" i="1" s="1"/>
  <c r="F235" i="1" s="1"/>
  <c r="F236" i="1" s="1"/>
  <c r="F237" i="1" s="1"/>
  <c r="F238" i="1" s="1"/>
  <c r="F239" i="1" s="1"/>
  <c r="F352" i="1"/>
  <c r="F353" i="1" s="1"/>
  <c r="F354" i="1" s="1"/>
  <c r="F355" i="1" s="1"/>
  <c r="F356" i="1" s="1"/>
  <c r="F357" i="1" s="1"/>
  <c r="F358" i="1" s="1"/>
  <c r="F205" i="1"/>
  <c r="F206" i="1" s="1"/>
  <c r="F207" i="1" s="1"/>
  <c r="F208" i="1" s="1"/>
  <c r="F209" i="1" s="1"/>
  <c r="F210" i="1" s="1"/>
  <c r="F211" i="1" s="1"/>
  <c r="F345" i="1"/>
  <c r="F346" i="1" s="1"/>
  <c r="F347" i="1" s="1"/>
  <c r="F348" i="1" s="1"/>
  <c r="F349" i="1" s="1"/>
  <c r="F350" i="1" s="1"/>
  <c r="F351" i="1" s="1"/>
  <c r="F177" i="1"/>
  <c r="F178" i="1" s="1"/>
  <c r="F179" i="1" s="1"/>
  <c r="F180" i="1" s="1"/>
  <c r="F181" i="1" s="1"/>
  <c r="F182" i="1" s="1"/>
  <c r="F183" i="1" s="1"/>
  <c r="F303" i="1"/>
  <c r="F304" i="1" s="1"/>
  <c r="F305" i="1" s="1"/>
  <c r="F306" i="1" s="1"/>
  <c r="F307" i="1" s="1"/>
  <c r="F308" i="1" s="1"/>
  <c r="F309" i="1" s="1"/>
  <c r="F114" i="1"/>
  <c r="F115" i="1" s="1"/>
  <c r="F116" i="1" s="1"/>
  <c r="F117" i="1" s="1"/>
  <c r="F118" i="1" s="1"/>
  <c r="F119" i="1" s="1"/>
  <c r="F120" i="1" s="1"/>
  <c r="F296" i="1"/>
  <c r="F297" i="1" s="1"/>
  <c r="F298" i="1" s="1"/>
  <c r="F299" i="1" s="1"/>
  <c r="F300" i="1" s="1"/>
  <c r="F301" i="1" s="1"/>
  <c r="F302" i="1" s="1"/>
  <c r="F86" i="1"/>
  <c r="F87" i="1" s="1"/>
  <c r="F88" i="1" s="1"/>
  <c r="F89" i="1" s="1"/>
  <c r="F90" i="1" s="1"/>
  <c r="F91" i="1" s="1"/>
  <c r="F92" i="1" s="1"/>
  <c r="F289" i="1"/>
  <c r="F290" i="1" s="1"/>
  <c r="F291" i="1" s="1"/>
  <c r="F292" i="1" s="1"/>
  <c r="F293" i="1" s="1"/>
  <c r="F294" i="1" s="1"/>
  <c r="F295" i="1" s="1"/>
  <c r="F331" i="1"/>
  <c r="F332" i="1" s="1"/>
  <c r="F333" i="1" s="1"/>
  <c r="F334" i="1" s="1"/>
  <c r="F335" i="1" s="1"/>
  <c r="F336" i="1" s="1"/>
  <c r="F337" i="1" s="1"/>
  <c r="F212" i="1"/>
  <c r="F213" i="1" s="1"/>
  <c r="F214" i="1" s="1"/>
  <c r="F215" i="1" s="1"/>
  <c r="F216" i="1" s="1"/>
  <c r="F217" i="1" s="1"/>
  <c r="F218" i="1" s="1"/>
  <c r="F149" i="1"/>
  <c r="F150" i="1" s="1"/>
  <c r="F151" i="1" s="1"/>
  <c r="F152" i="1" s="1"/>
  <c r="F153" i="1" s="1"/>
  <c r="F154" i="1" s="1"/>
  <c r="F155" i="1" s="1"/>
  <c r="F58" i="1"/>
  <c r="F59" i="1" s="1"/>
  <c r="F60" i="1" s="1"/>
  <c r="F61" i="1" s="1"/>
  <c r="F62" i="1" s="1"/>
  <c r="F63" i="1" s="1"/>
  <c r="F64" i="1" s="1"/>
  <c r="F30" i="1"/>
  <c r="F31" i="1" s="1"/>
  <c r="F32" i="1" s="1"/>
  <c r="F33" i="1" s="1"/>
  <c r="F34" i="1" s="1"/>
  <c r="F35" i="1" s="1"/>
  <c r="F36" i="1" s="1"/>
  <c r="F387" i="1"/>
  <c r="F388" i="1" s="1"/>
  <c r="F389" i="1" s="1"/>
  <c r="F390" i="1" s="1"/>
  <c r="F391" i="1" s="1"/>
  <c r="F392" i="1" s="1"/>
  <c r="F393" i="1" s="1"/>
  <c r="F401" i="1"/>
  <c r="F402" i="1" s="1"/>
  <c r="F403" i="1" s="1"/>
  <c r="F404" i="1" s="1"/>
  <c r="F405" i="1" s="1"/>
  <c r="F406" i="1" s="1"/>
  <c r="F407" i="1" s="1"/>
  <c r="F324" i="1"/>
  <c r="F325" i="1" s="1"/>
  <c r="F326" i="1" s="1"/>
  <c r="F327" i="1" s="1"/>
  <c r="F328" i="1" s="1"/>
  <c r="F329" i="1" s="1"/>
  <c r="F330" i="1" s="1"/>
  <c r="F261" i="1"/>
  <c r="F262" i="1" s="1"/>
  <c r="F263" i="1" s="1"/>
  <c r="F264" i="1" s="1"/>
  <c r="F265" i="1" s="1"/>
  <c r="F266" i="1" s="1"/>
  <c r="F267" i="1" s="1"/>
  <c r="F170" i="1"/>
  <c r="F171" i="1" s="1"/>
  <c r="F142" i="1"/>
  <c r="F143" i="1" s="1"/>
  <c r="F144" i="1" s="1"/>
  <c r="F145" i="1" s="1"/>
  <c r="F146" i="1" s="1"/>
  <c r="F147" i="1" s="1"/>
  <c r="F148" i="1" s="1"/>
  <c r="F79" i="1"/>
  <c r="F80" i="1" s="1"/>
  <c r="F81" i="1" s="1"/>
  <c r="F82" i="1" s="1"/>
  <c r="F83" i="1" s="1"/>
  <c r="F84" i="1" s="1"/>
  <c r="F85" i="1" s="1"/>
  <c r="F380" i="1"/>
  <c r="F381" i="1" s="1"/>
  <c r="F382" i="1" s="1"/>
  <c r="F383" i="1" s="1"/>
  <c r="F384" i="1" s="1"/>
  <c r="F385" i="1" s="1"/>
  <c r="F386" i="1" s="1"/>
  <c r="F317" i="1"/>
  <c r="F318" i="1" s="1"/>
  <c r="F319" i="1" s="1"/>
  <c r="F320" i="1" s="1"/>
  <c r="F321" i="1" s="1"/>
  <c r="F322" i="1" s="1"/>
  <c r="F323" i="1" s="1"/>
  <c r="F226" i="1"/>
  <c r="F227" i="1" s="1"/>
  <c r="F228" i="1" s="1"/>
  <c r="F229" i="1" s="1"/>
  <c r="F230" i="1" s="1"/>
  <c r="F231" i="1" s="1"/>
  <c r="F232" i="1" s="1"/>
  <c r="F198" i="1"/>
  <c r="F135" i="1"/>
  <c r="F136" i="1" s="1"/>
  <c r="F137" i="1" s="1"/>
  <c r="F138" i="1" s="1"/>
  <c r="F139" i="1" s="1"/>
  <c r="F140" i="1" s="1"/>
  <c r="F141" i="1" s="1"/>
  <c r="F72" i="1"/>
  <c r="F73" i="1" s="1"/>
  <c r="F74" i="1" s="1"/>
  <c r="F75" i="1" s="1"/>
  <c r="F76" i="1" s="1"/>
  <c r="F51" i="1"/>
  <c r="J5" i="1"/>
  <c r="F373" i="1"/>
  <c r="F374" i="1" s="1"/>
  <c r="F375" i="1" s="1"/>
  <c r="F376" i="1" s="1"/>
  <c r="F377" i="1" s="1"/>
  <c r="F378" i="1" s="1"/>
  <c r="F379" i="1" s="1"/>
  <c r="F282" i="1"/>
  <c r="F283" i="1" s="1"/>
  <c r="F284" i="1" s="1"/>
  <c r="F285" i="1" s="1"/>
  <c r="F286" i="1" s="1"/>
  <c r="F287" i="1" s="1"/>
  <c r="F288" i="1" s="1"/>
  <c r="F254" i="1"/>
  <c r="F255" i="1" s="1"/>
  <c r="F256" i="1" s="1"/>
  <c r="F257" i="1" s="1"/>
  <c r="F258" i="1" s="1"/>
  <c r="F259" i="1" s="1"/>
  <c r="F260" i="1" s="1"/>
  <c r="F191" i="1"/>
  <c r="F192" i="1" s="1"/>
  <c r="F193" i="1" s="1"/>
  <c r="F194" i="1" s="1"/>
  <c r="F195" i="1" s="1"/>
  <c r="F196" i="1" s="1"/>
  <c r="F197" i="1" s="1"/>
  <c r="F128" i="1"/>
  <c r="F107" i="1"/>
  <c r="F108" i="1" s="1"/>
  <c r="F109" i="1" s="1"/>
  <c r="F110" i="1" s="1"/>
  <c r="F111" i="1" s="1"/>
  <c r="F112" i="1" s="1"/>
  <c r="F113" i="1" s="1"/>
  <c r="F65" i="1"/>
  <c r="F66" i="1" s="1"/>
  <c r="F67" i="1" s="1"/>
  <c r="F68" i="1" s="1"/>
  <c r="F69" i="1" s="1"/>
  <c r="F70" i="1" s="1"/>
  <c r="F71" i="1" s="1"/>
  <c r="F338" i="1"/>
  <c r="F339" i="1" s="1"/>
  <c r="F340" i="1" s="1"/>
  <c r="F341" i="1" s="1"/>
  <c r="F342" i="1" s="1"/>
  <c r="F343" i="1" s="1"/>
  <c r="F344" i="1" s="1"/>
  <c r="F310" i="1"/>
  <c r="F311" i="1" s="1"/>
  <c r="F312" i="1" s="1"/>
  <c r="F313" i="1" s="1"/>
  <c r="F314" i="1" s="1"/>
  <c r="F315" i="1" s="1"/>
  <c r="F316" i="1" s="1"/>
  <c r="F247" i="1"/>
  <c r="F248" i="1" s="1"/>
  <c r="F249" i="1" s="1"/>
  <c r="F250" i="1" s="1"/>
  <c r="F251" i="1" s="1"/>
  <c r="F252" i="1" s="1"/>
  <c r="F253" i="1" s="1"/>
  <c r="F184" i="1"/>
  <c r="F185" i="1" s="1"/>
  <c r="F186" i="1" s="1"/>
  <c r="F187" i="1" s="1"/>
  <c r="F188" i="1" s="1"/>
  <c r="F189" i="1" s="1"/>
  <c r="F190" i="1" s="1"/>
  <c r="F163" i="1"/>
  <c r="F164" i="1" s="1"/>
  <c r="F165" i="1" s="1"/>
  <c r="F166" i="1" s="1"/>
  <c r="F167" i="1" s="1"/>
  <c r="F168" i="1" s="1"/>
  <c r="F169" i="1" s="1"/>
  <c r="F121" i="1"/>
  <c r="F122" i="1" s="1"/>
  <c r="F123" i="1" s="1"/>
  <c r="F124" i="1" s="1"/>
  <c r="F125" i="1" s="1"/>
  <c r="F126" i="1" s="1"/>
  <c r="F127" i="1" s="1"/>
  <c r="F44" i="1"/>
  <c r="F45" i="1" s="1"/>
  <c r="F46" i="1" s="1"/>
  <c r="F47" i="1" s="1"/>
  <c r="T7" i="1"/>
  <c r="F366" i="1"/>
  <c r="F367" i="1" s="1"/>
  <c r="F368" i="1" s="1"/>
  <c r="F369" i="1" s="1"/>
  <c r="F370" i="1" s="1"/>
  <c r="F371" i="1" s="1"/>
  <c r="F372" i="1" s="1"/>
  <c r="F219" i="1"/>
  <c r="F220" i="1" s="1"/>
  <c r="F221" i="1" s="1"/>
  <c r="F222" i="1" s="1"/>
  <c r="F223" i="1" s="1"/>
  <c r="F224" i="1" s="1"/>
  <c r="F225" i="1" s="1"/>
  <c r="F100" i="1"/>
  <c r="F101" i="1" s="1"/>
  <c r="F102" i="1" s="1"/>
  <c r="F103" i="1" s="1"/>
  <c r="F104" i="1" s="1"/>
  <c r="F37" i="1"/>
  <c r="F38" i="1" s="1"/>
  <c r="F39" i="1" s="1"/>
  <c r="F40" i="1" s="1"/>
  <c r="F41" i="1" s="1"/>
  <c r="F42" i="1" s="1"/>
  <c r="F43" i="1" s="1"/>
  <c r="F275" i="1"/>
  <c r="F276" i="1" s="1"/>
  <c r="F277" i="1" s="1"/>
  <c r="F278" i="1" s="1"/>
  <c r="F279" i="1" s="1"/>
  <c r="F280" i="1" s="1"/>
  <c r="F281" i="1" s="1"/>
  <c r="F156" i="1"/>
  <c r="F157" i="1" s="1"/>
  <c r="F158" i="1" s="1"/>
  <c r="F159" i="1" s="1"/>
  <c r="F160" i="1" s="1"/>
  <c r="F161" i="1" s="1"/>
  <c r="F162" i="1" s="1"/>
  <c r="F93" i="1"/>
  <c r="F94" i="1" s="1"/>
  <c r="F95" i="1" s="1"/>
  <c r="F96" i="1" s="1"/>
  <c r="F97" i="1" s="1"/>
  <c r="F98" i="1" s="1"/>
  <c r="F99" i="1" s="1"/>
  <c r="F4" i="1"/>
  <c r="T3" i="1" s="1"/>
  <c r="AI107" i="1"/>
  <c r="F16" i="1"/>
  <c r="F23" i="1"/>
  <c r="F24" i="1" s="1"/>
  <c r="F25" i="1" s="1"/>
  <c r="F26" i="1" s="1"/>
  <c r="F27" i="1" s="1"/>
  <c r="F28" i="1" s="1"/>
  <c r="F29" i="1" s="1"/>
  <c r="J4" i="1"/>
  <c r="AI450" i="1"/>
  <c r="AI451" i="1" s="1"/>
  <c r="AI452" i="1" s="1"/>
  <c r="AI453" i="1" s="1"/>
  <c r="AI454" i="1" s="1"/>
  <c r="AI455" i="1" s="1"/>
  <c r="AI456" i="1" s="1"/>
  <c r="AI457" i="1"/>
  <c r="AI458" i="1" s="1"/>
  <c r="AI459" i="1" s="1"/>
  <c r="AI460" i="1" s="1"/>
  <c r="AI461" i="1" s="1"/>
  <c r="AI462" i="1" s="1"/>
  <c r="AI463" i="1" s="1"/>
  <c r="L4" i="1"/>
  <c r="AI429" i="4"/>
  <c r="AI430" i="4" s="1"/>
  <c r="AI431" i="4" s="1"/>
  <c r="AI432" i="4" s="1"/>
  <c r="AI433" i="4" s="1"/>
  <c r="AI434" i="4" s="1"/>
  <c r="AI435" i="4" s="1"/>
  <c r="AI380" i="4"/>
  <c r="AI381" i="4" s="1"/>
  <c r="AI382" i="4" s="1"/>
  <c r="AI383" i="4" s="1"/>
  <c r="AI384" i="4" s="1"/>
  <c r="AI385" i="4" s="1"/>
  <c r="AI386" i="4" s="1"/>
  <c r="AI282" i="4"/>
  <c r="AI283" i="4" s="1"/>
  <c r="AI284" i="4" s="1"/>
  <c r="AI285" i="4" s="1"/>
  <c r="AI286" i="4" s="1"/>
  <c r="AI287" i="4" s="1"/>
  <c r="AI288" i="4" s="1"/>
  <c r="AI233" i="4"/>
  <c r="AI234" i="4" s="1"/>
  <c r="AI235" i="4" s="1"/>
  <c r="AI236" i="4" s="1"/>
  <c r="AI237" i="4" s="1"/>
  <c r="AI238" i="4" s="1"/>
  <c r="AI239" i="4" s="1"/>
  <c r="AI191" i="4"/>
  <c r="AI192" i="4" s="1"/>
  <c r="AI193" i="4" s="1"/>
  <c r="AI194" i="4" s="1"/>
  <c r="AI195" i="4" s="1"/>
  <c r="AI196" i="4" s="1"/>
  <c r="AI197" i="4" s="1"/>
  <c r="AI142" i="4"/>
  <c r="AI143" i="4" s="1"/>
  <c r="AI144" i="4" s="1"/>
  <c r="AI145" i="4" s="1"/>
  <c r="AI146" i="4" s="1"/>
  <c r="AI147" i="4" s="1"/>
  <c r="AI148" i="4" s="1"/>
  <c r="AI93" i="4"/>
  <c r="AI94" i="4" s="1"/>
  <c r="AI95" i="4" s="1"/>
  <c r="AI96" i="4" s="1"/>
  <c r="AI97" i="4" s="1"/>
  <c r="AI98" i="4" s="1"/>
  <c r="AI99" i="4" s="1"/>
  <c r="AI415" i="4"/>
  <c r="AI416" i="4" s="1"/>
  <c r="AI417" i="4" s="1"/>
  <c r="AI418" i="4" s="1"/>
  <c r="AI419" i="4" s="1"/>
  <c r="AI420" i="4" s="1"/>
  <c r="AI421" i="4" s="1"/>
  <c r="AI366" i="4"/>
  <c r="AI367" i="4" s="1"/>
  <c r="AI368" i="4" s="1"/>
  <c r="AI369" i="4" s="1"/>
  <c r="AI370" i="4" s="1"/>
  <c r="AI371" i="4" s="1"/>
  <c r="AI372" i="4" s="1"/>
  <c r="AI324" i="4"/>
  <c r="AI325" i="4" s="1"/>
  <c r="AI326" i="4" s="1"/>
  <c r="AI327" i="4" s="1"/>
  <c r="AI328" i="4" s="1"/>
  <c r="AI329" i="4" s="1"/>
  <c r="AI330" i="4" s="1"/>
  <c r="AI275" i="4"/>
  <c r="AI276" i="4" s="1"/>
  <c r="AI277" i="4" s="1"/>
  <c r="AI278" i="4" s="1"/>
  <c r="AI279" i="4" s="1"/>
  <c r="AI280" i="4" s="1"/>
  <c r="AI281" i="4" s="1"/>
  <c r="AI226" i="4"/>
  <c r="AI227" i="4" s="1"/>
  <c r="AI228" i="4" s="1"/>
  <c r="AI229" i="4" s="1"/>
  <c r="AI230" i="4" s="1"/>
  <c r="AI231" i="4" s="1"/>
  <c r="AI232" i="4" s="1"/>
  <c r="AI177" i="4"/>
  <c r="AI178" i="4" s="1"/>
  <c r="AI179" i="4" s="1"/>
  <c r="AI180" i="4" s="1"/>
  <c r="AI181" i="4" s="1"/>
  <c r="AI182" i="4" s="1"/>
  <c r="AI183" i="4" s="1"/>
  <c r="AI128" i="4"/>
  <c r="AI129" i="4" s="1"/>
  <c r="AI130" i="4" s="1"/>
  <c r="AI131" i="4" s="1"/>
  <c r="AI132" i="4" s="1"/>
  <c r="AI133" i="4" s="1"/>
  <c r="AI134" i="4" s="1"/>
  <c r="AI79" i="4"/>
  <c r="AI80" i="4" s="1"/>
  <c r="AI81" i="4" s="1"/>
  <c r="AI82" i="4" s="1"/>
  <c r="AI83" i="4" s="1"/>
  <c r="AI84" i="4" s="1"/>
  <c r="AI85" i="4" s="1"/>
  <c r="AI408" i="4"/>
  <c r="AI409" i="4" s="1"/>
  <c r="AI410" i="4" s="1"/>
  <c r="AI411" i="4" s="1"/>
  <c r="AI412" i="4" s="1"/>
  <c r="AI413" i="4" s="1"/>
  <c r="AI414" i="4" s="1"/>
  <c r="AI359" i="4"/>
  <c r="AI360" i="4" s="1"/>
  <c r="AI361" i="4" s="1"/>
  <c r="AI362" i="4" s="1"/>
  <c r="AI363" i="4" s="1"/>
  <c r="AI364" i="4" s="1"/>
  <c r="AI365" i="4" s="1"/>
  <c r="AI317" i="4"/>
  <c r="AI318" i="4" s="1"/>
  <c r="AI319" i="4" s="1"/>
  <c r="AI320" i="4" s="1"/>
  <c r="AI321" i="4" s="1"/>
  <c r="AI322" i="4" s="1"/>
  <c r="AI323" i="4" s="1"/>
  <c r="AI268" i="4"/>
  <c r="AI269" i="4" s="1"/>
  <c r="AI270" i="4" s="1"/>
  <c r="AI271" i="4" s="1"/>
  <c r="AI272" i="4" s="1"/>
  <c r="AI273" i="4" s="1"/>
  <c r="AI274" i="4" s="1"/>
  <c r="AI170" i="4"/>
  <c r="AI171" i="4" s="1"/>
  <c r="AI172" i="4" s="1"/>
  <c r="AI173" i="4" s="1"/>
  <c r="AI174" i="4" s="1"/>
  <c r="AI175" i="4" s="1"/>
  <c r="AI176" i="4" s="1"/>
  <c r="AI121" i="4"/>
  <c r="AI122" i="4" s="1"/>
  <c r="AI123" i="4" s="1"/>
  <c r="AI124" i="4" s="1"/>
  <c r="AI125" i="4" s="1"/>
  <c r="AI126" i="4" s="1"/>
  <c r="AI127" i="4" s="1"/>
  <c r="AI72" i="4"/>
  <c r="AI73" i="4" s="1"/>
  <c r="AI74" i="4" s="1"/>
  <c r="AI75" i="4" s="1"/>
  <c r="AI76" i="4" s="1"/>
  <c r="AI77" i="4" s="1"/>
  <c r="AI78" i="4" s="1"/>
  <c r="AI45" i="4"/>
  <c r="AI46" i="4" s="1"/>
  <c r="AI47" i="4" s="1"/>
  <c r="AI48" i="4" s="1"/>
  <c r="AI49" i="4" s="1"/>
  <c r="AI50" i="4" s="1"/>
  <c r="AI401" i="4"/>
  <c r="AI402" i="4" s="1"/>
  <c r="AI403" i="4" s="1"/>
  <c r="AI404" i="4" s="1"/>
  <c r="AI405" i="4" s="1"/>
  <c r="AI406" i="4" s="1"/>
  <c r="AI407" i="4" s="1"/>
  <c r="AI352" i="4"/>
  <c r="AI353" i="4" s="1"/>
  <c r="AI354" i="4" s="1"/>
  <c r="AI355" i="4" s="1"/>
  <c r="AI356" i="4" s="1"/>
  <c r="AI357" i="4" s="1"/>
  <c r="AI358" i="4" s="1"/>
  <c r="AI310" i="4"/>
  <c r="AI311" i="4" s="1"/>
  <c r="AI312" i="4" s="1"/>
  <c r="AI313" i="4" s="1"/>
  <c r="AI314" i="4" s="1"/>
  <c r="AI315" i="4" s="1"/>
  <c r="AI316" i="4" s="1"/>
  <c r="AI261" i="4"/>
  <c r="AI262" i="4" s="1"/>
  <c r="AI263" i="4" s="1"/>
  <c r="AI264" i="4" s="1"/>
  <c r="AI265" i="4" s="1"/>
  <c r="AI266" i="4" s="1"/>
  <c r="AI267" i="4" s="1"/>
  <c r="AI219" i="4"/>
  <c r="AI220" i="4" s="1"/>
  <c r="AI221" i="4" s="1"/>
  <c r="AI222" i="4" s="1"/>
  <c r="AI223" i="4" s="1"/>
  <c r="AI224" i="4" s="1"/>
  <c r="AI225" i="4" s="1"/>
  <c r="AI114" i="4"/>
  <c r="AI115" i="4" s="1"/>
  <c r="AI116" i="4" s="1"/>
  <c r="AI117" i="4" s="1"/>
  <c r="AI118" i="4" s="1"/>
  <c r="AI119" i="4" s="1"/>
  <c r="AI120" i="4" s="1"/>
  <c r="AI65" i="4"/>
  <c r="AI66" i="4" s="1"/>
  <c r="AI67" i="4" s="1"/>
  <c r="AI68" i="4" s="1"/>
  <c r="AI69" i="4" s="1"/>
  <c r="AI70" i="4" s="1"/>
  <c r="AI71" i="4" s="1"/>
  <c r="AI394" i="4"/>
  <c r="AI395" i="4" s="1"/>
  <c r="AI396" i="4" s="1"/>
  <c r="AI397" i="4" s="1"/>
  <c r="AI398" i="4" s="1"/>
  <c r="AI399" i="4" s="1"/>
  <c r="AI400" i="4" s="1"/>
  <c r="AI345" i="4"/>
  <c r="AI346" i="4" s="1"/>
  <c r="AI347" i="4" s="1"/>
  <c r="AI348" i="4" s="1"/>
  <c r="AI349" i="4" s="1"/>
  <c r="AI350" i="4" s="1"/>
  <c r="AI351" i="4" s="1"/>
  <c r="AI303" i="4"/>
  <c r="AI304" i="4" s="1"/>
  <c r="AI305" i="4" s="1"/>
  <c r="AI306" i="4" s="1"/>
  <c r="AI307" i="4" s="1"/>
  <c r="AI308" i="4" s="1"/>
  <c r="AI309" i="4" s="1"/>
  <c r="AI254" i="4"/>
  <c r="AI255" i="4" s="1"/>
  <c r="AI256" i="4" s="1"/>
  <c r="AI257" i="4" s="1"/>
  <c r="AI258" i="4" s="1"/>
  <c r="AI259" i="4" s="1"/>
  <c r="AI260" i="4" s="1"/>
  <c r="AI212" i="4"/>
  <c r="AI213" i="4" s="1"/>
  <c r="AI214" i="4" s="1"/>
  <c r="AI215" i="4" s="1"/>
  <c r="AI216" i="4" s="1"/>
  <c r="AI217" i="4" s="1"/>
  <c r="AI218" i="4" s="1"/>
  <c r="AI163" i="4"/>
  <c r="AI164" i="4" s="1"/>
  <c r="AI165" i="4" s="1"/>
  <c r="AI166" i="4" s="1"/>
  <c r="AI167" i="4" s="1"/>
  <c r="AI168" i="4" s="1"/>
  <c r="AI169" i="4" s="1"/>
  <c r="AI58" i="4"/>
  <c r="AI59" i="4" s="1"/>
  <c r="AI60" i="4" s="1"/>
  <c r="AI61" i="4" s="1"/>
  <c r="AI62" i="4" s="1"/>
  <c r="AI63" i="4" s="1"/>
  <c r="AI64" i="4" s="1"/>
  <c r="AI443" i="4"/>
  <c r="AI444" i="4" s="1"/>
  <c r="AI445" i="4" s="1"/>
  <c r="AI446" i="4" s="1"/>
  <c r="AI447" i="4" s="1"/>
  <c r="AI448" i="4" s="1"/>
  <c r="AI449" i="4" s="1"/>
  <c r="AI450" i="4" s="1"/>
  <c r="AI451" i="4" s="1"/>
  <c r="AI452" i="4" s="1"/>
  <c r="AI453" i="4" s="1"/>
  <c r="AI454" i="4" s="1"/>
  <c r="AI455" i="4" s="1"/>
  <c r="AI456" i="4" s="1"/>
  <c r="AI296" i="4"/>
  <c r="AI297" i="4" s="1"/>
  <c r="AI298" i="4" s="1"/>
  <c r="AI299" i="4" s="1"/>
  <c r="AI300" i="4" s="1"/>
  <c r="AI301" i="4" s="1"/>
  <c r="AI302" i="4" s="1"/>
  <c r="AI247" i="4"/>
  <c r="AI248" i="4" s="1"/>
  <c r="AI249" i="4" s="1"/>
  <c r="AI250" i="4" s="1"/>
  <c r="AI251" i="4" s="1"/>
  <c r="AI252" i="4" s="1"/>
  <c r="AI253" i="4" s="1"/>
  <c r="AI205" i="4"/>
  <c r="AI206" i="4" s="1"/>
  <c r="AI207" i="4" s="1"/>
  <c r="AI208" i="4" s="1"/>
  <c r="AI209" i="4" s="1"/>
  <c r="AI210" i="4" s="1"/>
  <c r="AI211" i="4" s="1"/>
  <c r="AI156" i="4"/>
  <c r="AI157" i="4" s="1"/>
  <c r="AI158" i="4" s="1"/>
  <c r="AI159" i="4" s="1"/>
  <c r="AI160" i="4" s="1"/>
  <c r="AI161" i="4" s="1"/>
  <c r="AI162" i="4" s="1"/>
  <c r="AI107" i="4"/>
  <c r="AI108" i="4" s="1"/>
  <c r="AI109" i="4" s="1"/>
  <c r="AI110" i="4" s="1"/>
  <c r="AI111" i="4" s="1"/>
  <c r="AI112" i="4" s="1"/>
  <c r="AI113" i="4" s="1"/>
  <c r="AI436" i="4"/>
  <c r="AI437" i="4" s="1"/>
  <c r="AI438" i="4" s="1"/>
  <c r="AI439" i="4" s="1"/>
  <c r="AI440" i="4" s="1"/>
  <c r="AI441" i="4" s="1"/>
  <c r="AI442" i="4" s="1"/>
  <c r="AI387" i="4"/>
  <c r="AI388" i="4" s="1"/>
  <c r="AI389" i="4" s="1"/>
  <c r="AI390" i="4" s="1"/>
  <c r="AI391" i="4" s="1"/>
  <c r="AI392" i="4" s="1"/>
  <c r="AI393" i="4" s="1"/>
  <c r="AI338" i="4"/>
  <c r="AI339" i="4" s="1"/>
  <c r="AI340" i="4" s="1"/>
  <c r="AI341" i="4" s="1"/>
  <c r="AI342" i="4" s="1"/>
  <c r="AI343" i="4" s="1"/>
  <c r="AI344" i="4" s="1"/>
  <c r="AI289" i="4"/>
  <c r="AI290" i="4" s="1"/>
  <c r="AI291" i="4" s="1"/>
  <c r="AI292" i="4" s="1"/>
  <c r="AI293" i="4" s="1"/>
  <c r="AI294" i="4" s="1"/>
  <c r="AI295" i="4" s="1"/>
  <c r="AI240" i="4"/>
  <c r="AI241" i="4" s="1"/>
  <c r="AI242" i="4" s="1"/>
  <c r="AI243" i="4" s="1"/>
  <c r="AI244" i="4" s="1"/>
  <c r="AI245" i="4" s="1"/>
  <c r="AI246" i="4" s="1"/>
  <c r="AI198" i="4"/>
  <c r="AI199" i="4" s="1"/>
  <c r="AI200" i="4" s="1"/>
  <c r="AI201" i="4" s="1"/>
  <c r="AI202" i="4" s="1"/>
  <c r="AI203" i="4" s="1"/>
  <c r="AI204" i="4" s="1"/>
  <c r="AI149" i="4"/>
  <c r="AI150" i="4" s="1"/>
  <c r="AI151" i="4" s="1"/>
  <c r="AI152" i="4" s="1"/>
  <c r="AI153" i="4" s="1"/>
  <c r="AI154" i="4" s="1"/>
  <c r="AI155" i="4" s="1"/>
  <c r="AI100" i="4"/>
  <c r="AI101" i="4" s="1"/>
  <c r="AI102" i="4" s="1"/>
  <c r="AI103" i="4" s="1"/>
  <c r="AI104" i="4" s="1"/>
  <c r="AI105" i="4" s="1"/>
  <c r="AI106" i="4" s="1"/>
  <c r="AI51" i="4"/>
  <c r="AI52" i="4" s="1"/>
  <c r="AI53" i="4" s="1"/>
  <c r="AI54" i="4" s="1"/>
  <c r="H5" i="1"/>
  <c r="AI408" i="1"/>
  <c r="AI409" i="1" s="1"/>
  <c r="AI410" i="1" s="1"/>
  <c r="AI411" i="1" s="1"/>
  <c r="AI412" i="1" s="1"/>
  <c r="AI413" i="1" s="1"/>
  <c r="AI414" i="1" s="1"/>
  <c r="AI345" i="1"/>
  <c r="AI346" i="1" s="1"/>
  <c r="AI347" i="1" s="1"/>
  <c r="AI348" i="1" s="1"/>
  <c r="AI349" i="1" s="1"/>
  <c r="AI350" i="1" s="1"/>
  <c r="AI351" i="1" s="1"/>
  <c r="I26" i="1"/>
  <c r="AI296" i="1"/>
  <c r="AI297" i="1" s="1"/>
  <c r="AI298" i="1" s="1"/>
  <c r="AI299" i="1" s="1"/>
  <c r="AI300" i="1" s="1"/>
  <c r="AI301" i="1" s="1"/>
  <c r="AI302" i="1" s="1"/>
  <c r="AI247" i="1"/>
  <c r="AI248" i="1" s="1"/>
  <c r="AI249" i="1" s="1"/>
  <c r="AI250" i="1" s="1"/>
  <c r="AI251" i="1" s="1"/>
  <c r="AI252" i="1" s="1"/>
  <c r="AI253" i="1" s="1"/>
  <c r="AI142" i="1"/>
  <c r="AI143" i="1" s="1"/>
  <c r="AI144" i="1" s="1"/>
  <c r="AI145" i="1" s="1"/>
  <c r="AI146" i="1" s="1"/>
  <c r="AI147" i="1" s="1"/>
  <c r="AI148" i="1" s="1"/>
  <c r="I30" i="1"/>
  <c r="AI352" i="1"/>
  <c r="AI353" i="1" s="1"/>
  <c r="AI354" i="1" s="1"/>
  <c r="AI355" i="1" s="1"/>
  <c r="AI356" i="1" s="1"/>
  <c r="AI357" i="1" s="1"/>
  <c r="AI358" i="1" s="1"/>
  <c r="AI303" i="1"/>
  <c r="AI304" i="1" s="1"/>
  <c r="AI305" i="1" s="1"/>
  <c r="AI306" i="1" s="1"/>
  <c r="AI307" i="1" s="1"/>
  <c r="AI308" i="1" s="1"/>
  <c r="AI309" i="1" s="1"/>
  <c r="AI254" i="1"/>
  <c r="AI255" i="1" s="1"/>
  <c r="AI256" i="1" s="1"/>
  <c r="AI257" i="1" s="1"/>
  <c r="AI258" i="1" s="1"/>
  <c r="AI259" i="1" s="1"/>
  <c r="AI260" i="1" s="1"/>
  <c r="AI198" i="1"/>
  <c r="AI199" i="1" s="1"/>
  <c r="AI200" i="1" s="1"/>
  <c r="AI201" i="1" s="1"/>
  <c r="AI202" i="1" s="1"/>
  <c r="AI203" i="1" s="1"/>
  <c r="AI204" i="1" s="1"/>
  <c r="AI149" i="1"/>
  <c r="AI150" i="1" s="1"/>
  <c r="AI151" i="1" s="1"/>
  <c r="AI152" i="1" s="1"/>
  <c r="AI153" i="1" s="1"/>
  <c r="AI154" i="1" s="1"/>
  <c r="AI155" i="1" s="1"/>
  <c r="AI100" i="1"/>
  <c r="AI101" i="1" s="1"/>
  <c r="AI102" i="1" s="1"/>
  <c r="AI103" i="1" s="1"/>
  <c r="AI104" i="1" s="1"/>
  <c r="AI105" i="1" s="1"/>
  <c r="AI106" i="1" s="1"/>
  <c r="I58" i="1"/>
  <c r="I22" i="1"/>
  <c r="AI65" i="1"/>
  <c r="AI66" i="1" s="1"/>
  <c r="AI67" i="1" s="1"/>
  <c r="AI68" i="1" s="1"/>
  <c r="AI69" i="1" s="1"/>
  <c r="AI70" i="1" s="1"/>
  <c r="AI71" i="1" s="1"/>
  <c r="AI394" i="1"/>
  <c r="AI395" i="1" s="1"/>
  <c r="AI396" i="1" s="1"/>
  <c r="AI397" i="1" s="1"/>
  <c r="AI398" i="1" s="1"/>
  <c r="AI399" i="1" s="1"/>
  <c r="AI400" i="1" s="1"/>
  <c r="AI289" i="1"/>
  <c r="AI290" i="1" s="1"/>
  <c r="AI291" i="1" s="1"/>
  <c r="AI292" i="1" s="1"/>
  <c r="AI293" i="1" s="1"/>
  <c r="AI294" i="1" s="1"/>
  <c r="AI295" i="1" s="1"/>
  <c r="AI240" i="1"/>
  <c r="AI241" i="1" s="1"/>
  <c r="AI242" i="1" s="1"/>
  <c r="AI243" i="1" s="1"/>
  <c r="AI244" i="1" s="1"/>
  <c r="AI245" i="1" s="1"/>
  <c r="AI246" i="1" s="1"/>
  <c r="AI191" i="1"/>
  <c r="AI192" i="1" s="1"/>
  <c r="AI193" i="1" s="1"/>
  <c r="AI194" i="1" s="1"/>
  <c r="AI195" i="1" s="1"/>
  <c r="AI196" i="1" s="1"/>
  <c r="AI197" i="1" s="1"/>
  <c r="AI135" i="1"/>
  <c r="AI136" i="1" s="1"/>
  <c r="AI137" i="1" s="1"/>
  <c r="AI138" i="1" s="1"/>
  <c r="AI139" i="1" s="1"/>
  <c r="AI140" i="1" s="1"/>
  <c r="AI141" i="1" s="1"/>
  <c r="AI93" i="1"/>
  <c r="AI94" i="1" s="1"/>
  <c r="AI95" i="1" s="1"/>
  <c r="AI96" i="1" s="1"/>
  <c r="AI97" i="1" s="1"/>
  <c r="AI98" i="1" s="1"/>
  <c r="AI99" i="1" s="1"/>
  <c r="I50" i="1"/>
  <c r="AI58" i="1"/>
  <c r="AI59" i="1" s="1"/>
  <c r="AI60" i="1" s="1"/>
  <c r="AI61" i="1" s="1"/>
  <c r="AI62" i="1" s="1"/>
  <c r="AI63" i="1" s="1"/>
  <c r="AI64" i="1" s="1"/>
  <c r="AI443" i="1"/>
  <c r="AI444" i="1" s="1"/>
  <c r="AI445" i="1" s="1"/>
  <c r="AI446" i="1" s="1"/>
  <c r="AI447" i="1" s="1"/>
  <c r="AI448" i="1" s="1"/>
  <c r="AI449" i="1" s="1"/>
  <c r="AI387" i="1"/>
  <c r="AI388" i="1" s="1"/>
  <c r="AI389" i="1" s="1"/>
  <c r="AI390" i="1" s="1"/>
  <c r="AI391" i="1" s="1"/>
  <c r="AI392" i="1" s="1"/>
  <c r="AI393" i="1" s="1"/>
  <c r="AI338" i="1"/>
  <c r="AI339" i="1" s="1"/>
  <c r="AI340" i="1" s="1"/>
  <c r="AI341" i="1" s="1"/>
  <c r="AI342" i="1" s="1"/>
  <c r="AI343" i="1" s="1"/>
  <c r="AI344" i="1" s="1"/>
  <c r="AI184" i="1"/>
  <c r="AI185" i="1" s="1"/>
  <c r="AI186" i="1" s="1"/>
  <c r="AI187" i="1" s="1"/>
  <c r="AI188" i="1" s="1"/>
  <c r="AI189" i="1" s="1"/>
  <c r="AI190" i="1" s="1"/>
  <c r="AI128" i="1"/>
  <c r="AI129" i="1" s="1"/>
  <c r="AI130" i="1" s="1"/>
  <c r="AI131" i="1" s="1"/>
  <c r="AI132" i="1" s="1"/>
  <c r="AI133" i="1" s="1"/>
  <c r="AI134" i="1" s="1"/>
  <c r="AI86" i="1"/>
  <c r="AI87" i="1" s="1"/>
  <c r="AI88" i="1" s="1"/>
  <c r="AI89" i="1" s="1"/>
  <c r="AI90" i="1" s="1"/>
  <c r="AI91" i="1" s="1"/>
  <c r="AI92" i="1" s="1"/>
  <c r="AI401" i="1"/>
  <c r="AI402" i="1" s="1"/>
  <c r="AI403" i="1" s="1"/>
  <c r="AI404" i="1" s="1"/>
  <c r="AI405" i="1" s="1"/>
  <c r="AI406" i="1" s="1"/>
  <c r="AI407" i="1" s="1"/>
  <c r="I14" i="1"/>
  <c r="AI53" i="1"/>
  <c r="AI54" i="1" s="1"/>
  <c r="AI55" i="1" s="1"/>
  <c r="AI56" i="1" s="1"/>
  <c r="AI57" i="1" s="1"/>
  <c r="AI436" i="1"/>
  <c r="AI437" i="1" s="1"/>
  <c r="AI438" i="1" s="1"/>
  <c r="AI439" i="1" s="1"/>
  <c r="AI440" i="1" s="1"/>
  <c r="AI441" i="1" s="1"/>
  <c r="AI442" i="1" s="1"/>
  <c r="AI380" i="1"/>
  <c r="AI381" i="1" s="1"/>
  <c r="AI382" i="1" s="1"/>
  <c r="AI383" i="1" s="1"/>
  <c r="AI384" i="1" s="1"/>
  <c r="AI385" i="1" s="1"/>
  <c r="AI386" i="1" s="1"/>
  <c r="AI331" i="1"/>
  <c r="AI332" i="1" s="1"/>
  <c r="AI333" i="1" s="1"/>
  <c r="AI334" i="1" s="1"/>
  <c r="AI335" i="1" s="1"/>
  <c r="AI336" i="1" s="1"/>
  <c r="AI337" i="1" s="1"/>
  <c r="AI282" i="1"/>
  <c r="AI283" i="1" s="1"/>
  <c r="AI284" i="1" s="1"/>
  <c r="AI285" i="1" s="1"/>
  <c r="AI286" i="1" s="1"/>
  <c r="AI287" i="1" s="1"/>
  <c r="AI288" i="1" s="1"/>
  <c r="AI226" i="1"/>
  <c r="AI227" i="1" s="1"/>
  <c r="AI228" i="1" s="1"/>
  <c r="AI229" i="1" s="1"/>
  <c r="AI230" i="1" s="1"/>
  <c r="AI231" i="1" s="1"/>
  <c r="AI232" i="1" s="1"/>
  <c r="AI79" i="1"/>
  <c r="AI80" i="1" s="1"/>
  <c r="AI81" i="1" s="1"/>
  <c r="AI82" i="1" s="1"/>
  <c r="AI83" i="1" s="1"/>
  <c r="AI84" i="1" s="1"/>
  <c r="AI85" i="1" s="1"/>
  <c r="I42" i="1"/>
  <c r="AI52" i="1"/>
  <c r="AI324" i="1"/>
  <c r="AI325" i="1" s="1"/>
  <c r="AI326" i="1" s="1"/>
  <c r="AI327" i="1" s="1"/>
  <c r="AI328" i="1" s="1"/>
  <c r="AI329" i="1" s="1"/>
  <c r="AI330" i="1" s="1"/>
  <c r="AI275" i="1"/>
  <c r="AI276" i="1" s="1"/>
  <c r="AI277" i="1" s="1"/>
  <c r="AI278" i="1" s="1"/>
  <c r="AI279" i="1" s="1"/>
  <c r="AI280" i="1" s="1"/>
  <c r="AI281" i="1" s="1"/>
  <c r="AI219" i="1"/>
  <c r="AI220" i="1" s="1"/>
  <c r="AI221" i="1" s="1"/>
  <c r="AI222" i="1" s="1"/>
  <c r="AI223" i="1" s="1"/>
  <c r="AI224" i="1" s="1"/>
  <c r="AI225" i="1" s="1"/>
  <c r="AI170" i="1"/>
  <c r="AI171" i="1" s="1"/>
  <c r="AI172" i="1" s="1"/>
  <c r="AI173" i="1" s="1"/>
  <c r="AI174" i="1" s="1"/>
  <c r="AI175" i="1" s="1"/>
  <c r="AI176" i="1" s="1"/>
  <c r="AI114" i="1"/>
  <c r="AI115" i="1" s="1"/>
  <c r="AI116" i="1" s="1"/>
  <c r="AI117" i="1" s="1"/>
  <c r="AI118" i="1" s="1"/>
  <c r="AI119" i="1" s="1"/>
  <c r="AI120" i="1" s="1"/>
  <c r="AI72" i="1"/>
  <c r="AI73" i="1" s="1"/>
  <c r="AI74" i="1" s="1"/>
  <c r="AI75" i="1" s="1"/>
  <c r="AI76" i="1" s="1"/>
  <c r="AI77" i="1" s="1"/>
  <c r="AI78" i="1" s="1"/>
  <c r="AI422" i="1"/>
  <c r="AI423" i="1" s="1"/>
  <c r="AI424" i="1" s="1"/>
  <c r="AI425" i="1" s="1"/>
  <c r="AI426" i="1" s="1"/>
  <c r="AI427" i="1" s="1"/>
  <c r="AI428" i="1" s="1"/>
  <c r="AI366" i="1"/>
  <c r="AI367" i="1" s="1"/>
  <c r="AI368" i="1" s="1"/>
  <c r="AI369" i="1" s="1"/>
  <c r="AI370" i="1" s="1"/>
  <c r="AI371" i="1" s="1"/>
  <c r="AI372" i="1" s="1"/>
  <c r="AI268" i="1"/>
  <c r="AI269" i="1" s="1"/>
  <c r="AI270" i="1" s="1"/>
  <c r="AI271" i="1" s="1"/>
  <c r="AI272" i="1" s="1"/>
  <c r="AI273" i="1" s="1"/>
  <c r="AI274" i="1" s="1"/>
  <c r="AI212" i="1"/>
  <c r="AI213" i="1" s="1"/>
  <c r="AI214" i="1" s="1"/>
  <c r="AI215" i="1" s="1"/>
  <c r="AI216" i="1" s="1"/>
  <c r="AI217" i="1" s="1"/>
  <c r="AI218" i="1" s="1"/>
  <c r="AI163" i="1"/>
  <c r="AI164" i="1" s="1"/>
  <c r="AI165" i="1" s="1"/>
  <c r="AI166" i="1" s="1"/>
  <c r="AI167" i="1" s="1"/>
  <c r="AI168" i="1" s="1"/>
  <c r="AI169" i="1" s="1"/>
  <c r="AI108" i="1"/>
  <c r="AI109" i="1" s="1"/>
  <c r="AI110" i="1" s="1"/>
  <c r="AI111" i="1" s="1"/>
  <c r="AI112" i="1" s="1"/>
  <c r="AI113" i="1" s="1"/>
  <c r="I34" i="1"/>
  <c r="AI415" i="1"/>
  <c r="AI416" i="1" s="1"/>
  <c r="AI417" i="1" s="1"/>
  <c r="AI418" i="1" s="1"/>
  <c r="AI419" i="1" s="1"/>
  <c r="AI420" i="1" s="1"/>
  <c r="AI421" i="1" s="1"/>
  <c r="AI359" i="1"/>
  <c r="AI360" i="1" s="1"/>
  <c r="AI361" i="1" s="1"/>
  <c r="AI362" i="1" s="1"/>
  <c r="AI363" i="1" s="1"/>
  <c r="AI364" i="1" s="1"/>
  <c r="AI365" i="1" s="1"/>
  <c r="AI310" i="1"/>
  <c r="AI311" i="1" s="1"/>
  <c r="AI312" i="1" s="1"/>
  <c r="AI313" i="1" s="1"/>
  <c r="AI314" i="1" s="1"/>
  <c r="AI315" i="1" s="1"/>
  <c r="AI316" i="1" s="1"/>
  <c r="AI156" i="1"/>
  <c r="AI157" i="1" s="1"/>
  <c r="AI158" i="1" s="1"/>
  <c r="AI159" i="1" s="1"/>
  <c r="AI160" i="1" s="1"/>
  <c r="AI161" i="1" s="1"/>
  <c r="AI162" i="1" s="1"/>
  <c r="AR20" i="7" l="1"/>
  <c r="X737" i="7" s="1"/>
  <c r="AR9" i="7"/>
  <c r="X351" i="7" s="1"/>
  <c r="AR32" i="7"/>
  <c r="X1092" i="7" s="1"/>
  <c r="AR16" i="7"/>
  <c r="X730" i="7" s="1"/>
  <c r="AR33" i="7"/>
  <c r="X1093" i="7" s="1"/>
  <c r="AI8" i="7"/>
  <c r="I1420" i="7" s="1"/>
  <c r="AI19" i="7"/>
  <c r="I2000" i="7" s="1"/>
  <c r="AR28" i="7"/>
  <c r="X1042" i="7" s="1"/>
  <c r="AI20" i="7"/>
  <c r="I2005" i="7" s="1"/>
  <c r="AI12" i="7"/>
  <c r="I1650" i="7" s="1"/>
  <c r="AR27" i="7"/>
  <c r="X1013" i="7" s="1"/>
  <c r="AI13" i="7"/>
  <c r="I1680" i="7" s="1"/>
  <c r="AI4" i="7"/>
  <c r="I711" i="7" s="1"/>
  <c r="AR19" i="7"/>
  <c r="X736" i="7" s="1"/>
  <c r="AR18" i="7"/>
  <c r="X734" i="7" s="1"/>
  <c r="AI5" i="7"/>
  <c r="I912" i="7" s="1"/>
  <c r="AR30" i="7"/>
  <c r="X1081" i="7" s="1"/>
  <c r="AR22" i="7"/>
  <c r="X739" i="7" s="1"/>
  <c r="AR11" i="7"/>
  <c r="X377" i="7" s="1"/>
  <c r="AR14" i="7"/>
  <c r="X537" i="7" s="1"/>
  <c r="AI22" i="7"/>
  <c r="I2363" i="7" s="1"/>
  <c r="AR10" i="7"/>
  <c r="X352" i="7" s="1"/>
  <c r="AR8" i="7"/>
  <c r="X211" i="7" s="1"/>
  <c r="AI18" i="7"/>
  <c r="I1999" i="7" s="1"/>
  <c r="AI14" i="7"/>
  <c r="I1720" i="7" s="1"/>
  <c r="AI9" i="7"/>
  <c r="I1537" i="7" s="1"/>
  <c r="AR34" i="7"/>
  <c r="X1171" i="7" s="1"/>
  <c r="AI6" i="7"/>
  <c r="I1083" i="7" s="1"/>
  <c r="AR26" i="7"/>
  <c r="X852" i="7" s="1"/>
  <c r="H62" i="2"/>
  <c r="K61" i="2"/>
  <c r="H63" i="4"/>
  <c r="L62" i="4"/>
  <c r="K62" i="4"/>
  <c r="F44" i="2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T10" i="2"/>
  <c r="F26" i="2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70" i="4"/>
  <c r="T9" i="4"/>
  <c r="AI55" i="4"/>
  <c r="AI56" i="4" s="1"/>
  <c r="AI57" i="4" s="1"/>
  <c r="F48" i="1"/>
  <c r="F49" i="1" s="1"/>
  <c r="F50" i="1" s="1"/>
  <c r="T12" i="1"/>
  <c r="F52" i="1"/>
  <c r="F53" i="1" s="1"/>
  <c r="F54" i="1" s="1"/>
  <c r="F77" i="1"/>
  <c r="F78" i="1" s="1"/>
  <c r="T15" i="1"/>
  <c r="F172" i="1"/>
  <c r="F129" i="1"/>
  <c r="F130" i="1" s="1"/>
  <c r="F131" i="1" s="1"/>
  <c r="F132" i="1" s="1"/>
  <c r="F133" i="1" s="1"/>
  <c r="F134" i="1" s="1"/>
  <c r="F105" i="1"/>
  <c r="F106" i="1" s="1"/>
  <c r="F199" i="1"/>
  <c r="F200" i="1" s="1"/>
  <c r="F201" i="1" s="1"/>
  <c r="F202" i="1" s="1"/>
  <c r="F203" i="1" s="1"/>
  <c r="F204" i="1" s="1"/>
  <c r="H6" i="1"/>
  <c r="K5" i="1"/>
  <c r="L5" i="1"/>
  <c r="H63" i="2" l="1"/>
  <c r="K62" i="2"/>
  <c r="H64" i="4"/>
  <c r="H65" i="4" s="1"/>
  <c r="H66" i="4" s="1"/>
  <c r="H67" i="4" s="1"/>
  <c r="H68" i="4" s="1"/>
  <c r="H69" i="4" s="1"/>
  <c r="H70" i="4" s="1"/>
  <c r="L63" i="4"/>
  <c r="K63" i="4"/>
  <c r="F86" i="2"/>
  <c r="F87" i="2" s="1"/>
  <c r="F88" i="2" s="1"/>
  <c r="F89" i="2" s="1"/>
  <c r="T12" i="2" s="1"/>
  <c r="F71" i="4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73" i="1"/>
  <c r="F174" i="1" s="1"/>
  <c r="F175" i="1" s="1"/>
  <c r="F176" i="1" s="1"/>
  <c r="F55" i="1"/>
  <c r="F56" i="1" s="1"/>
  <c r="F57" i="1" s="1"/>
  <c r="T14" i="1"/>
  <c r="L6" i="1"/>
  <c r="H7" i="1"/>
  <c r="K6" i="1"/>
  <c r="H64" i="2" l="1"/>
  <c r="H65" i="2" s="1"/>
  <c r="H66" i="2" s="1"/>
  <c r="K63" i="2"/>
  <c r="F90" i="2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T14" i="2" s="1"/>
  <c r="F120" i="4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L7" i="1"/>
  <c r="H8" i="1"/>
  <c r="K7" i="1"/>
  <c r="F145" i="2" l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T15" i="2" s="1"/>
  <c r="F176" i="4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L8" i="1"/>
  <c r="H9" i="1"/>
  <c r="K8" i="1"/>
  <c r="F162" i="2" l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T16" i="2" s="1"/>
  <c r="F202" i="4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L9" i="1"/>
  <c r="H10" i="1"/>
  <c r="K9" i="1"/>
  <c r="F215" i="2" l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2" i="4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L10" i="1"/>
  <c r="H11" i="1"/>
  <c r="K10" i="1"/>
  <c r="F244" i="2" l="1"/>
  <c r="F245" i="2" s="1"/>
  <c r="F256" i="4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L11" i="1"/>
  <c r="H12" i="1"/>
  <c r="K11" i="1"/>
  <c r="F246" i="2" l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74" i="4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L12" i="1"/>
  <c r="H13" i="1"/>
  <c r="K12" i="1"/>
  <c r="F288" i="2" l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T20" i="2" s="1"/>
  <c r="F303" i="4"/>
  <c r="L13" i="1"/>
  <c r="H14" i="1"/>
  <c r="K13" i="1"/>
  <c r="F308" i="2" l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304" i="4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L14" i="1"/>
  <c r="K14" i="1"/>
  <c r="H15" i="1"/>
  <c r="F353" i="4" l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L15" i="1"/>
  <c r="H16" i="1"/>
  <c r="K15" i="1"/>
  <c r="L16" i="1" l="1"/>
  <c r="H17" i="1"/>
  <c r="K16" i="1"/>
  <c r="L17" i="1" l="1"/>
  <c r="H18" i="1"/>
  <c r="K17" i="1"/>
  <c r="L18" i="1" l="1"/>
  <c r="H19" i="1"/>
  <c r="K18" i="1"/>
  <c r="L19" i="1" l="1"/>
  <c r="H20" i="1"/>
  <c r="K19" i="1"/>
  <c r="L20" i="1" l="1"/>
  <c r="H21" i="1"/>
  <c r="K20" i="1"/>
  <c r="L21" i="1" l="1"/>
  <c r="H22" i="1"/>
  <c r="K21" i="1"/>
  <c r="L22" i="1" l="1"/>
  <c r="H23" i="1"/>
  <c r="K22" i="1"/>
  <c r="L23" i="1" l="1"/>
  <c r="H24" i="1"/>
  <c r="K23" i="1"/>
  <c r="L24" i="1" l="1"/>
  <c r="H25" i="1"/>
  <c r="K24" i="1"/>
  <c r="L25" i="1" l="1"/>
  <c r="H26" i="1"/>
  <c r="K25" i="1"/>
  <c r="L26" i="1" l="1"/>
  <c r="H27" i="1"/>
  <c r="K26" i="1"/>
  <c r="L27" i="1" l="1"/>
  <c r="H28" i="1"/>
  <c r="K27" i="1"/>
  <c r="L28" i="1" l="1"/>
  <c r="H29" i="1"/>
  <c r="K28" i="1"/>
  <c r="L29" i="1" l="1"/>
  <c r="H30" i="1"/>
  <c r="K29" i="1"/>
  <c r="L30" i="1" l="1"/>
  <c r="H31" i="1"/>
  <c r="K30" i="1"/>
  <c r="L31" i="1" l="1"/>
  <c r="H32" i="1"/>
  <c r="K31" i="1"/>
  <c r="L32" i="1" l="1"/>
  <c r="H33" i="1"/>
  <c r="K32" i="1"/>
  <c r="L33" i="1" l="1"/>
  <c r="H34" i="1"/>
  <c r="K33" i="1"/>
  <c r="L34" i="1" l="1"/>
  <c r="H35" i="1"/>
  <c r="K34" i="1"/>
  <c r="L35" i="1" l="1"/>
  <c r="H36" i="1"/>
  <c r="K35" i="1"/>
  <c r="L36" i="1" l="1"/>
  <c r="H37" i="1"/>
  <c r="K36" i="1"/>
  <c r="L37" i="1" l="1"/>
  <c r="H38" i="1"/>
  <c r="K37" i="1"/>
  <c r="L38" i="1" l="1"/>
  <c r="H39" i="1"/>
  <c r="K38" i="1"/>
  <c r="L39" i="1" l="1"/>
  <c r="H40" i="1"/>
  <c r="K39" i="1"/>
  <c r="L40" i="1" l="1"/>
  <c r="H41" i="1"/>
  <c r="K40" i="1"/>
  <c r="L41" i="1" l="1"/>
  <c r="H42" i="1"/>
  <c r="K41" i="1"/>
  <c r="L42" i="1" l="1"/>
  <c r="H43" i="1"/>
  <c r="K42" i="1"/>
  <c r="L43" i="1" l="1"/>
  <c r="H44" i="1"/>
  <c r="K43" i="1"/>
  <c r="L44" i="1" l="1"/>
  <c r="H45" i="1"/>
  <c r="K44" i="1"/>
  <c r="L45" i="1" l="1"/>
  <c r="H46" i="1"/>
  <c r="K45" i="1"/>
  <c r="L46" i="1" l="1"/>
  <c r="H47" i="1"/>
  <c r="K46" i="1"/>
  <c r="L47" i="1" l="1"/>
  <c r="H48" i="1"/>
  <c r="K47" i="1"/>
  <c r="L48" i="1" l="1"/>
  <c r="H49" i="1"/>
  <c r="K48" i="1"/>
  <c r="L49" i="1" l="1"/>
  <c r="H50" i="1"/>
  <c r="K49" i="1"/>
  <c r="L50" i="1" l="1"/>
  <c r="H51" i="1"/>
  <c r="K50" i="1"/>
  <c r="L51" i="1" l="1"/>
  <c r="H52" i="1"/>
  <c r="K51" i="1"/>
  <c r="L52" i="1" l="1"/>
  <c r="H53" i="1"/>
  <c r="K52" i="1"/>
  <c r="L53" i="1" l="1"/>
  <c r="H54" i="1"/>
  <c r="K53" i="1"/>
  <c r="L54" i="1" l="1"/>
  <c r="H55" i="1"/>
  <c r="K54" i="1"/>
  <c r="L55" i="1" l="1"/>
  <c r="H56" i="1"/>
  <c r="K55" i="1"/>
  <c r="L56" i="1" l="1"/>
  <c r="H57" i="1"/>
  <c r="K56" i="1"/>
  <c r="L57" i="1" l="1"/>
  <c r="H58" i="1"/>
  <c r="K57" i="1"/>
  <c r="L58" i="1" l="1"/>
  <c r="H59" i="1"/>
  <c r="K58" i="1"/>
  <c r="L59" i="1" l="1"/>
  <c r="H60" i="1"/>
  <c r="K59" i="1"/>
  <c r="L60" i="1" l="1"/>
  <c r="H61" i="1"/>
  <c r="L61" i="1" s="1"/>
  <c r="K60" i="1"/>
  <c r="H62" i="1" l="1"/>
  <c r="L62" i="1" s="1"/>
  <c r="K61" i="1"/>
  <c r="H63" i="1" l="1"/>
  <c r="H64" i="1" s="1"/>
  <c r="H65" i="1" s="1"/>
  <c r="H66" i="1" s="1"/>
  <c r="H67" i="1" s="1"/>
  <c r="H68" i="1" s="1"/>
  <c r="H69" i="1" s="1"/>
  <c r="H70" i="1" s="1"/>
  <c r="H71" i="1" s="1"/>
  <c r="H72" i="1" s="1"/>
  <c r="K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tc={CD34F6BB-6DA9-4E24-BA3F-B6B0F0D24000}</author>
  </authors>
  <commentList>
    <comment ref="P24" authorId="0" shapeId="0" xr:uid="{CD34F6BB-6DA9-4E24-BA3F-B6B0F0D24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Asignación de prueba. Fase real: B+</t>
      </text>
    </comment>
  </commentList>
</comments>
</file>

<file path=xl/sharedStrings.xml><?xml version="1.0" encoding="utf-8"?>
<sst xmlns="http://schemas.openxmlformats.org/spreadsheetml/2006/main" count="729" uniqueCount="296">
  <si>
    <t>FECHA_DIAGNOSTICO</t>
  </si>
  <si>
    <t>CASOS_DIARIOS</t>
  </si>
  <si>
    <t>CASOS_SEMANALES</t>
  </si>
  <si>
    <t>SEMANA DE DIAGNÓSTICO</t>
  </si>
  <si>
    <t>stringency_index</t>
  </si>
  <si>
    <t>Dia</t>
  </si>
  <si>
    <t>COLOMBIA</t>
  </si>
  <si>
    <t>BOGOTA</t>
  </si>
  <si>
    <t>ARGENTINA</t>
  </si>
  <si>
    <t>BUENOS AIRES</t>
  </si>
  <si>
    <t>Jurisdicción</t>
  </si>
  <si>
    <t>Entidad a cargo</t>
  </si>
  <si>
    <t>Fecha</t>
  </si>
  <si>
    <t>Hito</t>
  </si>
  <si>
    <t>OMS</t>
  </si>
  <si>
    <t>Ministerio de Salud y Protección Social de Colombia</t>
  </si>
  <si>
    <t>OMS declara la pandemia</t>
  </si>
  <si>
    <t>Estado de emergencia en Colombia</t>
  </si>
  <si>
    <t>Declaran calamidad pública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</si>
  <si>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</si>
  <si>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</si>
  <si>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</si>
  <si>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</si>
  <si>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</si>
  <si>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</si>
  <si>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</si>
  <si>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</si>
  <si>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</si>
  <si>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</si>
  <si>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</si>
  <si>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</si>
  <si>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</si>
  <si>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</si>
  <si>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</si>
  <si>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</si>
  <si>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</si>
  <si>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</si>
  <si>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</si>
  <si>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</si>
  <si>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</si>
  <si>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</si>
  <si>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Altura Ex</t>
  </si>
  <si>
    <t>Fase 1 de Vacunación</t>
  </si>
  <si>
    <t>UCI &gt; 75%</t>
  </si>
  <si>
    <t>UCI &gt; 90%</t>
  </si>
  <si>
    <t>Bogotá</t>
  </si>
  <si>
    <t>Google_index</t>
  </si>
  <si>
    <t>Buenos Aires</t>
  </si>
  <si>
    <t>WASHINGTON DC</t>
  </si>
  <si>
    <t>Primer caso de COVID-19 en Buenos Aires</t>
  </si>
  <si>
    <t>Primeras medidas de prevención en transporte público</t>
  </si>
  <si>
    <t>Uso exclusivo del Subte para trabajadores esenciales</t>
  </si>
  <si>
    <t>Restricción de acceso en transporte público</t>
  </si>
  <si>
    <t>Piloto de monopatines eléctricos compartidos</t>
  </si>
  <si>
    <t>Reanudación de "Ecobici"</t>
  </si>
  <si>
    <t>Adecuación de ciclovías y bicisendas</t>
  </si>
  <si>
    <t>Flexibilización de uso del transporte público</t>
  </si>
  <si>
    <t>18 kilómetros de ciclovía</t>
  </si>
  <si>
    <t>Programa Buenos Aires: "Ciudad Bici"</t>
  </si>
  <si>
    <t>Aislamiento social, preventivo y obligatorio</t>
  </si>
  <si>
    <t>Cierre - Fase 1</t>
  </si>
  <si>
    <t>Restricción gastronómicos</t>
  </si>
  <si>
    <t>Regreso a clases</t>
  </si>
  <si>
    <t>Regreso de Distanciamiento Social, Preventivo y Obligatorio</t>
  </si>
  <si>
    <t>Inicio campaña de vacunación</t>
  </si>
  <si>
    <t>Cierre de principales sectores de la economía</t>
  </si>
  <si>
    <t>Primer caso diagnosticado de COVID-19 en Washington DC</t>
  </si>
  <si>
    <t>Exclusividad de viajes para trabajores esenciales</t>
  </si>
  <si>
    <t>Stay-at-home</t>
  </si>
  <si>
    <t>Inicio Fase 1 de repertura</t>
  </si>
  <si>
    <t>Declaración de estado de emergencia</t>
  </si>
  <si>
    <t>Inicio Fase 2 de reapertura</t>
  </si>
  <si>
    <t>Restricción a viajes interestatales</t>
  </si>
  <si>
    <t>Elecciones presidenciales de 2020</t>
  </si>
  <si>
    <t>Inicio fase de vacunación</t>
  </si>
  <si>
    <t>Plan de Recuperación Gradual de Metro</t>
  </si>
  <si>
    <t>Operación de Metro vuelve a normalidad</t>
  </si>
  <si>
    <t>Cierre de colegios públicos por el resto del año escolar</t>
  </si>
  <si>
    <t>Manifestaciones contra el asesinato de George Floyd</t>
  </si>
  <si>
    <t>Plan de reapertura para colegios públicos en DC</t>
  </si>
  <si>
    <t>Asalto al capitolio de Estados Unidos</t>
  </si>
  <si>
    <t xml:space="preserve"> </t>
  </si>
  <si>
    <t>Casos</t>
  </si>
  <si>
    <t>STRINGENCY_INDEX</t>
  </si>
  <si>
    <t>Casos_promedio</t>
  </si>
  <si>
    <t>GOOGLE_INDEX</t>
  </si>
  <si>
    <t>MUERTES_DIARIAS</t>
  </si>
  <si>
    <t>MUERTES_SEMANALES</t>
  </si>
  <si>
    <t>Altura C</t>
  </si>
  <si>
    <t>Altura M</t>
  </si>
  <si>
    <t>Inicio</t>
  </si>
  <si>
    <t>aux</t>
  </si>
  <si>
    <t>prom</t>
  </si>
  <si>
    <t>General</t>
  </si>
  <si>
    <t>Fase</t>
  </si>
  <si>
    <t>A-</t>
  </si>
  <si>
    <t>B-</t>
  </si>
  <si>
    <t>C-</t>
  </si>
  <si>
    <t>D</t>
  </si>
  <si>
    <t>C+</t>
  </si>
  <si>
    <t>B+</t>
  </si>
  <si>
    <t>A+</t>
  </si>
  <si>
    <t>Transporte</t>
  </si>
  <si>
    <t>angle=90</t>
  </si>
  <si>
    <t>Date</t>
  </si>
  <si>
    <t>Jurisdiction</t>
  </si>
  <si>
    <t>Phase</t>
  </si>
  <si>
    <t>Entity in charge</t>
  </si>
  <si>
    <t>Milestone</t>
  </si>
  <si>
    <t>Transport</t>
  </si>
  <si>
    <t>WHO</t>
  </si>
  <si>
    <t>WHO declares the pandemic</t>
  </si>
  <si>
    <t>Ministry of Health and Social Protection of Colombia</t>
  </si>
  <si>
    <t>State of emergency in Colombia</t>
  </si>
  <si>
    <t>Bogotá Mobility Secretariat</t>
  </si>
  <si>
    <t>22 kilometers of temporary bike</t>
  </si>
  <si>
    <t>Bogotá Mayor's Office</t>
  </si>
  <si>
    <t>Declared public calamity</t>
  </si>
  <si>
    <t>117 kilometers of temporary bike</t>
  </si>
  <si>
    <t>76 kilometers of temporary bicycle</t>
  </si>
  <si>
    <t>Life Simulation in Bogotá</t>
  </si>
  <si>
    <t>Presidency of the Republic of Colombia</t>
  </si>
  <si>
    <t>Mandatory preventive isolation orders</t>
  </si>
  <si>
    <t>Mayor's Office of Bogotá</t>
  </si>
  <si>
    <t>Bogotá Solidaria en Casa</t>
  </si>
  <si>
    <t>Protocols for public transport</t>
  </si>
  <si>
    <t>80 kilometers of bike path te mporal</t>
  </si>
  <si>
    <t>Decrease in the percentage of occupancy in Public Transport to 50%</t>
  </si>
  <si>
    <t>Decrease in the percentage of occupancy in Public Transport to 35%</t>
  </si>
  <si>
    <t>Ministry of Finance and Public Credit</t>
  </si>
  <si>
    <t>06/2020"COVID Friday"</t>
  </si>
  <si>
    <t>New mandatory preventive isolation in Bogotá</t>
  </si>
  <si>
    <t>Strict Quarantine in 18 locations in Bogotá</t>
  </si>
  <si>
    <t>Bogota Mobility Secretariat</t>
  </si>
  <si>
    <t>Increase in the percentage of occupancy in public transportation to 50%</t>
  </si>
  <si>
    <t>Mayor's Office of Bogota</t>
  </si>
  <si>
    <t>Lifting of strict isolation measures in Bogota</t>
  </si>
  <si>
    <t>Selective isolation and economic reopening measures in Bogotá</t>
  </si>
  <si>
    <t>Measures for the end of the year in Bogotá</t>
  </si>
  <si>
    <t>AlerTa Roja in Bogotá</t>
  </si>
  <si>
    <t>Vaccination Phase 1</t>
  </si>
  <si>
    <t>First case of COVID-19 in Buenos Aires</t>
  </si>
  <si>
    <t>First preventive measures in public transport</t>
  </si>
  <si>
    <t>Social, preventive and compulsory</t>
  </si>
  <si>
    <t>Exclusive use of Subway for essential workers</t>
  </si>
  <si>
    <t>Restriction of access in public transport</t>
  </si>
  <si>
    <t>Pilot of shared electric</t>
  </si>
  <si>
    <t>Resumption of "Ecobici"</t>
  </si>
  <si>
    <t>Closure - Phase 1</t>
  </si>
  <si>
    <t>Adaptation of bicycle lanes and bike paths</t>
  </si>
  <si>
    <t>18 kilometers of bicycle</t>
  </si>
  <si>
    <t>Buenos Aires Program: "Ciudad Bici"</t>
  </si>
  <si>
    <t>Flexibility in the use of public transport</t>
  </si>
  <si>
    <t>Return of Distanciamie Social, Preventive and Mandatory nto</t>
  </si>
  <si>
    <t>Vaccination campaign</t>
  </si>
  <si>
    <t>Gastronomic restriction</t>
  </si>
  <si>
    <t>Back to classes</t>
  </si>
  <si>
    <t>First case of COVID-19 diagnosed in Washington DC</t>
  </si>
  <si>
    <t>Declaration of a state of emergency</t>
  </si>
  <si>
    <t>First measures of prevention in public transport</t>
  </si>
  <si>
    <t>Closure of main sectors of the economy</t>
  </si>
  <si>
    <t>Travel exclusivity for essential workers</t>
  </si>
  <si>
    <t>Closure of public schools for the rest of the school year</t>
  </si>
  <si>
    <t>Start ofPhase 1</t>
  </si>
  <si>
    <t>Demonstrations against the assassination of George Floyd</t>
  </si>
  <si>
    <t>Start of Phase 2 Reopening</t>
  </si>
  <si>
    <t>Interstate Travel Restriction</t>
  </si>
  <si>
    <t>Reopening plan for public schools in DC</t>
  </si>
  <si>
    <t>2020 presidential elections</t>
  </si>
  <si>
    <t>Metro Gradual Recovery Plan</t>
  </si>
  <si>
    <t>Vaccination phase</t>
  </si>
  <si>
    <t>Assault on the United States Capitol</t>
  </si>
  <si>
    <t>Metro operation back to normal</t>
  </si>
  <si>
    <t>Link</t>
  </si>
  <si>
    <t>Lugar</t>
  </si>
  <si>
    <t>París</t>
  </si>
  <si>
    <t>Implementación Fase 1 LEZ</t>
  </si>
  <si>
    <t>LEZ</t>
  </si>
  <si>
    <t>Low-Emission Zone</t>
  </si>
  <si>
    <t>Implementación Fase 2 LEZ</t>
  </si>
  <si>
    <t>Implementación Fase 3 LEZ</t>
  </si>
  <si>
    <t>https://www.iledefrance.fr/qualite-de-lair-dans-les-stations-le-soutien-regional-aux-projets-innovants</t>
  </si>
  <si>
    <t>https://www.legifrance.gouv.fr/jorf/id/JORFTEXT000031052712?r=vrExir9E9u#:~:text=Copier%20le%20texte-,D%C3%A9cret%20n%C2%B0%202015%2D1000%20du%2017%20ao%C3%BBt%202015%20relatif,certains%20%C3%A9tablissements%20recevant%20du%20public&amp;text=Objet%20%3A%20modification%20des%20modalit%C3%A9s%20de,certains%20%C3%A9tablissements%20recevant%20du%20public.</t>
  </si>
  <si>
    <t>Ley por el control de calidad del aire en algunos establecimientos</t>
  </si>
  <si>
    <t>https://idee.paris.fr/media/default/0001/01/0a5ca6c126563934e8b85da41b48f4ee5942163c.pdf</t>
  </si>
  <si>
    <t>ZFE</t>
  </si>
  <si>
    <t>Zone à Faibles Émissions</t>
  </si>
  <si>
    <t>Nivel de alerta</t>
  </si>
  <si>
    <t>μg/m³</t>
  </si>
  <si>
    <t>PM10</t>
  </si>
  <si>
    <t>https://mashable.com/2014/03/14/paris-air-pollution-crisis/</t>
  </si>
  <si>
    <t>Altura</t>
  </si>
  <si>
    <t>Tribunal responsabiliza al estado francés de la contaminación del aire de París.</t>
  </si>
  <si>
    <t>https://www.bbc.com/news/world-europe-48762911</t>
  </si>
  <si>
    <t>Consideraciones para implementar Transporte público gratuito</t>
  </si>
  <si>
    <t>https://www.reuters.com/article/us-france-paris-transportation-idUSKBN1GW1KU</t>
  </si>
  <si>
    <t>https://cdn.paris.fr/paris/2020/09/18/0000cc53269bd0a8e209d0bf57a8c561.pdf</t>
  </si>
  <si>
    <t>Incentivos económicos para migrar a modos sostenibles</t>
  </si>
  <si>
    <t>https://cdn.paris.fr/paris/2020/09/18/994c9d796151f810754d2f8d1328b5ab.pdf</t>
  </si>
  <si>
    <t>Subsidios para compra de bicicletas o vehículos eléctricos de dos ruedas</t>
  </si>
  <si>
    <t>Subsidios para compra de vehículos pesados o comerciales eléctricos</t>
  </si>
  <si>
    <t>https://cdn.paris.fr/paris/2020/09/18/92307d445a16699175ee255b59c0f29d.pdf</t>
  </si>
  <si>
    <t>Acuerdo de París</t>
  </si>
  <si>
    <t>http://unfccc.int/resource/docs/2015/cop21/eng/l09.pdf</t>
  </si>
  <si>
    <t>Aprobación del Plan Climático de París</t>
  </si>
  <si>
    <t>https://cdn.paris.fr/paris/2019/07/24/6b6247587c9f081d539e6ff9ce18d453.pdf</t>
  </si>
  <si>
    <t>https://cdn.paris.fr/paris/2020/06/25/50ed087861e0dccd356578d92eb04c93.pdf</t>
  </si>
  <si>
    <t>Niveles de contaminación aumentan luego de la reapertura</t>
  </si>
  <si>
    <t>https://www.aa.com.tr/en/europe/paris-nears-pre-pandemic-air-pollution-levels/1888579#</t>
  </si>
  <si>
    <t>Implementación del tráfico diferenciado</t>
  </si>
  <si>
    <t>Mediciones de la calidad del aire en las escuelas de París</t>
  </si>
  <si>
    <t>https://www.paris.fr/pages/des-mesures-de-la-qualite-de-l-air-dans-les-ecoles-a-la-rentree-6960</t>
  </si>
  <si>
    <t>Creación de Justice4Climate</t>
  </si>
  <si>
    <t>https://www.paris.fr/pages/climat-deux-jours-de-sommet-international-a-l-hotel-de-ville-6498</t>
  </si>
  <si>
    <t>Tribunal de la EU anula el "Permiso de Contaminación"</t>
  </si>
  <si>
    <t>https://www.paris.fr/pages/pollution-paris-salue-une-victoire-historique-pour-l-environnement-6361/</t>
  </si>
  <si>
    <t>Medidas de respuesta para episodios de contaminación atmosférica</t>
  </si>
  <si>
    <t>https://www.paris.fr/pages/respirons-mieux-dans-le-20e-c-est-parti-6304</t>
  </si>
  <si>
    <t>https://www.hauts-de-seine.fr/fileadmin/user_upload/Mon_departement/01_Missions_et_actions/01.10_Initiatives_jeunes_solidaires/Arrete_inter-prefectoral_NR_2016-01383_du_19_decembre_2016.pdf</t>
  </si>
  <si>
    <t>Históricas cantidades de aerosoles generan smog</t>
  </si>
  <si>
    <t xml:space="preserve"> pm25</t>
  </si>
  <si>
    <t xml:space="preserve"> pm10</t>
  </si>
  <si>
    <t>Delhi, India</t>
  </si>
  <si>
    <t>París, Francia</t>
  </si>
  <si>
    <t>avg_week_25</t>
  </si>
  <si>
    <t>avg_week_10</t>
  </si>
  <si>
    <t>Delhi</t>
  </si>
  <si>
    <t>Segundo año consecutivo siendo la ciudad más contaminada del mundo</t>
  </si>
  <si>
    <t>Green Tribunal advierte de los niveles de contaminación frente a torneo de criquet</t>
  </si>
  <si>
    <t>Debido a la contaminación, jugadores de criquet vomitan durante un partido</t>
  </si>
  <si>
    <t>https://www.20minutos.es/noticia/3205784/0/jugadores-criquet-vomitan-partido-contaminacion-nueva-delhi-india/</t>
  </si>
  <si>
    <t>https://web.archive.org/web/20181031175252/https://amp.sports.ndtv.com/india-vs-sri-lanka-2017-18/india-vs-sri-lanka-3rd-test-angry-ravi-shastri-marched-on-to-the-field-twitter-trolled-him-1783278?akamai-rum=off</t>
  </si>
  <si>
    <t>https://www.usnews.com/news/top-news/articles/2020-02-26/new-delhi-is-worlds-most-polluted-capital-for-second-straight-year-study#:~:text=NEW%20DELHI%20(Reuters)%20%2D%20New,on%20the%20amount%20of%20PM2.</t>
  </si>
  <si>
    <t>https://www.economist.com/graphic-detail/2020/09/05/air-pollution-is-returning-to-pre-covid-levels</t>
  </si>
  <si>
    <t>Contaminación del aire vuelve a niveles anteriores al COVID-19: CREA</t>
  </si>
  <si>
    <t>Gobierno anuncia política estatal para incentivar vehículos eléctricos</t>
  </si>
  <si>
    <t>https://economictimes.indiatimes.com/news/politics-and-nation/cm-arvind-kejriwal-launches-delhi-electric-vehicle-policy-says-it-will-boost-economy/articleshow/77410910.cms?utm_source=contentofinterest&amp;utm_medium=text&amp;utm_campaign=cppst</t>
  </si>
  <si>
    <t>10 centrales eléctricas de carbón desacatan medidas de control de contaminación</t>
  </si>
  <si>
    <t>Campaña "Red Light On, Gaadi Off"</t>
  </si>
  <si>
    <t>Evidencian reducción de flota de Transporte Público</t>
  </si>
  <si>
    <t>Gobierno distribuye 5 millones de mascarillas a escuelas</t>
  </si>
  <si>
    <t>https://www.news18.com/news/opinion/centre-vs-state-failed-public-transport-system-theres-more-to-delhis-air-pollution-than-farm-fires-2386149.html</t>
  </si>
  <si>
    <t>https://www.thehindu.com/news/national/will-write-to-epca-cpcb-for-shutting-11-coal-fired-power-plants-near-delhi-minister-gopal-rai/article32862331.ece</t>
  </si>
  <si>
    <t>https://economictimes.indiatimes.com/industry/energy/power/as-delhi-chokes-power-plants-are-set-to-miss-emissions-deadline/articleshow/72003788.cms?from=mdr</t>
  </si>
  <si>
    <t>https://transport.delhi.gov.in/content/steps-taken-delhi-govt-reduce-pollution-delhi</t>
  </si>
  <si>
    <t>https://www.indiatoday.in/india/story/arvind-kejriwal-public-fight-air-pollution-in-delhi-red-line-on-gaadi-off-1731772-2020-10-15</t>
  </si>
  <si>
    <t>https://twitter.com/ArvindKejriwal/status/1190124368241795073?ref_src=twsrc%5Etfw%7Ctwcamp%5Etweetembed%7Ctwterm%5E1190124368241795073%7Ctwgr%5E%7Ctwcon%5Es1_&amp;ref_url=https%3A%2F%2Fwww.vox.com%2Fscience-and-health%2F2019%2F11%2F8%2F20948348%2Fdelhi-india-air-pollution-quality-cause</t>
  </si>
  <si>
    <t>Monitores de calidad del aire alcanzan límite máximo</t>
  </si>
  <si>
    <t>https://www.indiatoday.in/india/story/delhi-air-pollution-live-updates-air-quality-index-severe-plus-category-aqi-in-ncr-odd-even-1615427-2019-11-04</t>
  </si>
  <si>
    <t>Aumento del parque automotor y disminución del uso de modos sostenibles</t>
  </si>
  <si>
    <t>https://auto.economictimes.indiatimes.com/news/industry/number-of-vehicles-on-delhi-roads-over-1-crore-with-more-than-70-lakh-two-wheelers-economic-survey/68128444</t>
  </si>
  <si>
    <t>Prohiben actividades de construcción y producción durante 3 días</t>
  </si>
  <si>
    <t>https://www.indiatoday.in/india/story/up-construction-activity-banned-333-brick-kilns-shut-till-nov-5-in-muzaffarnagar-to-control-pollution-1615291-2019-11-03</t>
  </si>
  <si>
    <t>Implementan medidas de restricción del tráfico "odd-even"</t>
  </si>
  <si>
    <t>Calidad del aire en Delhi es la peor en 3 años</t>
  </si>
  <si>
    <t>https://www.ndtv.com/delhi-news/delhi-pollution-ncr-still-trapped-in-toxic-smog-odd-even-rule-from-tomorrow-2126498</t>
  </si>
  <si>
    <t>https://www.theguardian.com/world/2019/nov/05/india-top-court-orders-halt-to-stubble-burning-to-cut-delhi-pollution</t>
  </si>
  <si>
    <t>https://www.cbsnews.com/news/delhi-pollution-car-restrictions-odd-even-vehicles-smog-chokes-india-capital-today-2019-11-04/</t>
  </si>
  <si>
    <t>https://www.cbsnews.com/news/new-delhi-smog-delhi-smog-crisis-at-peak-but-farmers-keep-setting-fires-and-demand-benefits-2019-11-07/</t>
  </si>
  <si>
    <t>Continuan incendios a pesar del fallo judicial de la Corte Suprema</t>
  </si>
  <si>
    <t>https://www.thelocal.fr/20180810/paris-pollution-like-smoking-183-cigarettes-a-year/</t>
  </si>
  <si>
    <t>Transport and Environment advierte de irregularidades en estaciones de control de calidad del aire</t>
  </si>
  <si>
    <t>Aumento de enfermedades respiratorias en población vulnerable</t>
  </si>
  <si>
    <t>https://www.timesnownews.com/health/article/delhi-air-pollution-hospitals-report-surge-in-respiratory-cases-kids-elderly-worst-hit/510502</t>
  </si>
  <si>
    <t>Gobierno inaugura "Green War Room" como centro neurálgico</t>
  </si>
  <si>
    <t>https://theprint.in/health/these-six-steps-are-key-to-arvind-kejriwal-govts-war-against-winter-smog-in-delhi/519709/</t>
  </si>
  <si>
    <t>https://economictimes.indiatimes.com/news/politics-and-nation/what-delhi-is-doing-to-curb-pollution-this-year/worsening-air-quality/slideshow/78856775.cms</t>
  </si>
  <si>
    <t>Corte Suprema prohíbe, sin éxito, fuegos artificiales para festival hindú</t>
  </si>
  <si>
    <t>https://www.newindianexpress.com/nation/2021/jan/11/air-pollution-supreme-court-asks-centre-to-come-out-with-concrete-steps-to-deal-with-stubble-burnin-2248697.html</t>
  </si>
  <si>
    <t>Los trenes del Metro de Delhi ahora también funcionarán con energía solar</t>
  </si>
  <si>
    <t>http://www.delhimetrorail.com/press_reldetails.aspx?id=jmmpIsisw3dZklld</t>
  </si>
  <si>
    <t>https://www.hindustantimes.com/delhi-news/air-pollution-delhi-enjoys-cleanest-february-in-three-years/story-SANlmslHev8ifFgZbh3WXI.html</t>
  </si>
  <si>
    <t>Inaguran autopista periférica que reduzca la contaminación en 27%</t>
  </si>
  <si>
    <t>https://www.indiatoday.in/education-today/gk-current-affairs/story/eastern-peripheral-expressway-inaugurated-by-pm-modi-is-likely-to-decrease-delhi-pollution-by-27-per-cent-1243728-2018-05-28</t>
  </si>
  <si>
    <t>Delhi tiene el febrero más limpio en tres años</t>
  </si>
  <si>
    <t>Gobierno responsabiliza al trasnporte del 41% de emiciones en Delhi</t>
  </si>
  <si>
    <t>https://timesofindia.indiatimes.com/city/delhi/usual-suspects-vehicles-industrial-emissions-behind-foul-play-all-year/articleshow/66228517.cms</t>
  </si>
  <si>
    <t>Baja visibilidad por smog genera amontonamiento de 24 vehículos</t>
  </si>
  <si>
    <t>https://www.ncbi.nlm.nih.gov/pmc/articles/PMC6503731/</t>
  </si>
  <si>
    <t>https://www.timesnownews.com/india/video/delhi-smog-delhi-pollution-latest-updates-delhi-weather-updates-new-delhi-ncr-chandigarh-air/120194</t>
  </si>
  <si>
    <t>https://www.ndtv.com/delhi-news/delhis-toxic-smog-leads-to-24-car-accident-on-yamuna-expressway-1772758</t>
  </si>
  <si>
    <t>Servicios de transporte público suspendidos por baja visibilidad</t>
  </si>
  <si>
    <t>"The Great Smog" en Delhi</t>
  </si>
  <si>
    <t>https://www.hindustantimes.com/Delhi-news/badarpur-thermal-plant-delhi-s-biggest-power-generator-to-shut-down-from-october-15/story-6r1DhoDjb7G0yr48iv8IqI.html</t>
  </si>
  <si>
    <t>Ministerio anunció el "Graded Response Action Plan" para la contaminación del aire</t>
  </si>
  <si>
    <t>https://www.aqi.in/blog/graded-response-action-plan-grap-the-solution-to-delhis-air-pollution/</t>
  </si>
  <si>
    <t>Gobierno lanza "National Clean Air Programme" (NCAP)</t>
  </si>
  <si>
    <t>https://www.sciencedirect.com/science/article/pii/S2590162120300368#bbib30</t>
  </si>
  <si>
    <t>Convocatoria "Innovons pour l'air de nos stations"</t>
  </si>
  <si>
    <t>Campaña de medición educativa de calidad del aire en Distrito 20</t>
  </si>
  <si>
    <t>Cierre de planta térmica generadora de energía más grande de Delhi</t>
  </si>
  <si>
    <t>Corte Suprema emite orden judical contra la quema de cultivos</t>
  </si>
  <si>
    <t>PUSA propone solución frente a la quema de rastrojos</t>
  </si>
  <si>
    <t>Ministerio solicita cierre de 11 plantas de energía cerca de Delhi</t>
  </si>
  <si>
    <t>Medidas de control de contaminación por transporte</t>
  </si>
  <si>
    <t>Nación exije medidas concretas frente a la quema de rastrojos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</si>
</sst>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9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18" fillId="0" borderId="0" xfId="42" applyNumberFormat="1"/>
    <xf numFmtId="1" fontId="0" fillId="0" borderId="0" xfId="0" applyNumberFormat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33" borderId="0" xfId="0" applyNumberFormat="1" applyFill="1"/>
    <xf numFmtId="14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33" borderId="0" xfId="4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" fontId="18" fillId="33" borderId="0" xfId="42" applyNumberFormat="1" applyFill="1" applyAlignment="1">
      <alignment horizontal="center" vertical="center"/>
    </xf>
    <xf numFmtId="0" fontId="0" fillId="0" borderId="0" xfId="0" applyFont="1"/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0" xfId="42" applyFill="1" applyAlignment="1">
      <alignment horizontal="center" vertical="center"/>
    </xf>
    <xf numFmtId="0" fontId="18" fillId="0" borderId="0" xfId="42" applyAlignment="1">
      <alignment vertical="center"/>
    </xf>
    <xf numFmtId="49" fontId="0" fillId="0" borderId="0" xfId="0" applyNumberFormat="1"/>
    <xf numFmtId="0" fontId="0" fillId="33" borderId="0" xfId="0" applyFill="1"/>
    <xf numFmtId="0" fontId="18" fillId="33" borderId="0" xfId="42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air_quality!$S$2</c:f>
              <c:strCache>
                <c:ptCount val="1"/>
                <c:pt idx="0">
                  <c:v>avg_week_25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air_quality!$P$83:$P$1294</c:f>
              <c:numCache>
                <c:formatCode>m/d/yyyy</c:formatCode>
                <c:ptCount val="1212"/>
                <c:pt idx="0">
                  <c:v>43119</c:v>
                </c:pt>
                <c:pt idx="1">
                  <c:v>43120</c:v>
                </c:pt>
                <c:pt idx="2">
                  <c:v>43121</c:v>
                </c:pt>
                <c:pt idx="3">
                  <c:v>43123</c:v>
                </c:pt>
                <c:pt idx="4">
                  <c:v>43124</c:v>
                </c:pt>
                <c:pt idx="5">
                  <c:v>43125</c:v>
                </c:pt>
                <c:pt idx="6">
                  <c:v>43126</c:v>
                </c:pt>
                <c:pt idx="7">
                  <c:v>43127</c:v>
                </c:pt>
                <c:pt idx="8">
                  <c:v>43128</c:v>
                </c:pt>
                <c:pt idx="9">
                  <c:v>43129</c:v>
                </c:pt>
                <c:pt idx="10">
                  <c:v>43130</c:v>
                </c:pt>
                <c:pt idx="11">
                  <c:v>43131</c:v>
                </c:pt>
                <c:pt idx="12">
                  <c:v>43132</c:v>
                </c:pt>
                <c:pt idx="13">
                  <c:v>43133</c:v>
                </c:pt>
                <c:pt idx="14">
                  <c:v>43134</c:v>
                </c:pt>
                <c:pt idx="15">
                  <c:v>43135</c:v>
                </c:pt>
                <c:pt idx="16">
                  <c:v>43136</c:v>
                </c:pt>
                <c:pt idx="17">
                  <c:v>43137</c:v>
                </c:pt>
                <c:pt idx="18">
                  <c:v>43138</c:v>
                </c:pt>
                <c:pt idx="19">
                  <c:v>43139</c:v>
                </c:pt>
                <c:pt idx="20">
                  <c:v>43140</c:v>
                </c:pt>
                <c:pt idx="21">
                  <c:v>43141</c:v>
                </c:pt>
                <c:pt idx="22">
                  <c:v>43142</c:v>
                </c:pt>
                <c:pt idx="23">
                  <c:v>43143</c:v>
                </c:pt>
                <c:pt idx="24">
                  <c:v>43144</c:v>
                </c:pt>
                <c:pt idx="25">
                  <c:v>43145</c:v>
                </c:pt>
                <c:pt idx="26">
                  <c:v>43146</c:v>
                </c:pt>
                <c:pt idx="27">
                  <c:v>43147</c:v>
                </c:pt>
                <c:pt idx="28">
                  <c:v>43148</c:v>
                </c:pt>
                <c:pt idx="29">
                  <c:v>43149</c:v>
                </c:pt>
                <c:pt idx="30">
                  <c:v>43150</c:v>
                </c:pt>
                <c:pt idx="31">
                  <c:v>43151</c:v>
                </c:pt>
                <c:pt idx="32">
                  <c:v>43152</c:v>
                </c:pt>
                <c:pt idx="33">
                  <c:v>43153</c:v>
                </c:pt>
                <c:pt idx="34">
                  <c:v>43154</c:v>
                </c:pt>
                <c:pt idx="35">
                  <c:v>43155</c:v>
                </c:pt>
                <c:pt idx="36">
                  <c:v>43156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43162</c:v>
                </c:pt>
                <c:pt idx="43">
                  <c:v>43163</c:v>
                </c:pt>
                <c:pt idx="44">
                  <c:v>43164</c:v>
                </c:pt>
                <c:pt idx="45">
                  <c:v>43165</c:v>
                </c:pt>
                <c:pt idx="46">
                  <c:v>43166</c:v>
                </c:pt>
                <c:pt idx="47">
                  <c:v>43167</c:v>
                </c:pt>
                <c:pt idx="48">
                  <c:v>43168</c:v>
                </c:pt>
                <c:pt idx="49">
                  <c:v>43169</c:v>
                </c:pt>
                <c:pt idx="50">
                  <c:v>43170</c:v>
                </c:pt>
                <c:pt idx="51">
                  <c:v>43171</c:v>
                </c:pt>
                <c:pt idx="52">
                  <c:v>43172</c:v>
                </c:pt>
                <c:pt idx="53">
                  <c:v>43173</c:v>
                </c:pt>
                <c:pt idx="54">
                  <c:v>43174</c:v>
                </c:pt>
                <c:pt idx="55">
                  <c:v>43175</c:v>
                </c:pt>
                <c:pt idx="56">
                  <c:v>43176</c:v>
                </c:pt>
                <c:pt idx="57">
                  <c:v>43177</c:v>
                </c:pt>
                <c:pt idx="58">
                  <c:v>43178</c:v>
                </c:pt>
                <c:pt idx="59">
                  <c:v>43179</c:v>
                </c:pt>
                <c:pt idx="60">
                  <c:v>43180</c:v>
                </c:pt>
                <c:pt idx="61">
                  <c:v>43181</c:v>
                </c:pt>
                <c:pt idx="62">
                  <c:v>43182</c:v>
                </c:pt>
                <c:pt idx="63">
                  <c:v>43183</c:v>
                </c:pt>
                <c:pt idx="64">
                  <c:v>43184</c:v>
                </c:pt>
                <c:pt idx="65">
                  <c:v>43185</c:v>
                </c:pt>
                <c:pt idx="66">
                  <c:v>43186</c:v>
                </c:pt>
                <c:pt idx="67">
                  <c:v>43187</c:v>
                </c:pt>
                <c:pt idx="68">
                  <c:v>43188</c:v>
                </c:pt>
                <c:pt idx="69">
                  <c:v>43189</c:v>
                </c:pt>
                <c:pt idx="70">
                  <c:v>43190</c:v>
                </c:pt>
                <c:pt idx="71">
                  <c:v>43191</c:v>
                </c:pt>
                <c:pt idx="72">
                  <c:v>43192</c:v>
                </c:pt>
                <c:pt idx="73">
                  <c:v>43193</c:v>
                </c:pt>
                <c:pt idx="74">
                  <c:v>43194</c:v>
                </c:pt>
                <c:pt idx="75">
                  <c:v>43195</c:v>
                </c:pt>
                <c:pt idx="76">
                  <c:v>43196</c:v>
                </c:pt>
                <c:pt idx="77">
                  <c:v>43197</c:v>
                </c:pt>
                <c:pt idx="78">
                  <c:v>43198</c:v>
                </c:pt>
                <c:pt idx="79">
                  <c:v>43199</c:v>
                </c:pt>
                <c:pt idx="80">
                  <c:v>43200</c:v>
                </c:pt>
                <c:pt idx="81">
                  <c:v>43201</c:v>
                </c:pt>
                <c:pt idx="82">
                  <c:v>43202</c:v>
                </c:pt>
                <c:pt idx="83">
                  <c:v>43203</c:v>
                </c:pt>
                <c:pt idx="84">
                  <c:v>43204</c:v>
                </c:pt>
                <c:pt idx="85">
                  <c:v>43205</c:v>
                </c:pt>
                <c:pt idx="86">
                  <c:v>43206</c:v>
                </c:pt>
                <c:pt idx="87">
                  <c:v>43207</c:v>
                </c:pt>
                <c:pt idx="88">
                  <c:v>43208</c:v>
                </c:pt>
                <c:pt idx="89">
                  <c:v>43209</c:v>
                </c:pt>
                <c:pt idx="90">
                  <c:v>43210</c:v>
                </c:pt>
                <c:pt idx="91">
                  <c:v>43211</c:v>
                </c:pt>
                <c:pt idx="92">
                  <c:v>43212</c:v>
                </c:pt>
                <c:pt idx="93">
                  <c:v>43213</c:v>
                </c:pt>
                <c:pt idx="94">
                  <c:v>43214</c:v>
                </c:pt>
                <c:pt idx="95">
                  <c:v>43215</c:v>
                </c:pt>
                <c:pt idx="96">
                  <c:v>43216</c:v>
                </c:pt>
                <c:pt idx="97">
                  <c:v>43217</c:v>
                </c:pt>
                <c:pt idx="98">
                  <c:v>43218</c:v>
                </c:pt>
                <c:pt idx="99">
                  <c:v>43219</c:v>
                </c:pt>
                <c:pt idx="100">
                  <c:v>43220</c:v>
                </c:pt>
                <c:pt idx="101">
                  <c:v>43221</c:v>
                </c:pt>
                <c:pt idx="102">
                  <c:v>43222</c:v>
                </c:pt>
                <c:pt idx="103">
                  <c:v>43223</c:v>
                </c:pt>
                <c:pt idx="104">
                  <c:v>43224</c:v>
                </c:pt>
                <c:pt idx="105">
                  <c:v>43225</c:v>
                </c:pt>
                <c:pt idx="106">
                  <c:v>43226</c:v>
                </c:pt>
                <c:pt idx="107">
                  <c:v>43227</c:v>
                </c:pt>
                <c:pt idx="108">
                  <c:v>43228</c:v>
                </c:pt>
                <c:pt idx="109">
                  <c:v>43229</c:v>
                </c:pt>
                <c:pt idx="110">
                  <c:v>43230</c:v>
                </c:pt>
                <c:pt idx="111">
                  <c:v>43231</c:v>
                </c:pt>
                <c:pt idx="112">
                  <c:v>43232</c:v>
                </c:pt>
                <c:pt idx="113">
                  <c:v>43233</c:v>
                </c:pt>
                <c:pt idx="114">
                  <c:v>43234</c:v>
                </c:pt>
                <c:pt idx="115">
                  <c:v>43235</c:v>
                </c:pt>
                <c:pt idx="116">
                  <c:v>43236</c:v>
                </c:pt>
                <c:pt idx="117">
                  <c:v>43237</c:v>
                </c:pt>
                <c:pt idx="118">
                  <c:v>43238</c:v>
                </c:pt>
                <c:pt idx="119">
                  <c:v>43239</c:v>
                </c:pt>
                <c:pt idx="120">
                  <c:v>43240</c:v>
                </c:pt>
                <c:pt idx="121">
                  <c:v>43241</c:v>
                </c:pt>
                <c:pt idx="122">
                  <c:v>43242</c:v>
                </c:pt>
                <c:pt idx="123">
                  <c:v>43243</c:v>
                </c:pt>
                <c:pt idx="124">
                  <c:v>43244</c:v>
                </c:pt>
                <c:pt idx="125">
                  <c:v>43245</c:v>
                </c:pt>
                <c:pt idx="126">
                  <c:v>43246</c:v>
                </c:pt>
                <c:pt idx="127">
                  <c:v>43247</c:v>
                </c:pt>
                <c:pt idx="128">
                  <c:v>43248</c:v>
                </c:pt>
                <c:pt idx="129">
                  <c:v>43249</c:v>
                </c:pt>
                <c:pt idx="130">
                  <c:v>43250</c:v>
                </c:pt>
                <c:pt idx="131">
                  <c:v>43251</c:v>
                </c:pt>
                <c:pt idx="132">
                  <c:v>43252</c:v>
                </c:pt>
                <c:pt idx="133">
                  <c:v>43253</c:v>
                </c:pt>
                <c:pt idx="134">
                  <c:v>43254</c:v>
                </c:pt>
                <c:pt idx="135">
                  <c:v>43255</c:v>
                </c:pt>
                <c:pt idx="136">
                  <c:v>43256</c:v>
                </c:pt>
                <c:pt idx="137">
                  <c:v>43257</c:v>
                </c:pt>
                <c:pt idx="138">
                  <c:v>43258</c:v>
                </c:pt>
                <c:pt idx="139">
                  <c:v>43259</c:v>
                </c:pt>
                <c:pt idx="140">
                  <c:v>43260</c:v>
                </c:pt>
                <c:pt idx="141">
                  <c:v>43261</c:v>
                </c:pt>
                <c:pt idx="142">
                  <c:v>43262</c:v>
                </c:pt>
                <c:pt idx="143">
                  <c:v>43263</c:v>
                </c:pt>
                <c:pt idx="144">
                  <c:v>43264</c:v>
                </c:pt>
                <c:pt idx="145">
                  <c:v>43265</c:v>
                </c:pt>
                <c:pt idx="146">
                  <c:v>43266</c:v>
                </c:pt>
                <c:pt idx="147">
                  <c:v>43267</c:v>
                </c:pt>
                <c:pt idx="148">
                  <c:v>43268</c:v>
                </c:pt>
                <c:pt idx="149">
                  <c:v>43269</c:v>
                </c:pt>
                <c:pt idx="150">
                  <c:v>43270</c:v>
                </c:pt>
                <c:pt idx="151">
                  <c:v>43271</c:v>
                </c:pt>
                <c:pt idx="152">
                  <c:v>43272</c:v>
                </c:pt>
                <c:pt idx="153">
                  <c:v>43273</c:v>
                </c:pt>
                <c:pt idx="154">
                  <c:v>43274</c:v>
                </c:pt>
                <c:pt idx="155">
                  <c:v>43275</c:v>
                </c:pt>
                <c:pt idx="156">
                  <c:v>43276</c:v>
                </c:pt>
                <c:pt idx="157">
                  <c:v>43277</c:v>
                </c:pt>
                <c:pt idx="158">
                  <c:v>43278</c:v>
                </c:pt>
                <c:pt idx="159">
                  <c:v>43279</c:v>
                </c:pt>
                <c:pt idx="160">
                  <c:v>43280</c:v>
                </c:pt>
                <c:pt idx="161">
                  <c:v>43281</c:v>
                </c:pt>
                <c:pt idx="162">
                  <c:v>43282</c:v>
                </c:pt>
                <c:pt idx="163">
                  <c:v>43283</c:v>
                </c:pt>
                <c:pt idx="164">
                  <c:v>43284</c:v>
                </c:pt>
                <c:pt idx="165">
                  <c:v>43285</c:v>
                </c:pt>
                <c:pt idx="166">
                  <c:v>43286</c:v>
                </c:pt>
                <c:pt idx="167">
                  <c:v>43287</c:v>
                </c:pt>
                <c:pt idx="168">
                  <c:v>43288</c:v>
                </c:pt>
                <c:pt idx="169">
                  <c:v>43289</c:v>
                </c:pt>
                <c:pt idx="170">
                  <c:v>43290</c:v>
                </c:pt>
                <c:pt idx="171">
                  <c:v>43291</c:v>
                </c:pt>
                <c:pt idx="172">
                  <c:v>43292</c:v>
                </c:pt>
                <c:pt idx="173">
                  <c:v>43293</c:v>
                </c:pt>
                <c:pt idx="174">
                  <c:v>43294</c:v>
                </c:pt>
                <c:pt idx="175">
                  <c:v>43295</c:v>
                </c:pt>
                <c:pt idx="176">
                  <c:v>43296</c:v>
                </c:pt>
                <c:pt idx="177">
                  <c:v>43297</c:v>
                </c:pt>
                <c:pt idx="178">
                  <c:v>43298</c:v>
                </c:pt>
                <c:pt idx="179">
                  <c:v>43299</c:v>
                </c:pt>
                <c:pt idx="180">
                  <c:v>43300</c:v>
                </c:pt>
                <c:pt idx="181">
                  <c:v>43301</c:v>
                </c:pt>
                <c:pt idx="182">
                  <c:v>43302</c:v>
                </c:pt>
                <c:pt idx="183">
                  <c:v>43303</c:v>
                </c:pt>
                <c:pt idx="184">
                  <c:v>43304</c:v>
                </c:pt>
                <c:pt idx="185">
                  <c:v>43305</c:v>
                </c:pt>
                <c:pt idx="186">
                  <c:v>43306</c:v>
                </c:pt>
                <c:pt idx="187">
                  <c:v>43307</c:v>
                </c:pt>
                <c:pt idx="188">
                  <c:v>43308</c:v>
                </c:pt>
                <c:pt idx="189">
                  <c:v>43309</c:v>
                </c:pt>
                <c:pt idx="190">
                  <c:v>43310</c:v>
                </c:pt>
                <c:pt idx="191">
                  <c:v>43311</c:v>
                </c:pt>
                <c:pt idx="192">
                  <c:v>43312</c:v>
                </c:pt>
                <c:pt idx="193">
                  <c:v>43313</c:v>
                </c:pt>
                <c:pt idx="194">
                  <c:v>43314</c:v>
                </c:pt>
                <c:pt idx="195">
                  <c:v>43315</c:v>
                </c:pt>
                <c:pt idx="196">
                  <c:v>43316</c:v>
                </c:pt>
                <c:pt idx="197">
                  <c:v>43317</c:v>
                </c:pt>
                <c:pt idx="198">
                  <c:v>43318</c:v>
                </c:pt>
                <c:pt idx="199">
                  <c:v>43319</c:v>
                </c:pt>
                <c:pt idx="200">
                  <c:v>43320</c:v>
                </c:pt>
                <c:pt idx="201">
                  <c:v>43321</c:v>
                </c:pt>
                <c:pt idx="202">
                  <c:v>43322</c:v>
                </c:pt>
                <c:pt idx="203">
                  <c:v>43323</c:v>
                </c:pt>
                <c:pt idx="204">
                  <c:v>43324</c:v>
                </c:pt>
                <c:pt idx="205">
                  <c:v>43325</c:v>
                </c:pt>
                <c:pt idx="206">
                  <c:v>43326</c:v>
                </c:pt>
                <c:pt idx="207">
                  <c:v>43327</c:v>
                </c:pt>
                <c:pt idx="208">
                  <c:v>43328</c:v>
                </c:pt>
                <c:pt idx="209">
                  <c:v>43329</c:v>
                </c:pt>
                <c:pt idx="210">
                  <c:v>43330</c:v>
                </c:pt>
                <c:pt idx="211">
                  <c:v>43331</c:v>
                </c:pt>
                <c:pt idx="212">
                  <c:v>43332</c:v>
                </c:pt>
                <c:pt idx="213">
                  <c:v>43333</c:v>
                </c:pt>
                <c:pt idx="214">
                  <c:v>43334</c:v>
                </c:pt>
                <c:pt idx="215">
                  <c:v>43335</c:v>
                </c:pt>
                <c:pt idx="216">
                  <c:v>43336</c:v>
                </c:pt>
                <c:pt idx="217">
                  <c:v>43337</c:v>
                </c:pt>
                <c:pt idx="218">
                  <c:v>43338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43344</c:v>
                </c:pt>
                <c:pt idx="225">
                  <c:v>43345</c:v>
                </c:pt>
                <c:pt idx="226">
                  <c:v>43346</c:v>
                </c:pt>
                <c:pt idx="227">
                  <c:v>43347</c:v>
                </c:pt>
                <c:pt idx="228">
                  <c:v>43348</c:v>
                </c:pt>
                <c:pt idx="229">
                  <c:v>43349</c:v>
                </c:pt>
                <c:pt idx="230">
                  <c:v>43350</c:v>
                </c:pt>
                <c:pt idx="231">
                  <c:v>43351</c:v>
                </c:pt>
                <c:pt idx="232">
                  <c:v>43352</c:v>
                </c:pt>
                <c:pt idx="233">
                  <c:v>43353</c:v>
                </c:pt>
                <c:pt idx="234">
                  <c:v>43354</c:v>
                </c:pt>
                <c:pt idx="235">
                  <c:v>43355</c:v>
                </c:pt>
                <c:pt idx="236">
                  <c:v>43356</c:v>
                </c:pt>
                <c:pt idx="237">
                  <c:v>43357</c:v>
                </c:pt>
                <c:pt idx="238">
                  <c:v>43358</c:v>
                </c:pt>
                <c:pt idx="239">
                  <c:v>43359</c:v>
                </c:pt>
                <c:pt idx="240">
                  <c:v>43360</c:v>
                </c:pt>
                <c:pt idx="241">
                  <c:v>43361</c:v>
                </c:pt>
                <c:pt idx="242">
                  <c:v>43362</c:v>
                </c:pt>
                <c:pt idx="243">
                  <c:v>43363</c:v>
                </c:pt>
                <c:pt idx="244">
                  <c:v>43364</c:v>
                </c:pt>
                <c:pt idx="245">
                  <c:v>43365</c:v>
                </c:pt>
                <c:pt idx="246">
                  <c:v>43366</c:v>
                </c:pt>
                <c:pt idx="247">
                  <c:v>43367</c:v>
                </c:pt>
                <c:pt idx="248">
                  <c:v>43368</c:v>
                </c:pt>
                <c:pt idx="249">
                  <c:v>43369</c:v>
                </c:pt>
                <c:pt idx="250">
                  <c:v>43370</c:v>
                </c:pt>
                <c:pt idx="251">
                  <c:v>43371</c:v>
                </c:pt>
                <c:pt idx="252">
                  <c:v>43372</c:v>
                </c:pt>
                <c:pt idx="253">
                  <c:v>43373</c:v>
                </c:pt>
                <c:pt idx="254">
                  <c:v>43374</c:v>
                </c:pt>
                <c:pt idx="255">
                  <c:v>43375</c:v>
                </c:pt>
                <c:pt idx="256">
                  <c:v>43376</c:v>
                </c:pt>
                <c:pt idx="257">
                  <c:v>43377</c:v>
                </c:pt>
                <c:pt idx="258">
                  <c:v>43378</c:v>
                </c:pt>
                <c:pt idx="259">
                  <c:v>43379</c:v>
                </c:pt>
                <c:pt idx="260">
                  <c:v>43380</c:v>
                </c:pt>
                <c:pt idx="261">
                  <c:v>43381</c:v>
                </c:pt>
                <c:pt idx="262">
                  <c:v>43382</c:v>
                </c:pt>
                <c:pt idx="263">
                  <c:v>43383</c:v>
                </c:pt>
                <c:pt idx="264">
                  <c:v>43384</c:v>
                </c:pt>
                <c:pt idx="265">
                  <c:v>43385</c:v>
                </c:pt>
                <c:pt idx="266">
                  <c:v>43386</c:v>
                </c:pt>
                <c:pt idx="267">
                  <c:v>43387</c:v>
                </c:pt>
                <c:pt idx="268">
                  <c:v>43388</c:v>
                </c:pt>
                <c:pt idx="269">
                  <c:v>43388</c:v>
                </c:pt>
                <c:pt idx="270">
                  <c:v>43389</c:v>
                </c:pt>
                <c:pt idx="271">
                  <c:v>43390</c:v>
                </c:pt>
                <c:pt idx="272">
                  <c:v>43391</c:v>
                </c:pt>
                <c:pt idx="273">
                  <c:v>43392</c:v>
                </c:pt>
                <c:pt idx="274">
                  <c:v>43393</c:v>
                </c:pt>
                <c:pt idx="275">
                  <c:v>43394</c:v>
                </c:pt>
                <c:pt idx="276">
                  <c:v>43395</c:v>
                </c:pt>
                <c:pt idx="277">
                  <c:v>43396</c:v>
                </c:pt>
                <c:pt idx="278">
                  <c:v>43397</c:v>
                </c:pt>
                <c:pt idx="279">
                  <c:v>43398</c:v>
                </c:pt>
                <c:pt idx="280">
                  <c:v>43399</c:v>
                </c:pt>
                <c:pt idx="281">
                  <c:v>43400</c:v>
                </c:pt>
                <c:pt idx="282">
                  <c:v>43401</c:v>
                </c:pt>
                <c:pt idx="283">
                  <c:v>43402</c:v>
                </c:pt>
                <c:pt idx="284">
                  <c:v>43403</c:v>
                </c:pt>
                <c:pt idx="285">
                  <c:v>43404</c:v>
                </c:pt>
                <c:pt idx="286">
                  <c:v>43405</c:v>
                </c:pt>
                <c:pt idx="287">
                  <c:v>43406</c:v>
                </c:pt>
                <c:pt idx="288">
                  <c:v>43407</c:v>
                </c:pt>
                <c:pt idx="289">
                  <c:v>43408</c:v>
                </c:pt>
                <c:pt idx="290">
                  <c:v>43409</c:v>
                </c:pt>
                <c:pt idx="291">
                  <c:v>43410</c:v>
                </c:pt>
                <c:pt idx="292">
                  <c:v>43411</c:v>
                </c:pt>
                <c:pt idx="293">
                  <c:v>43412</c:v>
                </c:pt>
                <c:pt idx="294">
                  <c:v>43413</c:v>
                </c:pt>
                <c:pt idx="295">
                  <c:v>43414</c:v>
                </c:pt>
                <c:pt idx="296">
                  <c:v>43415</c:v>
                </c:pt>
                <c:pt idx="297">
                  <c:v>43416</c:v>
                </c:pt>
                <c:pt idx="298">
                  <c:v>43417</c:v>
                </c:pt>
                <c:pt idx="299">
                  <c:v>43418</c:v>
                </c:pt>
                <c:pt idx="300">
                  <c:v>43419</c:v>
                </c:pt>
                <c:pt idx="301">
                  <c:v>43420</c:v>
                </c:pt>
                <c:pt idx="302">
                  <c:v>43421</c:v>
                </c:pt>
                <c:pt idx="303">
                  <c:v>43422</c:v>
                </c:pt>
                <c:pt idx="304">
                  <c:v>43423</c:v>
                </c:pt>
                <c:pt idx="305">
                  <c:v>43424</c:v>
                </c:pt>
                <c:pt idx="306">
                  <c:v>43425</c:v>
                </c:pt>
                <c:pt idx="307">
                  <c:v>43426</c:v>
                </c:pt>
                <c:pt idx="308">
                  <c:v>43427</c:v>
                </c:pt>
                <c:pt idx="309">
                  <c:v>43428</c:v>
                </c:pt>
                <c:pt idx="310">
                  <c:v>43429</c:v>
                </c:pt>
                <c:pt idx="311">
                  <c:v>43430</c:v>
                </c:pt>
                <c:pt idx="312">
                  <c:v>43431</c:v>
                </c:pt>
                <c:pt idx="313">
                  <c:v>43432</c:v>
                </c:pt>
                <c:pt idx="314">
                  <c:v>43433</c:v>
                </c:pt>
                <c:pt idx="315">
                  <c:v>43434</c:v>
                </c:pt>
                <c:pt idx="316">
                  <c:v>43435</c:v>
                </c:pt>
                <c:pt idx="317">
                  <c:v>43436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43442</c:v>
                </c:pt>
                <c:pt idx="324">
                  <c:v>43443</c:v>
                </c:pt>
                <c:pt idx="325">
                  <c:v>43444</c:v>
                </c:pt>
                <c:pt idx="326">
                  <c:v>43445</c:v>
                </c:pt>
                <c:pt idx="327">
                  <c:v>43446</c:v>
                </c:pt>
                <c:pt idx="328">
                  <c:v>43447</c:v>
                </c:pt>
                <c:pt idx="329">
                  <c:v>43448</c:v>
                </c:pt>
                <c:pt idx="330">
                  <c:v>43449</c:v>
                </c:pt>
                <c:pt idx="331">
                  <c:v>43450</c:v>
                </c:pt>
                <c:pt idx="332">
                  <c:v>43451</c:v>
                </c:pt>
                <c:pt idx="333">
                  <c:v>43452</c:v>
                </c:pt>
                <c:pt idx="334">
                  <c:v>43453</c:v>
                </c:pt>
                <c:pt idx="335">
                  <c:v>43454</c:v>
                </c:pt>
                <c:pt idx="336">
                  <c:v>43455</c:v>
                </c:pt>
                <c:pt idx="337">
                  <c:v>43456</c:v>
                </c:pt>
                <c:pt idx="338">
                  <c:v>43457</c:v>
                </c:pt>
                <c:pt idx="339">
                  <c:v>43458</c:v>
                </c:pt>
                <c:pt idx="340">
                  <c:v>43459</c:v>
                </c:pt>
                <c:pt idx="341">
                  <c:v>43460</c:v>
                </c:pt>
                <c:pt idx="342">
                  <c:v>43461</c:v>
                </c:pt>
                <c:pt idx="343">
                  <c:v>43462</c:v>
                </c:pt>
                <c:pt idx="344">
                  <c:v>43463</c:v>
                </c:pt>
                <c:pt idx="345">
                  <c:v>43464</c:v>
                </c:pt>
                <c:pt idx="346">
                  <c:v>43465</c:v>
                </c:pt>
                <c:pt idx="347">
                  <c:v>43466</c:v>
                </c:pt>
                <c:pt idx="348">
                  <c:v>43467</c:v>
                </c:pt>
                <c:pt idx="349">
                  <c:v>43468</c:v>
                </c:pt>
                <c:pt idx="350">
                  <c:v>43469</c:v>
                </c:pt>
                <c:pt idx="351">
                  <c:v>43470</c:v>
                </c:pt>
                <c:pt idx="352">
                  <c:v>43471</c:v>
                </c:pt>
                <c:pt idx="353">
                  <c:v>43472</c:v>
                </c:pt>
                <c:pt idx="354">
                  <c:v>43473</c:v>
                </c:pt>
                <c:pt idx="355">
                  <c:v>43474</c:v>
                </c:pt>
                <c:pt idx="356">
                  <c:v>43475</c:v>
                </c:pt>
                <c:pt idx="357">
                  <c:v>43476</c:v>
                </c:pt>
                <c:pt idx="358">
                  <c:v>43477</c:v>
                </c:pt>
                <c:pt idx="359">
                  <c:v>43478</c:v>
                </c:pt>
                <c:pt idx="360">
                  <c:v>43479</c:v>
                </c:pt>
                <c:pt idx="361">
                  <c:v>43480</c:v>
                </c:pt>
                <c:pt idx="362">
                  <c:v>43481</c:v>
                </c:pt>
                <c:pt idx="363">
                  <c:v>43482</c:v>
                </c:pt>
                <c:pt idx="364">
                  <c:v>43483</c:v>
                </c:pt>
                <c:pt idx="365">
                  <c:v>43484</c:v>
                </c:pt>
                <c:pt idx="366">
                  <c:v>43485</c:v>
                </c:pt>
                <c:pt idx="367">
                  <c:v>43486</c:v>
                </c:pt>
                <c:pt idx="368">
                  <c:v>43487</c:v>
                </c:pt>
                <c:pt idx="369">
                  <c:v>43488</c:v>
                </c:pt>
                <c:pt idx="370">
                  <c:v>43489</c:v>
                </c:pt>
                <c:pt idx="371">
                  <c:v>43490</c:v>
                </c:pt>
                <c:pt idx="372">
                  <c:v>43491</c:v>
                </c:pt>
                <c:pt idx="373">
                  <c:v>43492</c:v>
                </c:pt>
                <c:pt idx="374">
                  <c:v>43493</c:v>
                </c:pt>
                <c:pt idx="375">
                  <c:v>43494</c:v>
                </c:pt>
                <c:pt idx="376">
                  <c:v>43495</c:v>
                </c:pt>
                <c:pt idx="377">
                  <c:v>43496</c:v>
                </c:pt>
                <c:pt idx="378">
                  <c:v>43497</c:v>
                </c:pt>
                <c:pt idx="379">
                  <c:v>43498</c:v>
                </c:pt>
                <c:pt idx="380">
                  <c:v>43499</c:v>
                </c:pt>
                <c:pt idx="381">
                  <c:v>43500</c:v>
                </c:pt>
                <c:pt idx="382">
                  <c:v>43501</c:v>
                </c:pt>
                <c:pt idx="383">
                  <c:v>43502</c:v>
                </c:pt>
                <c:pt idx="384">
                  <c:v>43503</c:v>
                </c:pt>
                <c:pt idx="385">
                  <c:v>43504</c:v>
                </c:pt>
                <c:pt idx="386">
                  <c:v>43505</c:v>
                </c:pt>
                <c:pt idx="387">
                  <c:v>43506</c:v>
                </c:pt>
                <c:pt idx="388">
                  <c:v>43507</c:v>
                </c:pt>
                <c:pt idx="389">
                  <c:v>43508</c:v>
                </c:pt>
                <c:pt idx="390">
                  <c:v>43509</c:v>
                </c:pt>
                <c:pt idx="391">
                  <c:v>43510</c:v>
                </c:pt>
                <c:pt idx="392">
                  <c:v>43511</c:v>
                </c:pt>
                <c:pt idx="393">
                  <c:v>43512</c:v>
                </c:pt>
                <c:pt idx="394">
                  <c:v>43513</c:v>
                </c:pt>
                <c:pt idx="395">
                  <c:v>43514</c:v>
                </c:pt>
                <c:pt idx="396">
                  <c:v>43515</c:v>
                </c:pt>
                <c:pt idx="397">
                  <c:v>43516</c:v>
                </c:pt>
                <c:pt idx="398">
                  <c:v>43517</c:v>
                </c:pt>
                <c:pt idx="399">
                  <c:v>43518</c:v>
                </c:pt>
                <c:pt idx="400">
                  <c:v>43519</c:v>
                </c:pt>
                <c:pt idx="401">
                  <c:v>43520</c:v>
                </c:pt>
                <c:pt idx="402">
                  <c:v>43521</c:v>
                </c:pt>
                <c:pt idx="403">
                  <c:v>43522</c:v>
                </c:pt>
                <c:pt idx="404">
                  <c:v>43523</c:v>
                </c:pt>
                <c:pt idx="405">
                  <c:v>43524</c:v>
                </c:pt>
                <c:pt idx="406">
                  <c:v>43525</c:v>
                </c:pt>
                <c:pt idx="407">
                  <c:v>43526</c:v>
                </c:pt>
                <c:pt idx="408">
                  <c:v>43527</c:v>
                </c:pt>
                <c:pt idx="409">
                  <c:v>43528</c:v>
                </c:pt>
                <c:pt idx="410">
                  <c:v>43529</c:v>
                </c:pt>
                <c:pt idx="411">
                  <c:v>43530</c:v>
                </c:pt>
                <c:pt idx="412">
                  <c:v>43531</c:v>
                </c:pt>
                <c:pt idx="413">
                  <c:v>43532</c:v>
                </c:pt>
                <c:pt idx="414">
                  <c:v>43533</c:v>
                </c:pt>
                <c:pt idx="415">
                  <c:v>43534</c:v>
                </c:pt>
                <c:pt idx="416">
                  <c:v>43535</c:v>
                </c:pt>
                <c:pt idx="417">
                  <c:v>43536</c:v>
                </c:pt>
                <c:pt idx="418">
                  <c:v>43537</c:v>
                </c:pt>
                <c:pt idx="419">
                  <c:v>43538</c:v>
                </c:pt>
                <c:pt idx="420">
                  <c:v>43539</c:v>
                </c:pt>
                <c:pt idx="421">
                  <c:v>43540</c:v>
                </c:pt>
                <c:pt idx="422">
                  <c:v>43541</c:v>
                </c:pt>
                <c:pt idx="423">
                  <c:v>43542</c:v>
                </c:pt>
                <c:pt idx="424">
                  <c:v>43543</c:v>
                </c:pt>
                <c:pt idx="425">
                  <c:v>43544</c:v>
                </c:pt>
                <c:pt idx="426">
                  <c:v>43545</c:v>
                </c:pt>
                <c:pt idx="427">
                  <c:v>43546</c:v>
                </c:pt>
                <c:pt idx="428">
                  <c:v>43547</c:v>
                </c:pt>
                <c:pt idx="429">
                  <c:v>43548</c:v>
                </c:pt>
                <c:pt idx="430">
                  <c:v>43549</c:v>
                </c:pt>
                <c:pt idx="431">
                  <c:v>43550</c:v>
                </c:pt>
                <c:pt idx="432">
                  <c:v>43551</c:v>
                </c:pt>
                <c:pt idx="433">
                  <c:v>43552</c:v>
                </c:pt>
                <c:pt idx="434">
                  <c:v>43553</c:v>
                </c:pt>
                <c:pt idx="435">
                  <c:v>43554</c:v>
                </c:pt>
                <c:pt idx="436">
                  <c:v>43555</c:v>
                </c:pt>
                <c:pt idx="437">
                  <c:v>43556</c:v>
                </c:pt>
                <c:pt idx="438">
                  <c:v>43557</c:v>
                </c:pt>
                <c:pt idx="439">
                  <c:v>43558</c:v>
                </c:pt>
                <c:pt idx="440">
                  <c:v>43559</c:v>
                </c:pt>
                <c:pt idx="441">
                  <c:v>43560</c:v>
                </c:pt>
                <c:pt idx="442">
                  <c:v>43561</c:v>
                </c:pt>
                <c:pt idx="443">
                  <c:v>43562</c:v>
                </c:pt>
                <c:pt idx="444">
                  <c:v>43563</c:v>
                </c:pt>
                <c:pt idx="445">
                  <c:v>43564</c:v>
                </c:pt>
                <c:pt idx="446">
                  <c:v>43565</c:v>
                </c:pt>
                <c:pt idx="447">
                  <c:v>43566</c:v>
                </c:pt>
                <c:pt idx="448">
                  <c:v>43567</c:v>
                </c:pt>
                <c:pt idx="449">
                  <c:v>43568</c:v>
                </c:pt>
                <c:pt idx="450">
                  <c:v>43569</c:v>
                </c:pt>
                <c:pt idx="451">
                  <c:v>43570</c:v>
                </c:pt>
                <c:pt idx="452">
                  <c:v>43571</c:v>
                </c:pt>
                <c:pt idx="453">
                  <c:v>43572</c:v>
                </c:pt>
                <c:pt idx="454">
                  <c:v>43573</c:v>
                </c:pt>
                <c:pt idx="455">
                  <c:v>43574</c:v>
                </c:pt>
                <c:pt idx="456">
                  <c:v>43575</c:v>
                </c:pt>
                <c:pt idx="457">
                  <c:v>43576</c:v>
                </c:pt>
                <c:pt idx="458">
                  <c:v>43577</c:v>
                </c:pt>
                <c:pt idx="459">
                  <c:v>43578</c:v>
                </c:pt>
                <c:pt idx="460">
                  <c:v>43579</c:v>
                </c:pt>
                <c:pt idx="461">
                  <c:v>43580</c:v>
                </c:pt>
                <c:pt idx="462">
                  <c:v>43581</c:v>
                </c:pt>
                <c:pt idx="463">
                  <c:v>43582</c:v>
                </c:pt>
                <c:pt idx="464">
                  <c:v>43583</c:v>
                </c:pt>
                <c:pt idx="465">
                  <c:v>43584</c:v>
                </c:pt>
                <c:pt idx="466">
                  <c:v>43585</c:v>
                </c:pt>
                <c:pt idx="467">
                  <c:v>43586</c:v>
                </c:pt>
                <c:pt idx="468">
                  <c:v>43587</c:v>
                </c:pt>
                <c:pt idx="469">
                  <c:v>43588</c:v>
                </c:pt>
                <c:pt idx="470">
                  <c:v>43589</c:v>
                </c:pt>
                <c:pt idx="471">
                  <c:v>43590</c:v>
                </c:pt>
                <c:pt idx="472">
                  <c:v>43591</c:v>
                </c:pt>
                <c:pt idx="473">
                  <c:v>43592</c:v>
                </c:pt>
                <c:pt idx="474">
                  <c:v>43593</c:v>
                </c:pt>
                <c:pt idx="475">
                  <c:v>43594</c:v>
                </c:pt>
                <c:pt idx="476">
                  <c:v>43595</c:v>
                </c:pt>
                <c:pt idx="477">
                  <c:v>43596</c:v>
                </c:pt>
                <c:pt idx="478">
                  <c:v>43597</c:v>
                </c:pt>
                <c:pt idx="479">
                  <c:v>43598</c:v>
                </c:pt>
                <c:pt idx="480">
                  <c:v>43599</c:v>
                </c:pt>
                <c:pt idx="481">
                  <c:v>43600</c:v>
                </c:pt>
                <c:pt idx="482">
                  <c:v>43601</c:v>
                </c:pt>
                <c:pt idx="483">
                  <c:v>43602</c:v>
                </c:pt>
                <c:pt idx="484">
                  <c:v>43603</c:v>
                </c:pt>
                <c:pt idx="485">
                  <c:v>43604</c:v>
                </c:pt>
                <c:pt idx="486">
                  <c:v>43605</c:v>
                </c:pt>
                <c:pt idx="487">
                  <c:v>43606</c:v>
                </c:pt>
                <c:pt idx="488">
                  <c:v>43607</c:v>
                </c:pt>
                <c:pt idx="489">
                  <c:v>43608</c:v>
                </c:pt>
                <c:pt idx="490">
                  <c:v>43609</c:v>
                </c:pt>
                <c:pt idx="491">
                  <c:v>43610</c:v>
                </c:pt>
                <c:pt idx="492">
                  <c:v>43611</c:v>
                </c:pt>
                <c:pt idx="493">
                  <c:v>43612</c:v>
                </c:pt>
                <c:pt idx="494">
                  <c:v>43613</c:v>
                </c:pt>
                <c:pt idx="495">
                  <c:v>43614</c:v>
                </c:pt>
                <c:pt idx="496">
                  <c:v>43615</c:v>
                </c:pt>
                <c:pt idx="497">
                  <c:v>43616</c:v>
                </c:pt>
                <c:pt idx="498">
                  <c:v>43617</c:v>
                </c:pt>
                <c:pt idx="499">
                  <c:v>43618</c:v>
                </c:pt>
                <c:pt idx="500">
                  <c:v>43619</c:v>
                </c:pt>
                <c:pt idx="501">
                  <c:v>43620</c:v>
                </c:pt>
                <c:pt idx="502">
                  <c:v>43621</c:v>
                </c:pt>
                <c:pt idx="503">
                  <c:v>43622</c:v>
                </c:pt>
                <c:pt idx="504">
                  <c:v>43623</c:v>
                </c:pt>
                <c:pt idx="505">
                  <c:v>43624</c:v>
                </c:pt>
                <c:pt idx="506">
                  <c:v>43625</c:v>
                </c:pt>
                <c:pt idx="507">
                  <c:v>43626</c:v>
                </c:pt>
                <c:pt idx="508">
                  <c:v>43627</c:v>
                </c:pt>
                <c:pt idx="509">
                  <c:v>43628</c:v>
                </c:pt>
                <c:pt idx="510">
                  <c:v>43629</c:v>
                </c:pt>
                <c:pt idx="511">
                  <c:v>43630</c:v>
                </c:pt>
                <c:pt idx="512">
                  <c:v>43631</c:v>
                </c:pt>
                <c:pt idx="513">
                  <c:v>43632</c:v>
                </c:pt>
                <c:pt idx="514">
                  <c:v>43633</c:v>
                </c:pt>
                <c:pt idx="515">
                  <c:v>43634</c:v>
                </c:pt>
                <c:pt idx="516">
                  <c:v>43635</c:v>
                </c:pt>
                <c:pt idx="517">
                  <c:v>43636</c:v>
                </c:pt>
                <c:pt idx="518">
                  <c:v>43637</c:v>
                </c:pt>
                <c:pt idx="519">
                  <c:v>43638</c:v>
                </c:pt>
                <c:pt idx="520">
                  <c:v>43639</c:v>
                </c:pt>
                <c:pt idx="521">
                  <c:v>43640</c:v>
                </c:pt>
                <c:pt idx="522">
                  <c:v>43641</c:v>
                </c:pt>
                <c:pt idx="523">
                  <c:v>43642</c:v>
                </c:pt>
                <c:pt idx="524">
                  <c:v>43643</c:v>
                </c:pt>
                <c:pt idx="525">
                  <c:v>43644</c:v>
                </c:pt>
                <c:pt idx="526">
                  <c:v>43645</c:v>
                </c:pt>
                <c:pt idx="527">
                  <c:v>43646</c:v>
                </c:pt>
                <c:pt idx="528">
                  <c:v>43647</c:v>
                </c:pt>
                <c:pt idx="529">
                  <c:v>43648</c:v>
                </c:pt>
                <c:pt idx="530">
                  <c:v>43649</c:v>
                </c:pt>
                <c:pt idx="531">
                  <c:v>43650</c:v>
                </c:pt>
                <c:pt idx="532">
                  <c:v>43651</c:v>
                </c:pt>
                <c:pt idx="533">
                  <c:v>43652</c:v>
                </c:pt>
                <c:pt idx="534">
                  <c:v>43653</c:v>
                </c:pt>
                <c:pt idx="535">
                  <c:v>43654</c:v>
                </c:pt>
                <c:pt idx="536">
                  <c:v>43655</c:v>
                </c:pt>
                <c:pt idx="537">
                  <c:v>43656</c:v>
                </c:pt>
                <c:pt idx="538">
                  <c:v>43657</c:v>
                </c:pt>
                <c:pt idx="539">
                  <c:v>43658</c:v>
                </c:pt>
                <c:pt idx="540">
                  <c:v>43659</c:v>
                </c:pt>
                <c:pt idx="541">
                  <c:v>43660</c:v>
                </c:pt>
                <c:pt idx="542">
                  <c:v>43661</c:v>
                </c:pt>
                <c:pt idx="543">
                  <c:v>43662</c:v>
                </c:pt>
                <c:pt idx="544">
                  <c:v>43663</c:v>
                </c:pt>
                <c:pt idx="545">
                  <c:v>43664</c:v>
                </c:pt>
                <c:pt idx="546">
                  <c:v>43665</c:v>
                </c:pt>
                <c:pt idx="547">
                  <c:v>43666</c:v>
                </c:pt>
                <c:pt idx="548">
                  <c:v>43667</c:v>
                </c:pt>
                <c:pt idx="549">
                  <c:v>43668</c:v>
                </c:pt>
                <c:pt idx="550">
                  <c:v>43669</c:v>
                </c:pt>
                <c:pt idx="551">
                  <c:v>43670</c:v>
                </c:pt>
                <c:pt idx="552">
                  <c:v>43671</c:v>
                </c:pt>
                <c:pt idx="553">
                  <c:v>43672</c:v>
                </c:pt>
                <c:pt idx="554">
                  <c:v>43673</c:v>
                </c:pt>
                <c:pt idx="555">
                  <c:v>43674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43680</c:v>
                </c:pt>
                <c:pt idx="562">
                  <c:v>43681</c:v>
                </c:pt>
                <c:pt idx="563">
                  <c:v>43682</c:v>
                </c:pt>
                <c:pt idx="564">
                  <c:v>43683</c:v>
                </c:pt>
                <c:pt idx="565">
                  <c:v>43684</c:v>
                </c:pt>
                <c:pt idx="566">
                  <c:v>43685</c:v>
                </c:pt>
                <c:pt idx="567">
                  <c:v>43686</c:v>
                </c:pt>
                <c:pt idx="568">
                  <c:v>43687</c:v>
                </c:pt>
                <c:pt idx="569">
                  <c:v>43688</c:v>
                </c:pt>
                <c:pt idx="570">
                  <c:v>43689</c:v>
                </c:pt>
                <c:pt idx="571">
                  <c:v>43690</c:v>
                </c:pt>
                <c:pt idx="572">
                  <c:v>43691</c:v>
                </c:pt>
                <c:pt idx="573">
                  <c:v>43692</c:v>
                </c:pt>
                <c:pt idx="574">
                  <c:v>43693</c:v>
                </c:pt>
                <c:pt idx="575">
                  <c:v>43694</c:v>
                </c:pt>
                <c:pt idx="576">
                  <c:v>43695</c:v>
                </c:pt>
                <c:pt idx="577">
                  <c:v>43696</c:v>
                </c:pt>
                <c:pt idx="578">
                  <c:v>43697</c:v>
                </c:pt>
                <c:pt idx="579">
                  <c:v>43698</c:v>
                </c:pt>
                <c:pt idx="580">
                  <c:v>43699</c:v>
                </c:pt>
                <c:pt idx="581">
                  <c:v>43700</c:v>
                </c:pt>
                <c:pt idx="582">
                  <c:v>43701</c:v>
                </c:pt>
                <c:pt idx="583">
                  <c:v>43702</c:v>
                </c:pt>
                <c:pt idx="584">
                  <c:v>43703</c:v>
                </c:pt>
                <c:pt idx="585">
                  <c:v>43704</c:v>
                </c:pt>
                <c:pt idx="586">
                  <c:v>43705</c:v>
                </c:pt>
                <c:pt idx="587">
                  <c:v>43706</c:v>
                </c:pt>
                <c:pt idx="588">
                  <c:v>43707</c:v>
                </c:pt>
                <c:pt idx="589">
                  <c:v>43708</c:v>
                </c:pt>
                <c:pt idx="590">
                  <c:v>43709</c:v>
                </c:pt>
                <c:pt idx="591">
                  <c:v>43710</c:v>
                </c:pt>
                <c:pt idx="592">
                  <c:v>43711</c:v>
                </c:pt>
                <c:pt idx="593">
                  <c:v>43712</c:v>
                </c:pt>
                <c:pt idx="594">
                  <c:v>43713</c:v>
                </c:pt>
                <c:pt idx="595">
                  <c:v>43714</c:v>
                </c:pt>
                <c:pt idx="596">
                  <c:v>43715</c:v>
                </c:pt>
                <c:pt idx="597">
                  <c:v>43716</c:v>
                </c:pt>
                <c:pt idx="598">
                  <c:v>43717</c:v>
                </c:pt>
                <c:pt idx="599">
                  <c:v>43718</c:v>
                </c:pt>
                <c:pt idx="600">
                  <c:v>43719</c:v>
                </c:pt>
                <c:pt idx="601">
                  <c:v>43720</c:v>
                </c:pt>
                <c:pt idx="602">
                  <c:v>43721</c:v>
                </c:pt>
                <c:pt idx="603">
                  <c:v>43722</c:v>
                </c:pt>
                <c:pt idx="604">
                  <c:v>43723</c:v>
                </c:pt>
                <c:pt idx="605">
                  <c:v>43724</c:v>
                </c:pt>
                <c:pt idx="606">
                  <c:v>43725</c:v>
                </c:pt>
                <c:pt idx="607">
                  <c:v>43726</c:v>
                </c:pt>
                <c:pt idx="608">
                  <c:v>43727</c:v>
                </c:pt>
                <c:pt idx="609">
                  <c:v>43728</c:v>
                </c:pt>
                <c:pt idx="610">
                  <c:v>43729</c:v>
                </c:pt>
                <c:pt idx="611">
                  <c:v>43730</c:v>
                </c:pt>
                <c:pt idx="612">
                  <c:v>43731</c:v>
                </c:pt>
                <c:pt idx="613">
                  <c:v>43732</c:v>
                </c:pt>
                <c:pt idx="614">
                  <c:v>43733</c:v>
                </c:pt>
                <c:pt idx="615">
                  <c:v>43734</c:v>
                </c:pt>
                <c:pt idx="616">
                  <c:v>43735</c:v>
                </c:pt>
                <c:pt idx="617">
                  <c:v>43736</c:v>
                </c:pt>
                <c:pt idx="618">
                  <c:v>43737</c:v>
                </c:pt>
                <c:pt idx="619">
                  <c:v>43738</c:v>
                </c:pt>
                <c:pt idx="620">
                  <c:v>43739</c:v>
                </c:pt>
                <c:pt idx="621">
                  <c:v>43740</c:v>
                </c:pt>
                <c:pt idx="622">
                  <c:v>43741</c:v>
                </c:pt>
                <c:pt idx="623">
                  <c:v>43742</c:v>
                </c:pt>
                <c:pt idx="624">
                  <c:v>43743</c:v>
                </c:pt>
                <c:pt idx="625">
                  <c:v>43744</c:v>
                </c:pt>
                <c:pt idx="626">
                  <c:v>43745</c:v>
                </c:pt>
                <c:pt idx="627">
                  <c:v>43746</c:v>
                </c:pt>
                <c:pt idx="628">
                  <c:v>43747</c:v>
                </c:pt>
                <c:pt idx="629">
                  <c:v>43748</c:v>
                </c:pt>
                <c:pt idx="630">
                  <c:v>43749</c:v>
                </c:pt>
                <c:pt idx="631">
                  <c:v>43750</c:v>
                </c:pt>
                <c:pt idx="632">
                  <c:v>43751</c:v>
                </c:pt>
                <c:pt idx="633">
                  <c:v>43752</c:v>
                </c:pt>
                <c:pt idx="634">
                  <c:v>43753</c:v>
                </c:pt>
                <c:pt idx="635">
                  <c:v>43754</c:v>
                </c:pt>
                <c:pt idx="636">
                  <c:v>43755</c:v>
                </c:pt>
                <c:pt idx="637">
                  <c:v>43756</c:v>
                </c:pt>
                <c:pt idx="638">
                  <c:v>43757</c:v>
                </c:pt>
                <c:pt idx="639">
                  <c:v>43758</c:v>
                </c:pt>
                <c:pt idx="640">
                  <c:v>43759</c:v>
                </c:pt>
                <c:pt idx="641">
                  <c:v>43760</c:v>
                </c:pt>
                <c:pt idx="642">
                  <c:v>43761</c:v>
                </c:pt>
                <c:pt idx="643">
                  <c:v>43762</c:v>
                </c:pt>
                <c:pt idx="644">
                  <c:v>43763</c:v>
                </c:pt>
                <c:pt idx="645">
                  <c:v>43764</c:v>
                </c:pt>
                <c:pt idx="646">
                  <c:v>43765</c:v>
                </c:pt>
                <c:pt idx="647">
                  <c:v>43766</c:v>
                </c:pt>
                <c:pt idx="648">
                  <c:v>43767</c:v>
                </c:pt>
                <c:pt idx="649">
                  <c:v>43768</c:v>
                </c:pt>
                <c:pt idx="650">
                  <c:v>43769</c:v>
                </c:pt>
                <c:pt idx="651">
                  <c:v>43770</c:v>
                </c:pt>
                <c:pt idx="652">
                  <c:v>43771</c:v>
                </c:pt>
                <c:pt idx="653">
                  <c:v>43772</c:v>
                </c:pt>
                <c:pt idx="654">
                  <c:v>43773</c:v>
                </c:pt>
                <c:pt idx="655">
                  <c:v>43773</c:v>
                </c:pt>
                <c:pt idx="656">
                  <c:v>43773</c:v>
                </c:pt>
                <c:pt idx="657">
                  <c:v>43774</c:v>
                </c:pt>
                <c:pt idx="658">
                  <c:v>43775</c:v>
                </c:pt>
                <c:pt idx="659">
                  <c:v>43776</c:v>
                </c:pt>
                <c:pt idx="660">
                  <c:v>43777</c:v>
                </c:pt>
                <c:pt idx="661">
                  <c:v>43778</c:v>
                </c:pt>
                <c:pt idx="662">
                  <c:v>43779</c:v>
                </c:pt>
                <c:pt idx="663">
                  <c:v>43780</c:v>
                </c:pt>
                <c:pt idx="664">
                  <c:v>43781</c:v>
                </c:pt>
                <c:pt idx="665">
                  <c:v>43782</c:v>
                </c:pt>
                <c:pt idx="666">
                  <c:v>43783</c:v>
                </c:pt>
                <c:pt idx="667">
                  <c:v>43784</c:v>
                </c:pt>
                <c:pt idx="668">
                  <c:v>43785</c:v>
                </c:pt>
                <c:pt idx="669">
                  <c:v>43786</c:v>
                </c:pt>
                <c:pt idx="670">
                  <c:v>43787</c:v>
                </c:pt>
                <c:pt idx="671">
                  <c:v>43788</c:v>
                </c:pt>
                <c:pt idx="672">
                  <c:v>43789</c:v>
                </c:pt>
                <c:pt idx="673">
                  <c:v>43790</c:v>
                </c:pt>
                <c:pt idx="674">
                  <c:v>43791</c:v>
                </c:pt>
                <c:pt idx="675">
                  <c:v>43792</c:v>
                </c:pt>
                <c:pt idx="676">
                  <c:v>43793</c:v>
                </c:pt>
                <c:pt idx="677">
                  <c:v>43794</c:v>
                </c:pt>
                <c:pt idx="678">
                  <c:v>43795</c:v>
                </c:pt>
                <c:pt idx="679">
                  <c:v>43796</c:v>
                </c:pt>
                <c:pt idx="680">
                  <c:v>43797</c:v>
                </c:pt>
                <c:pt idx="681">
                  <c:v>43798</c:v>
                </c:pt>
                <c:pt idx="682">
                  <c:v>43799</c:v>
                </c:pt>
                <c:pt idx="683">
                  <c:v>43800</c:v>
                </c:pt>
                <c:pt idx="684">
                  <c:v>43801</c:v>
                </c:pt>
                <c:pt idx="685">
                  <c:v>43802</c:v>
                </c:pt>
                <c:pt idx="686">
                  <c:v>43803</c:v>
                </c:pt>
                <c:pt idx="687">
                  <c:v>43804</c:v>
                </c:pt>
                <c:pt idx="688">
                  <c:v>43805</c:v>
                </c:pt>
                <c:pt idx="689">
                  <c:v>43806</c:v>
                </c:pt>
                <c:pt idx="690">
                  <c:v>43807</c:v>
                </c:pt>
                <c:pt idx="691">
                  <c:v>43808</c:v>
                </c:pt>
                <c:pt idx="692">
                  <c:v>43809</c:v>
                </c:pt>
                <c:pt idx="693">
                  <c:v>43810</c:v>
                </c:pt>
                <c:pt idx="694">
                  <c:v>43811</c:v>
                </c:pt>
                <c:pt idx="695">
                  <c:v>43812</c:v>
                </c:pt>
                <c:pt idx="696">
                  <c:v>43813</c:v>
                </c:pt>
                <c:pt idx="697">
                  <c:v>43814</c:v>
                </c:pt>
                <c:pt idx="698">
                  <c:v>43815</c:v>
                </c:pt>
                <c:pt idx="699">
                  <c:v>43816</c:v>
                </c:pt>
                <c:pt idx="700">
                  <c:v>43817</c:v>
                </c:pt>
                <c:pt idx="701">
                  <c:v>43818</c:v>
                </c:pt>
                <c:pt idx="702">
                  <c:v>43819</c:v>
                </c:pt>
                <c:pt idx="703">
                  <c:v>43820</c:v>
                </c:pt>
                <c:pt idx="704">
                  <c:v>43821</c:v>
                </c:pt>
                <c:pt idx="705">
                  <c:v>43822</c:v>
                </c:pt>
                <c:pt idx="706">
                  <c:v>43823</c:v>
                </c:pt>
                <c:pt idx="707">
                  <c:v>43824</c:v>
                </c:pt>
                <c:pt idx="708">
                  <c:v>43825</c:v>
                </c:pt>
                <c:pt idx="709">
                  <c:v>43826</c:v>
                </c:pt>
                <c:pt idx="710">
                  <c:v>43827</c:v>
                </c:pt>
                <c:pt idx="711">
                  <c:v>43828</c:v>
                </c:pt>
                <c:pt idx="712">
                  <c:v>43829</c:v>
                </c:pt>
                <c:pt idx="713">
                  <c:v>43831</c:v>
                </c:pt>
                <c:pt idx="714">
                  <c:v>43832</c:v>
                </c:pt>
                <c:pt idx="715">
                  <c:v>43833</c:v>
                </c:pt>
                <c:pt idx="716">
                  <c:v>43834</c:v>
                </c:pt>
                <c:pt idx="717">
                  <c:v>43835</c:v>
                </c:pt>
                <c:pt idx="718">
                  <c:v>43836</c:v>
                </c:pt>
                <c:pt idx="719">
                  <c:v>43837</c:v>
                </c:pt>
                <c:pt idx="720">
                  <c:v>43838</c:v>
                </c:pt>
                <c:pt idx="721">
                  <c:v>43839</c:v>
                </c:pt>
                <c:pt idx="722">
                  <c:v>43840</c:v>
                </c:pt>
                <c:pt idx="723">
                  <c:v>43841</c:v>
                </c:pt>
                <c:pt idx="724">
                  <c:v>43842</c:v>
                </c:pt>
                <c:pt idx="725">
                  <c:v>43843</c:v>
                </c:pt>
                <c:pt idx="726">
                  <c:v>43844</c:v>
                </c:pt>
                <c:pt idx="727">
                  <c:v>43845</c:v>
                </c:pt>
                <c:pt idx="728">
                  <c:v>43846</c:v>
                </c:pt>
                <c:pt idx="729">
                  <c:v>43847</c:v>
                </c:pt>
                <c:pt idx="730">
                  <c:v>43848</c:v>
                </c:pt>
                <c:pt idx="731">
                  <c:v>43849</c:v>
                </c:pt>
                <c:pt idx="732">
                  <c:v>43850</c:v>
                </c:pt>
                <c:pt idx="733">
                  <c:v>43851</c:v>
                </c:pt>
                <c:pt idx="734">
                  <c:v>43852</c:v>
                </c:pt>
                <c:pt idx="735">
                  <c:v>43853</c:v>
                </c:pt>
                <c:pt idx="736">
                  <c:v>43854</c:v>
                </c:pt>
                <c:pt idx="737">
                  <c:v>43855</c:v>
                </c:pt>
                <c:pt idx="738">
                  <c:v>43856</c:v>
                </c:pt>
                <c:pt idx="739">
                  <c:v>43857</c:v>
                </c:pt>
                <c:pt idx="740">
                  <c:v>43858</c:v>
                </c:pt>
                <c:pt idx="741">
                  <c:v>43859</c:v>
                </c:pt>
                <c:pt idx="742">
                  <c:v>43860</c:v>
                </c:pt>
                <c:pt idx="743">
                  <c:v>43861</c:v>
                </c:pt>
                <c:pt idx="744">
                  <c:v>43862</c:v>
                </c:pt>
                <c:pt idx="745">
                  <c:v>43863</c:v>
                </c:pt>
                <c:pt idx="746">
                  <c:v>43864</c:v>
                </c:pt>
                <c:pt idx="747">
                  <c:v>43865</c:v>
                </c:pt>
                <c:pt idx="748">
                  <c:v>43866</c:v>
                </c:pt>
                <c:pt idx="749">
                  <c:v>43867</c:v>
                </c:pt>
                <c:pt idx="750">
                  <c:v>43868</c:v>
                </c:pt>
                <c:pt idx="751">
                  <c:v>43869</c:v>
                </c:pt>
                <c:pt idx="752">
                  <c:v>43870</c:v>
                </c:pt>
                <c:pt idx="753">
                  <c:v>43871</c:v>
                </c:pt>
                <c:pt idx="754">
                  <c:v>43872</c:v>
                </c:pt>
                <c:pt idx="755">
                  <c:v>43873</c:v>
                </c:pt>
                <c:pt idx="756">
                  <c:v>43874</c:v>
                </c:pt>
                <c:pt idx="757">
                  <c:v>43875</c:v>
                </c:pt>
                <c:pt idx="758">
                  <c:v>43876</c:v>
                </c:pt>
                <c:pt idx="759">
                  <c:v>43877</c:v>
                </c:pt>
                <c:pt idx="760">
                  <c:v>43878</c:v>
                </c:pt>
                <c:pt idx="761">
                  <c:v>43879</c:v>
                </c:pt>
                <c:pt idx="762">
                  <c:v>43880</c:v>
                </c:pt>
                <c:pt idx="763">
                  <c:v>43881</c:v>
                </c:pt>
                <c:pt idx="764">
                  <c:v>43882</c:v>
                </c:pt>
                <c:pt idx="765">
                  <c:v>43883</c:v>
                </c:pt>
                <c:pt idx="766">
                  <c:v>43884</c:v>
                </c:pt>
                <c:pt idx="767">
                  <c:v>43885</c:v>
                </c:pt>
                <c:pt idx="768">
                  <c:v>43886</c:v>
                </c:pt>
                <c:pt idx="769">
                  <c:v>43887</c:v>
                </c:pt>
                <c:pt idx="770">
                  <c:v>43888</c:v>
                </c:pt>
                <c:pt idx="771">
                  <c:v>43889</c:v>
                </c:pt>
                <c:pt idx="772">
                  <c:v>43890</c:v>
                </c:pt>
                <c:pt idx="773">
                  <c:v>43891</c:v>
                </c:pt>
                <c:pt idx="774">
                  <c:v>43892</c:v>
                </c:pt>
                <c:pt idx="775">
                  <c:v>43893</c:v>
                </c:pt>
                <c:pt idx="776">
                  <c:v>43894</c:v>
                </c:pt>
                <c:pt idx="777">
                  <c:v>43895</c:v>
                </c:pt>
                <c:pt idx="778">
                  <c:v>43896</c:v>
                </c:pt>
                <c:pt idx="779">
                  <c:v>43897</c:v>
                </c:pt>
                <c:pt idx="780">
                  <c:v>43898</c:v>
                </c:pt>
                <c:pt idx="781">
                  <c:v>43899</c:v>
                </c:pt>
                <c:pt idx="782">
                  <c:v>43900</c:v>
                </c:pt>
                <c:pt idx="783">
                  <c:v>43901</c:v>
                </c:pt>
                <c:pt idx="784">
                  <c:v>43902</c:v>
                </c:pt>
                <c:pt idx="785">
                  <c:v>43903</c:v>
                </c:pt>
                <c:pt idx="786">
                  <c:v>43904</c:v>
                </c:pt>
                <c:pt idx="787">
                  <c:v>43905</c:v>
                </c:pt>
                <c:pt idx="788">
                  <c:v>43906</c:v>
                </c:pt>
                <c:pt idx="789">
                  <c:v>43907</c:v>
                </c:pt>
                <c:pt idx="790">
                  <c:v>43908</c:v>
                </c:pt>
                <c:pt idx="791">
                  <c:v>43909</c:v>
                </c:pt>
                <c:pt idx="792">
                  <c:v>43910</c:v>
                </c:pt>
                <c:pt idx="793">
                  <c:v>43911</c:v>
                </c:pt>
                <c:pt idx="794">
                  <c:v>43912</c:v>
                </c:pt>
                <c:pt idx="795">
                  <c:v>43913</c:v>
                </c:pt>
                <c:pt idx="796">
                  <c:v>43914</c:v>
                </c:pt>
                <c:pt idx="797">
                  <c:v>43915</c:v>
                </c:pt>
                <c:pt idx="798">
                  <c:v>43916</c:v>
                </c:pt>
                <c:pt idx="799">
                  <c:v>43919</c:v>
                </c:pt>
                <c:pt idx="800">
                  <c:v>43920</c:v>
                </c:pt>
                <c:pt idx="801">
                  <c:v>43921</c:v>
                </c:pt>
                <c:pt idx="802">
                  <c:v>43922</c:v>
                </c:pt>
                <c:pt idx="803">
                  <c:v>43923</c:v>
                </c:pt>
                <c:pt idx="804">
                  <c:v>43924</c:v>
                </c:pt>
                <c:pt idx="805">
                  <c:v>43925</c:v>
                </c:pt>
                <c:pt idx="806">
                  <c:v>43926</c:v>
                </c:pt>
                <c:pt idx="807">
                  <c:v>43927</c:v>
                </c:pt>
                <c:pt idx="808">
                  <c:v>43928</c:v>
                </c:pt>
                <c:pt idx="809">
                  <c:v>43929</c:v>
                </c:pt>
                <c:pt idx="810">
                  <c:v>43930</c:v>
                </c:pt>
                <c:pt idx="811">
                  <c:v>43931</c:v>
                </c:pt>
                <c:pt idx="812">
                  <c:v>43932</c:v>
                </c:pt>
                <c:pt idx="813">
                  <c:v>43933</c:v>
                </c:pt>
                <c:pt idx="814">
                  <c:v>43934</c:v>
                </c:pt>
                <c:pt idx="815">
                  <c:v>43935</c:v>
                </c:pt>
                <c:pt idx="816">
                  <c:v>43936</c:v>
                </c:pt>
                <c:pt idx="817">
                  <c:v>43937</c:v>
                </c:pt>
                <c:pt idx="818">
                  <c:v>43938</c:v>
                </c:pt>
                <c:pt idx="819">
                  <c:v>43939</c:v>
                </c:pt>
                <c:pt idx="820">
                  <c:v>43940</c:v>
                </c:pt>
                <c:pt idx="821">
                  <c:v>43941</c:v>
                </c:pt>
                <c:pt idx="822">
                  <c:v>43942</c:v>
                </c:pt>
                <c:pt idx="823">
                  <c:v>43943</c:v>
                </c:pt>
                <c:pt idx="824">
                  <c:v>43944</c:v>
                </c:pt>
                <c:pt idx="825">
                  <c:v>43945</c:v>
                </c:pt>
                <c:pt idx="826">
                  <c:v>43946</c:v>
                </c:pt>
                <c:pt idx="827">
                  <c:v>43947</c:v>
                </c:pt>
                <c:pt idx="828">
                  <c:v>43948</c:v>
                </c:pt>
                <c:pt idx="829">
                  <c:v>43949</c:v>
                </c:pt>
                <c:pt idx="830">
                  <c:v>43950</c:v>
                </c:pt>
                <c:pt idx="831">
                  <c:v>43951</c:v>
                </c:pt>
                <c:pt idx="832">
                  <c:v>43952</c:v>
                </c:pt>
                <c:pt idx="833">
                  <c:v>43953</c:v>
                </c:pt>
                <c:pt idx="834">
                  <c:v>43954</c:v>
                </c:pt>
                <c:pt idx="835">
                  <c:v>43955</c:v>
                </c:pt>
                <c:pt idx="836">
                  <c:v>43956</c:v>
                </c:pt>
                <c:pt idx="837">
                  <c:v>43957</c:v>
                </c:pt>
                <c:pt idx="838">
                  <c:v>43958</c:v>
                </c:pt>
                <c:pt idx="839">
                  <c:v>43959</c:v>
                </c:pt>
                <c:pt idx="840">
                  <c:v>43960</c:v>
                </c:pt>
                <c:pt idx="841">
                  <c:v>43961</c:v>
                </c:pt>
                <c:pt idx="842">
                  <c:v>43962</c:v>
                </c:pt>
                <c:pt idx="843">
                  <c:v>43963</c:v>
                </c:pt>
                <c:pt idx="844">
                  <c:v>43964</c:v>
                </c:pt>
                <c:pt idx="845">
                  <c:v>43965</c:v>
                </c:pt>
                <c:pt idx="846">
                  <c:v>43966</c:v>
                </c:pt>
                <c:pt idx="847">
                  <c:v>43967</c:v>
                </c:pt>
                <c:pt idx="848">
                  <c:v>43968</c:v>
                </c:pt>
                <c:pt idx="849">
                  <c:v>43969</c:v>
                </c:pt>
                <c:pt idx="850">
                  <c:v>43970</c:v>
                </c:pt>
                <c:pt idx="851">
                  <c:v>43971</c:v>
                </c:pt>
                <c:pt idx="852">
                  <c:v>43972</c:v>
                </c:pt>
                <c:pt idx="853">
                  <c:v>43973</c:v>
                </c:pt>
                <c:pt idx="854">
                  <c:v>43974</c:v>
                </c:pt>
                <c:pt idx="855">
                  <c:v>43975</c:v>
                </c:pt>
                <c:pt idx="856">
                  <c:v>43976</c:v>
                </c:pt>
                <c:pt idx="857">
                  <c:v>43977</c:v>
                </c:pt>
                <c:pt idx="858">
                  <c:v>43978</c:v>
                </c:pt>
                <c:pt idx="859">
                  <c:v>43979</c:v>
                </c:pt>
                <c:pt idx="860">
                  <c:v>43980</c:v>
                </c:pt>
                <c:pt idx="861">
                  <c:v>43981</c:v>
                </c:pt>
                <c:pt idx="862">
                  <c:v>43982</c:v>
                </c:pt>
                <c:pt idx="863">
                  <c:v>43983</c:v>
                </c:pt>
                <c:pt idx="864">
                  <c:v>43984</c:v>
                </c:pt>
                <c:pt idx="865">
                  <c:v>43985</c:v>
                </c:pt>
                <c:pt idx="866">
                  <c:v>43986</c:v>
                </c:pt>
                <c:pt idx="867">
                  <c:v>43987</c:v>
                </c:pt>
                <c:pt idx="868">
                  <c:v>43988</c:v>
                </c:pt>
                <c:pt idx="869">
                  <c:v>43989</c:v>
                </c:pt>
                <c:pt idx="870">
                  <c:v>43990</c:v>
                </c:pt>
                <c:pt idx="871">
                  <c:v>43991</c:v>
                </c:pt>
                <c:pt idx="872">
                  <c:v>43992</c:v>
                </c:pt>
                <c:pt idx="873">
                  <c:v>43993</c:v>
                </c:pt>
                <c:pt idx="874">
                  <c:v>43994</c:v>
                </c:pt>
                <c:pt idx="875">
                  <c:v>43995</c:v>
                </c:pt>
                <c:pt idx="876">
                  <c:v>43996</c:v>
                </c:pt>
                <c:pt idx="877">
                  <c:v>43997</c:v>
                </c:pt>
                <c:pt idx="878">
                  <c:v>43998</c:v>
                </c:pt>
                <c:pt idx="879">
                  <c:v>43999</c:v>
                </c:pt>
                <c:pt idx="880">
                  <c:v>44000</c:v>
                </c:pt>
                <c:pt idx="881">
                  <c:v>44001</c:v>
                </c:pt>
                <c:pt idx="882">
                  <c:v>44002</c:v>
                </c:pt>
                <c:pt idx="883">
                  <c:v>44003</c:v>
                </c:pt>
                <c:pt idx="884">
                  <c:v>44004</c:v>
                </c:pt>
                <c:pt idx="885">
                  <c:v>44005</c:v>
                </c:pt>
                <c:pt idx="886">
                  <c:v>44006</c:v>
                </c:pt>
                <c:pt idx="887">
                  <c:v>44007</c:v>
                </c:pt>
                <c:pt idx="888">
                  <c:v>44008</c:v>
                </c:pt>
                <c:pt idx="889">
                  <c:v>44009</c:v>
                </c:pt>
                <c:pt idx="890">
                  <c:v>44010</c:v>
                </c:pt>
                <c:pt idx="891">
                  <c:v>44011</c:v>
                </c:pt>
                <c:pt idx="892">
                  <c:v>44012</c:v>
                </c:pt>
                <c:pt idx="893">
                  <c:v>44013</c:v>
                </c:pt>
                <c:pt idx="894">
                  <c:v>44014</c:v>
                </c:pt>
                <c:pt idx="895">
                  <c:v>44015</c:v>
                </c:pt>
                <c:pt idx="896">
                  <c:v>44016</c:v>
                </c:pt>
                <c:pt idx="897">
                  <c:v>44017</c:v>
                </c:pt>
                <c:pt idx="898">
                  <c:v>44018</c:v>
                </c:pt>
                <c:pt idx="899">
                  <c:v>44019</c:v>
                </c:pt>
                <c:pt idx="900">
                  <c:v>44020</c:v>
                </c:pt>
                <c:pt idx="901">
                  <c:v>44021</c:v>
                </c:pt>
                <c:pt idx="902">
                  <c:v>44022</c:v>
                </c:pt>
                <c:pt idx="903">
                  <c:v>44023</c:v>
                </c:pt>
                <c:pt idx="904">
                  <c:v>44024</c:v>
                </c:pt>
                <c:pt idx="905">
                  <c:v>44025</c:v>
                </c:pt>
                <c:pt idx="906">
                  <c:v>44026</c:v>
                </c:pt>
                <c:pt idx="907">
                  <c:v>44027</c:v>
                </c:pt>
                <c:pt idx="908">
                  <c:v>44028</c:v>
                </c:pt>
                <c:pt idx="909">
                  <c:v>44029</c:v>
                </c:pt>
                <c:pt idx="910">
                  <c:v>44030</c:v>
                </c:pt>
                <c:pt idx="911">
                  <c:v>44031</c:v>
                </c:pt>
                <c:pt idx="912">
                  <c:v>44032</c:v>
                </c:pt>
                <c:pt idx="913">
                  <c:v>44033</c:v>
                </c:pt>
                <c:pt idx="914">
                  <c:v>44034</c:v>
                </c:pt>
                <c:pt idx="915">
                  <c:v>44035</c:v>
                </c:pt>
                <c:pt idx="916">
                  <c:v>44036</c:v>
                </c:pt>
                <c:pt idx="917">
                  <c:v>44037</c:v>
                </c:pt>
                <c:pt idx="918">
                  <c:v>44038</c:v>
                </c:pt>
                <c:pt idx="919">
                  <c:v>44039</c:v>
                </c:pt>
                <c:pt idx="920">
                  <c:v>44040</c:v>
                </c:pt>
                <c:pt idx="921">
                  <c:v>44041</c:v>
                </c:pt>
                <c:pt idx="922">
                  <c:v>44042</c:v>
                </c:pt>
                <c:pt idx="923">
                  <c:v>44043</c:v>
                </c:pt>
                <c:pt idx="924">
                  <c:v>44044</c:v>
                </c:pt>
                <c:pt idx="925">
                  <c:v>44045</c:v>
                </c:pt>
                <c:pt idx="926">
                  <c:v>44046</c:v>
                </c:pt>
                <c:pt idx="927">
                  <c:v>44047</c:v>
                </c:pt>
                <c:pt idx="928">
                  <c:v>44048</c:v>
                </c:pt>
                <c:pt idx="929">
                  <c:v>44049</c:v>
                </c:pt>
                <c:pt idx="930">
                  <c:v>44050</c:v>
                </c:pt>
                <c:pt idx="931">
                  <c:v>44051</c:v>
                </c:pt>
                <c:pt idx="932">
                  <c:v>44052</c:v>
                </c:pt>
                <c:pt idx="933">
                  <c:v>44053</c:v>
                </c:pt>
                <c:pt idx="934">
                  <c:v>44054</c:v>
                </c:pt>
                <c:pt idx="935">
                  <c:v>44055</c:v>
                </c:pt>
                <c:pt idx="936">
                  <c:v>44056</c:v>
                </c:pt>
                <c:pt idx="937">
                  <c:v>44057</c:v>
                </c:pt>
                <c:pt idx="938">
                  <c:v>44058</c:v>
                </c:pt>
                <c:pt idx="939">
                  <c:v>44059</c:v>
                </c:pt>
                <c:pt idx="940">
                  <c:v>44060</c:v>
                </c:pt>
                <c:pt idx="941">
                  <c:v>44061</c:v>
                </c:pt>
                <c:pt idx="942">
                  <c:v>44062</c:v>
                </c:pt>
                <c:pt idx="943">
                  <c:v>44063</c:v>
                </c:pt>
                <c:pt idx="944">
                  <c:v>44064</c:v>
                </c:pt>
                <c:pt idx="945">
                  <c:v>44065</c:v>
                </c:pt>
                <c:pt idx="946">
                  <c:v>44066</c:v>
                </c:pt>
                <c:pt idx="947">
                  <c:v>44067</c:v>
                </c:pt>
                <c:pt idx="948">
                  <c:v>44068</c:v>
                </c:pt>
                <c:pt idx="949">
                  <c:v>44069</c:v>
                </c:pt>
                <c:pt idx="950">
                  <c:v>44070</c:v>
                </c:pt>
                <c:pt idx="951">
                  <c:v>44071</c:v>
                </c:pt>
                <c:pt idx="952">
                  <c:v>44072</c:v>
                </c:pt>
                <c:pt idx="953">
                  <c:v>44073</c:v>
                </c:pt>
                <c:pt idx="954">
                  <c:v>44074</c:v>
                </c:pt>
                <c:pt idx="955">
                  <c:v>44075</c:v>
                </c:pt>
                <c:pt idx="956">
                  <c:v>44076</c:v>
                </c:pt>
                <c:pt idx="957">
                  <c:v>44077</c:v>
                </c:pt>
                <c:pt idx="958">
                  <c:v>44078</c:v>
                </c:pt>
                <c:pt idx="959">
                  <c:v>44079</c:v>
                </c:pt>
                <c:pt idx="960">
                  <c:v>44081</c:v>
                </c:pt>
                <c:pt idx="961">
                  <c:v>44082</c:v>
                </c:pt>
                <c:pt idx="962">
                  <c:v>44083</c:v>
                </c:pt>
                <c:pt idx="963">
                  <c:v>44084</c:v>
                </c:pt>
                <c:pt idx="964">
                  <c:v>44085</c:v>
                </c:pt>
                <c:pt idx="965">
                  <c:v>44086</c:v>
                </c:pt>
                <c:pt idx="966">
                  <c:v>44087</c:v>
                </c:pt>
                <c:pt idx="967">
                  <c:v>44088</c:v>
                </c:pt>
                <c:pt idx="968">
                  <c:v>44089</c:v>
                </c:pt>
                <c:pt idx="969">
                  <c:v>44090</c:v>
                </c:pt>
                <c:pt idx="970">
                  <c:v>44091</c:v>
                </c:pt>
                <c:pt idx="971">
                  <c:v>44092</c:v>
                </c:pt>
                <c:pt idx="972">
                  <c:v>44093</c:v>
                </c:pt>
                <c:pt idx="973">
                  <c:v>44094</c:v>
                </c:pt>
                <c:pt idx="974">
                  <c:v>44095</c:v>
                </c:pt>
                <c:pt idx="975">
                  <c:v>44096</c:v>
                </c:pt>
                <c:pt idx="976">
                  <c:v>44097</c:v>
                </c:pt>
                <c:pt idx="977">
                  <c:v>44098</c:v>
                </c:pt>
                <c:pt idx="978">
                  <c:v>44099</c:v>
                </c:pt>
                <c:pt idx="979">
                  <c:v>44100</c:v>
                </c:pt>
                <c:pt idx="980">
                  <c:v>44101</c:v>
                </c:pt>
                <c:pt idx="981">
                  <c:v>44102</c:v>
                </c:pt>
                <c:pt idx="982">
                  <c:v>44103</c:v>
                </c:pt>
                <c:pt idx="983">
                  <c:v>44104</c:v>
                </c:pt>
                <c:pt idx="984">
                  <c:v>44105</c:v>
                </c:pt>
                <c:pt idx="985">
                  <c:v>44106</c:v>
                </c:pt>
                <c:pt idx="986">
                  <c:v>44107</c:v>
                </c:pt>
                <c:pt idx="987">
                  <c:v>44108</c:v>
                </c:pt>
                <c:pt idx="988">
                  <c:v>44109</c:v>
                </c:pt>
                <c:pt idx="989">
                  <c:v>44110</c:v>
                </c:pt>
                <c:pt idx="990">
                  <c:v>44111</c:v>
                </c:pt>
                <c:pt idx="991">
                  <c:v>44112</c:v>
                </c:pt>
                <c:pt idx="992">
                  <c:v>44113</c:v>
                </c:pt>
                <c:pt idx="993">
                  <c:v>44114</c:v>
                </c:pt>
                <c:pt idx="994">
                  <c:v>44115</c:v>
                </c:pt>
                <c:pt idx="995">
                  <c:v>44116</c:v>
                </c:pt>
                <c:pt idx="996">
                  <c:v>44117</c:v>
                </c:pt>
                <c:pt idx="997">
                  <c:v>44118</c:v>
                </c:pt>
                <c:pt idx="998">
                  <c:v>44119</c:v>
                </c:pt>
                <c:pt idx="999">
                  <c:v>44119</c:v>
                </c:pt>
                <c:pt idx="1000">
                  <c:v>44120</c:v>
                </c:pt>
                <c:pt idx="1001">
                  <c:v>44121</c:v>
                </c:pt>
                <c:pt idx="1002">
                  <c:v>44122</c:v>
                </c:pt>
                <c:pt idx="1003">
                  <c:v>44123</c:v>
                </c:pt>
                <c:pt idx="1004">
                  <c:v>44124</c:v>
                </c:pt>
                <c:pt idx="1005">
                  <c:v>44125</c:v>
                </c:pt>
                <c:pt idx="1006">
                  <c:v>44126</c:v>
                </c:pt>
                <c:pt idx="1007">
                  <c:v>44127</c:v>
                </c:pt>
                <c:pt idx="1008">
                  <c:v>44128</c:v>
                </c:pt>
                <c:pt idx="1009">
                  <c:v>44129</c:v>
                </c:pt>
                <c:pt idx="1010">
                  <c:v>44129</c:v>
                </c:pt>
                <c:pt idx="1011">
                  <c:v>44130</c:v>
                </c:pt>
                <c:pt idx="1012">
                  <c:v>44131</c:v>
                </c:pt>
                <c:pt idx="1013">
                  <c:v>44132</c:v>
                </c:pt>
                <c:pt idx="1014">
                  <c:v>44133</c:v>
                </c:pt>
                <c:pt idx="1015">
                  <c:v>44134</c:v>
                </c:pt>
                <c:pt idx="1016">
                  <c:v>44135</c:v>
                </c:pt>
                <c:pt idx="1017">
                  <c:v>44136</c:v>
                </c:pt>
                <c:pt idx="1018">
                  <c:v>44137</c:v>
                </c:pt>
                <c:pt idx="1019">
                  <c:v>44138</c:v>
                </c:pt>
                <c:pt idx="1020">
                  <c:v>44139</c:v>
                </c:pt>
                <c:pt idx="1021">
                  <c:v>44140</c:v>
                </c:pt>
                <c:pt idx="1022">
                  <c:v>44141</c:v>
                </c:pt>
                <c:pt idx="1023">
                  <c:v>44142</c:v>
                </c:pt>
                <c:pt idx="1024">
                  <c:v>44143</c:v>
                </c:pt>
                <c:pt idx="1025">
                  <c:v>44144</c:v>
                </c:pt>
                <c:pt idx="1026">
                  <c:v>44145</c:v>
                </c:pt>
                <c:pt idx="1027">
                  <c:v>44146</c:v>
                </c:pt>
                <c:pt idx="1028">
                  <c:v>44147</c:v>
                </c:pt>
                <c:pt idx="1029">
                  <c:v>44148</c:v>
                </c:pt>
                <c:pt idx="1030">
                  <c:v>44149</c:v>
                </c:pt>
                <c:pt idx="1031">
                  <c:v>44150</c:v>
                </c:pt>
                <c:pt idx="1032">
                  <c:v>44151</c:v>
                </c:pt>
                <c:pt idx="1033">
                  <c:v>44152</c:v>
                </c:pt>
                <c:pt idx="1034">
                  <c:v>44153</c:v>
                </c:pt>
                <c:pt idx="1035">
                  <c:v>44154</c:v>
                </c:pt>
                <c:pt idx="1036">
                  <c:v>44155</c:v>
                </c:pt>
                <c:pt idx="1037">
                  <c:v>44156</c:v>
                </c:pt>
                <c:pt idx="1038">
                  <c:v>44157</c:v>
                </c:pt>
                <c:pt idx="1039">
                  <c:v>44158</c:v>
                </c:pt>
                <c:pt idx="1040">
                  <c:v>44159</c:v>
                </c:pt>
                <c:pt idx="1041">
                  <c:v>44160</c:v>
                </c:pt>
                <c:pt idx="1042">
                  <c:v>44161</c:v>
                </c:pt>
                <c:pt idx="1043">
                  <c:v>44162</c:v>
                </c:pt>
                <c:pt idx="1044">
                  <c:v>44163</c:v>
                </c:pt>
                <c:pt idx="1045">
                  <c:v>44164</c:v>
                </c:pt>
                <c:pt idx="1046">
                  <c:v>44165</c:v>
                </c:pt>
                <c:pt idx="1047">
                  <c:v>44166</c:v>
                </c:pt>
                <c:pt idx="1048">
                  <c:v>44167</c:v>
                </c:pt>
                <c:pt idx="1049">
                  <c:v>44168</c:v>
                </c:pt>
                <c:pt idx="1050">
                  <c:v>44169</c:v>
                </c:pt>
                <c:pt idx="1051">
                  <c:v>44170</c:v>
                </c:pt>
                <c:pt idx="1052">
                  <c:v>44171</c:v>
                </c:pt>
                <c:pt idx="1053">
                  <c:v>44172</c:v>
                </c:pt>
                <c:pt idx="1054">
                  <c:v>44173</c:v>
                </c:pt>
                <c:pt idx="1055">
                  <c:v>44174</c:v>
                </c:pt>
                <c:pt idx="1056">
                  <c:v>44175</c:v>
                </c:pt>
                <c:pt idx="1057">
                  <c:v>44176</c:v>
                </c:pt>
                <c:pt idx="1058">
                  <c:v>44177</c:v>
                </c:pt>
                <c:pt idx="1059">
                  <c:v>44178</c:v>
                </c:pt>
                <c:pt idx="1060">
                  <c:v>44179</c:v>
                </c:pt>
                <c:pt idx="1061">
                  <c:v>44180</c:v>
                </c:pt>
                <c:pt idx="1062">
                  <c:v>44181</c:v>
                </c:pt>
                <c:pt idx="1063">
                  <c:v>44182</c:v>
                </c:pt>
                <c:pt idx="1064">
                  <c:v>44183</c:v>
                </c:pt>
                <c:pt idx="1065">
                  <c:v>44184</c:v>
                </c:pt>
                <c:pt idx="1066">
                  <c:v>44185</c:v>
                </c:pt>
                <c:pt idx="1067">
                  <c:v>44186</c:v>
                </c:pt>
                <c:pt idx="1068">
                  <c:v>44187</c:v>
                </c:pt>
                <c:pt idx="1069">
                  <c:v>44188</c:v>
                </c:pt>
                <c:pt idx="1070">
                  <c:v>44189</c:v>
                </c:pt>
                <c:pt idx="1071">
                  <c:v>44190</c:v>
                </c:pt>
                <c:pt idx="1072">
                  <c:v>44191</c:v>
                </c:pt>
                <c:pt idx="1073">
                  <c:v>44192</c:v>
                </c:pt>
                <c:pt idx="1074">
                  <c:v>44193</c:v>
                </c:pt>
                <c:pt idx="1075">
                  <c:v>44194</c:v>
                </c:pt>
                <c:pt idx="1076">
                  <c:v>44195</c:v>
                </c:pt>
                <c:pt idx="1077">
                  <c:v>44196</c:v>
                </c:pt>
                <c:pt idx="1078">
                  <c:v>44197</c:v>
                </c:pt>
                <c:pt idx="1079">
                  <c:v>44198</c:v>
                </c:pt>
                <c:pt idx="1080">
                  <c:v>44199</c:v>
                </c:pt>
                <c:pt idx="1081">
                  <c:v>44200</c:v>
                </c:pt>
                <c:pt idx="1082">
                  <c:v>44201</c:v>
                </c:pt>
                <c:pt idx="1083">
                  <c:v>44202</c:v>
                </c:pt>
                <c:pt idx="1084">
                  <c:v>44203</c:v>
                </c:pt>
                <c:pt idx="1085">
                  <c:v>44204</c:v>
                </c:pt>
                <c:pt idx="1086">
                  <c:v>44205</c:v>
                </c:pt>
                <c:pt idx="1087">
                  <c:v>44206</c:v>
                </c:pt>
                <c:pt idx="1088">
                  <c:v>44207</c:v>
                </c:pt>
                <c:pt idx="1089">
                  <c:v>44208</c:v>
                </c:pt>
                <c:pt idx="1090">
                  <c:v>44209</c:v>
                </c:pt>
                <c:pt idx="1091">
                  <c:v>44210</c:v>
                </c:pt>
                <c:pt idx="1092">
                  <c:v>44211</c:v>
                </c:pt>
                <c:pt idx="1093">
                  <c:v>44212</c:v>
                </c:pt>
                <c:pt idx="1094">
                  <c:v>44213</c:v>
                </c:pt>
                <c:pt idx="1095">
                  <c:v>44214</c:v>
                </c:pt>
                <c:pt idx="1096">
                  <c:v>44215</c:v>
                </c:pt>
                <c:pt idx="1097">
                  <c:v>44216</c:v>
                </c:pt>
                <c:pt idx="1098">
                  <c:v>44217</c:v>
                </c:pt>
                <c:pt idx="1099">
                  <c:v>44218</c:v>
                </c:pt>
                <c:pt idx="1100">
                  <c:v>44219</c:v>
                </c:pt>
                <c:pt idx="1101">
                  <c:v>44220</c:v>
                </c:pt>
                <c:pt idx="1102">
                  <c:v>44221</c:v>
                </c:pt>
                <c:pt idx="1103">
                  <c:v>44222</c:v>
                </c:pt>
                <c:pt idx="1104">
                  <c:v>44223</c:v>
                </c:pt>
                <c:pt idx="1105">
                  <c:v>44224</c:v>
                </c:pt>
                <c:pt idx="1106">
                  <c:v>44225</c:v>
                </c:pt>
                <c:pt idx="1107">
                  <c:v>44226</c:v>
                </c:pt>
                <c:pt idx="1108">
                  <c:v>44227</c:v>
                </c:pt>
                <c:pt idx="1109">
                  <c:v>44228</c:v>
                </c:pt>
                <c:pt idx="1110">
                  <c:v>44229</c:v>
                </c:pt>
                <c:pt idx="1111">
                  <c:v>44230</c:v>
                </c:pt>
                <c:pt idx="1112">
                  <c:v>44231</c:v>
                </c:pt>
                <c:pt idx="1113">
                  <c:v>44232</c:v>
                </c:pt>
                <c:pt idx="1114">
                  <c:v>44233</c:v>
                </c:pt>
                <c:pt idx="1115">
                  <c:v>44234</c:v>
                </c:pt>
                <c:pt idx="1116">
                  <c:v>44235</c:v>
                </c:pt>
                <c:pt idx="1117">
                  <c:v>44236</c:v>
                </c:pt>
                <c:pt idx="1118">
                  <c:v>44237</c:v>
                </c:pt>
                <c:pt idx="1119">
                  <c:v>44238</c:v>
                </c:pt>
                <c:pt idx="1120">
                  <c:v>44239</c:v>
                </c:pt>
                <c:pt idx="1121">
                  <c:v>44240</c:v>
                </c:pt>
                <c:pt idx="1122">
                  <c:v>44241</c:v>
                </c:pt>
                <c:pt idx="1123">
                  <c:v>44242</c:v>
                </c:pt>
                <c:pt idx="1124">
                  <c:v>44243</c:v>
                </c:pt>
                <c:pt idx="1125">
                  <c:v>44244</c:v>
                </c:pt>
                <c:pt idx="1126">
                  <c:v>44245</c:v>
                </c:pt>
                <c:pt idx="1127">
                  <c:v>44246</c:v>
                </c:pt>
                <c:pt idx="1128">
                  <c:v>44247</c:v>
                </c:pt>
                <c:pt idx="1129">
                  <c:v>44248</c:v>
                </c:pt>
                <c:pt idx="1130">
                  <c:v>44249</c:v>
                </c:pt>
                <c:pt idx="1131">
                  <c:v>44250</c:v>
                </c:pt>
                <c:pt idx="1132">
                  <c:v>44251</c:v>
                </c:pt>
                <c:pt idx="1133">
                  <c:v>44252</c:v>
                </c:pt>
                <c:pt idx="1134">
                  <c:v>44253</c:v>
                </c:pt>
                <c:pt idx="1135">
                  <c:v>44254</c:v>
                </c:pt>
                <c:pt idx="1136">
                  <c:v>44255</c:v>
                </c:pt>
                <c:pt idx="1137">
                  <c:v>44256</c:v>
                </c:pt>
                <c:pt idx="1138">
                  <c:v>44257</c:v>
                </c:pt>
                <c:pt idx="1139">
                  <c:v>44258</c:v>
                </c:pt>
                <c:pt idx="1140">
                  <c:v>44259</c:v>
                </c:pt>
                <c:pt idx="1141">
                  <c:v>44260</c:v>
                </c:pt>
                <c:pt idx="1142">
                  <c:v>44261</c:v>
                </c:pt>
                <c:pt idx="1143">
                  <c:v>44262</c:v>
                </c:pt>
                <c:pt idx="1144">
                  <c:v>44263</c:v>
                </c:pt>
                <c:pt idx="1145">
                  <c:v>44264</c:v>
                </c:pt>
                <c:pt idx="1146">
                  <c:v>44265</c:v>
                </c:pt>
                <c:pt idx="1147">
                  <c:v>44266</c:v>
                </c:pt>
                <c:pt idx="1148">
                  <c:v>44267</c:v>
                </c:pt>
                <c:pt idx="1149">
                  <c:v>44268</c:v>
                </c:pt>
                <c:pt idx="1150">
                  <c:v>44269</c:v>
                </c:pt>
                <c:pt idx="1151">
                  <c:v>44270</c:v>
                </c:pt>
                <c:pt idx="1152">
                  <c:v>44271</c:v>
                </c:pt>
                <c:pt idx="1153">
                  <c:v>44272</c:v>
                </c:pt>
                <c:pt idx="1154">
                  <c:v>44273</c:v>
                </c:pt>
                <c:pt idx="1155">
                  <c:v>44274</c:v>
                </c:pt>
                <c:pt idx="1156">
                  <c:v>44275</c:v>
                </c:pt>
                <c:pt idx="1157">
                  <c:v>44276</c:v>
                </c:pt>
                <c:pt idx="1158">
                  <c:v>44277</c:v>
                </c:pt>
                <c:pt idx="1159">
                  <c:v>44278</c:v>
                </c:pt>
                <c:pt idx="1160">
                  <c:v>44279</c:v>
                </c:pt>
                <c:pt idx="1161">
                  <c:v>44280</c:v>
                </c:pt>
                <c:pt idx="1162">
                  <c:v>44281</c:v>
                </c:pt>
                <c:pt idx="1163">
                  <c:v>44282</c:v>
                </c:pt>
                <c:pt idx="1164">
                  <c:v>44283</c:v>
                </c:pt>
                <c:pt idx="1165">
                  <c:v>44284</c:v>
                </c:pt>
                <c:pt idx="1166">
                  <c:v>44287</c:v>
                </c:pt>
                <c:pt idx="1167">
                  <c:v>44288</c:v>
                </c:pt>
                <c:pt idx="1168">
                  <c:v>44289</c:v>
                </c:pt>
                <c:pt idx="1169">
                  <c:v>44290</c:v>
                </c:pt>
                <c:pt idx="1170">
                  <c:v>44291</c:v>
                </c:pt>
                <c:pt idx="1171">
                  <c:v>44292</c:v>
                </c:pt>
                <c:pt idx="1172">
                  <c:v>44293</c:v>
                </c:pt>
                <c:pt idx="1173">
                  <c:v>44294</c:v>
                </c:pt>
                <c:pt idx="1174">
                  <c:v>44295</c:v>
                </c:pt>
                <c:pt idx="1175">
                  <c:v>44296</c:v>
                </c:pt>
                <c:pt idx="1176">
                  <c:v>44297</c:v>
                </c:pt>
                <c:pt idx="1177">
                  <c:v>44298</c:v>
                </c:pt>
                <c:pt idx="1178">
                  <c:v>44299</c:v>
                </c:pt>
                <c:pt idx="1179">
                  <c:v>44300</c:v>
                </c:pt>
                <c:pt idx="1180">
                  <c:v>44301</c:v>
                </c:pt>
                <c:pt idx="1181">
                  <c:v>44302</c:v>
                </c:pt>
                <c:pt idx="1182">
                  <c:v>44303</c:v>
                </c:pt>
                <c:pt idx="1183">
                  <c:v>44304</c:v>
                </c:pt>
                <c:pt idx="1184">
                  <c:v>44305</c:v>
                </c:pt>
                <c:pt idx="1185">
                  <c:v>44306</c:v>
                </c:pt>
                <c:pt idx="1186">
                  <c:v>44307</c:v>
                </c:pt>
                <c:pt idx="1187">
                  <c:v>44308</c:v>
                </c:pt>
                <c:pt idx="1188">
                  <c:v>44309</c:v>
                </c:pt>
                <c:pt idx="1189">
                  <c:v>44310</c:v>
                </c:pt>
                <c:pt idx="1190">
                  <c:v>44311</c:v>
                </c:pt>
                <c:pt idx="1191">
                  <c:v>44312</c:v>
                </c:pt>
                <c:pt idx="1192">
                  <c:v>44313</c:v>
                </c:pt>
                <c:pt idx="1193">
                  <c:v>44314</c:v>
                </c:pt>
                <c:pt idx="1194">
                  <c:v>44315</c:v>
                </c:pt>
                <c:pt idx="1195">
                  <c:v>44316</c:v>
                </c:pt>
                <c:pt idx="1196">
                  <c:v>44317</c:v>
                </c:pt>
                <c:pt idx="1197">
                  <c:v>44318</c:v>
                </c:pt>
                <c:pt idx="1198">
                  <c:v>44319</c:v>
                </c:pt>
                <c:pt idx="1199">
                  <c:v>44320</c:v>
                </c:pt>
                <c:pt idx="1200">
                  <c:v>44321</c:v>
                </c:pt>
                <c:pt idx="1201">
                  <c:v>44322</c:v>
                </c:pt>
                <c:pt idx="1202">
                  <c:v>44323</c:v>
                </c:pt>
                <c:pt idx="1203">
                  <c:v>44324</c:v>
                </c:pt>
                <c:pt idx="1204">
                  <c:v>44325</c:v>
                </c:pt>
                <c:pt idx="1205">
                  <c:v>44326</c:v>
                </c:pt>
                <c:pt idx="1206">
                  <c:v>44327</c:v>
                </c:pt>
                <c:pt idx="1207">
                  <c:v>44328</c:v>
                </c:pt>
                <c:pt idx="1208">
                  <c:v>44329</c:v>
                </c:pt>
                <c:pt idx="1209">
                  <c:v>44330</c:v>
                </c:pt>
                <c:pt idx="1210">
                  <c:v>44331</c:v>
                </c:pt>
                <c:pt idx="1211">
                  <c:v>44332</c:v>
                </c:pt>
              </c:numCache>
            </c:numRef>
          </c:xVal>
          <c:yVal>
            <c:numRef>
              <c:f>air_quality!$S$83:$S$1294</c:f>
              <c:numCache>
                <c:formatCode>0</c:formatCode>
                <c:ptCount val="1212"/>
                <c:pt idx="0">
                  <c:v>327</c:v>
                </c:pt>
                <c:pt idx="1">
                  <c:v>382</c:v>
                </c:pt>
                <c:pt idx="2">
                  <c:v>371.33333333333331</c:v>
                </c:pt>
                <c:pt idx="3">
                  <c:v>349.25</c:v>
                </c:pt>
                <c:pt idx="4">
                  <c:v>342.2</c:v>
                </c:pt>
                <c:pt idx="5">
                  <c:v>330.83333333333331</c:v>
                </c:pt>
                <c:pt idx="6">
                  <c:v>320.71428571428572</c:v>
                </c:pt>
                <c:pt idx="7">
                  <c:v>312.28571428571428</c:v>
                </c:pt>
                <c:pt idx="8">
                  <c:v>294.57142857142856</c:v>
                </c:pt>
                <c:pt idx="9">
                  <c:v>282.71428571428572</c:v>
                </c:pt>
                <c:pt idx="10">
                  <c:v>299.14285714285717</c:v>
                </c:pt>
                <c:pt idx="11">
                  <c:v>293.85714285714283</c:v>
                </c:pt>
                <c:pt idx="12">
                  <c:v>289.14285714285717</c:v>
                </c:pt>
                <c:pt idx="13">
                  <c:v>298.42857142857144</c:v>
                </c:pt>
                <c:pt idx="14">
                  <c:v>296</c:v>
                </c:pt>
                <c:pt idx="15">
                  <c:v>283</c:v>
                </c:pt>
                <c:pt idx="16">
                  <c:v>279.14285714285717</c:v>
                </c:pt>
                <c:pt idx="17">
                  <c:v>261.57142857142856</c:v>
                </c:pt>
                <c:pt idx="18">
                  <c:v>255.14285714285714</c:v>
                </c:pt>
                <c:pt idx="19">
                  <c:v>251.85714285714286</c:v>
                </c:pt>
                <c:pt idx="20">
                  <c:v>245.14285714285714</c:v>
                </c:pt>
                <c:pt idx="21">
                  <c:v>255.71428571428572</c:v>
                </c:pt>
                <c:pt idx="22">
                  <c:v>269.14285714285717</c:v>
                </c:pt>
                <c:pt idx="23">
                  <c:v>267.42857142857144</c:v>
                </c:pt>
                <c:pt idx="24">
                  <c:v>253.85714285714286</c:v>
                </c:pt>
                <c:pt idx="25">
                  <c:v>250.42857142857142</c:v>
                </c:pt>
                <c:pt idx="26">
                  <c:v>242.42857142857142</c:v>
                </c:pt>
                <c:pt idx="27">
                  <c:v>226.71428571428572</c:v>
                </c:pt>
                <c:pt idx="28">
                  <c:v>207.28571428571428</c:v>
                </c:pt>
                <c:pt idx="29">
                  <c:v>190</c:v>
                </c:pt>
                <c:pt idx="30">
                  <c:v>184.42857142857142</c:v>
                </c:pt>
                <c:pt idx="31">
                  <c:v>193.57142857142858</c:v>
                </c:pt>
                <c:pt idx="32">
                  <c:v>197</c:v>
                </c:pt>
                <c:pt idx="33">
                  <c:v>228.85714285714286</c:v>
                </c:pt>
                <c:pt idx="34">
                  <c:v>233.42857142857142</c:v>
                </c:pt>
                <c:pt idx="35">
                  <c:v>237.71428571428572</c:v>
                </c:pt>
                <c:pt idx="36">
                  <c:v>243.42857142857142</c:v>
                </c:pt>
                <c:pt idx="37">
                  <c:v>241.57142857142858</c:v>
                </c:pt>
                <c:pt idx="38">
                  <c:v>228.71428571428572</c:v>
                </c:pt>
                <c:pt idx="39">
                  <c:v>221.14285714285714</c:v>
                </c:pt>
                <c:pt idx="40">
                  <c:v>196.71428571428572</c:v>
                </c:pt>
                <c:pt idx="41">
                  <c:v>195.42857142857142</c:v>
                </c:pt>
                <c:pt idx="42">
                  <c:v>193.14285714285714</c:v>
                </c:pt>
                <c:pt idx="43">
                  <c:v>185.57142857142858</c:v>
                </c:pt>
                <c:pt idx="44">
                  <c:v>183.71428571428572</c:v>
                </c:pt>
                <c:pt idx="45">
                  <c:v>184.57142857142858</c:v>
                </c:pt>
                <c:pt idx="46">
                  <c:v>181.85714285714286</c:v>
                </c:pt>
                <c:pt idx="47">
                  <c:v>174.42857142857142</c:v>
                </c:pt>
                <c:pt idx="48">
                  <c:v>182.71428571428572</c:v>
                </c:pt>
                <c:pt idx="49">
                  <c:v>177.14285714285714</c:v>
                </c:pt>
                <c:pt idx="50">
                  <c:v>173.71428571428572</c:v>
                </c:pt>
                <c:pt idx="51">
                  <c:v>178.28571428571428</c:v>
                </c:pt>
                <c:pt idx="52">
                  <c:v>184.42857142857142</c:v>
                </c:pt>
                <c:pt idx="53">
                  <c:v>195.28571428571428</c:v>
                </c:pt>
                <c:pt idx="54">
                  <c:v>197.85714285714286</c:v>
                </c:pt>
                <c:pt idx="55">
                  <c:v>195.14285714285714</c:v>
                </c:pt>
                <c:pt idx="56">
                  <c:v>198.85714285714286</c:v>
                </c:pt>
                <c:pt idx="57">
                  <c:v>202.71428571428572</c:v>
                </c:pt>
                <c:pt idx="58">
                  <c:v>200.71428571428572</c:v>
                </c:pt>
                <c:pt idx="59">
                  <c:v>195</c:v>
                </c:pt>
                <c:pt idx="60">
                  <c:v>189</c:v>
                </c:pt>
                <c:pt idx="61">
                  <c:v>195.85714285714286</c:v>
                </c:pt>
                <c:pt idx="62">
                  <c:v>187.14285714285714</c:v>
                </c:pt>
                <c:pt idx="63">
                  <c:v>183</c:v>
                </c:pt>
                <c:pt idx="64">
                  <c:v>181</c:v>
                </c:pt>
                <c:pt idx="65">
                  <c:v>180.85714285714286</c:v>
                </c:pt>
                <c:pt idx="66">
                  <c:v>182.14285714285714</c:v>
                </c:pt>
                <c:pt idx="67">
                  <c:v>183.85714285714286</c:v>
                </c:pt>
                <c:pt idx="68">
                  <c:v>185.85714285714286</c:v>
                </c:pt>
                <c:pt idx="69">
                  <c:v>184.28571428571428</c:v>
                </c:pt>
                <c:pt idx="70">
                  <c:v>186</c:v>
                </c:pt>
                <c:pt idx="71">
                  <c:v>193</c:v>
                </c:pt>
                <c:pt idx="72">
                  <c:v>194.71428571428572</c:v>
                </c:pt>
                <c:pt idx="73">
                  <c:v>199.85714285714286</c:v>
                </c:pt>
                <c:pt idx="74">
                  <c:v>197.28571428571428</c:v>
                </c:pt>
                <c:pt idx="75">
                  <c:v>186</c:v>
                </c:pt>
                <c:pt idx="76">
                  <c:v>187</c:v>
                </c:pt>
                <c:pt idx="77">
                  <c:v>186.71428571428572</c:v>
                </c:pt>
                <c:pt idx="78">
                  <c:v>176.71428571428572</c:v>
                </c:pt>
                <c:pt idx="79">
                  <c:v>171.42857142857142</c:v>
                </c:pt>
                <c:pt idx="80">
                  <c:v>162.42857142857142</c:v>
                </c:pt>
                <c:pt idx="81">
                  <c:v>162.71428571428572</c:v>
                </c:pt>
                <c:pt idx="82">
                  <c:v>158</c:v>
                </c:pt>
                <c:pt idx="83">
                  <c:v>153.28571428571428</c:v>
                </c:pt>
                <c:pt idx="84">
                  <c:v>149.14285714285714</c:v>
                </c:pt>
                <c:pt idx="85">
                  <c:v>151.14285714285714</c:v>
                </c:pt>
                <c:pt idx="86">
                  <c:v>153.28571428571428</c:v>
                </c:pt>
                <c:pt idx="87">
                  <c:v>158.71428571428572</c:v>
                </c:pt>
                <c:pt idx="88">
                  <c:v>154.85714285714286</c:v>
                </c:pt>
                <c:pt idx="89">
                  <c:v>157.14285714285714</c:v>
                </c:pt>
                <c:pt idx="90">
                  <c:v>165.14285714285714</c:v>
                </c:pt>
                <c:pt idx="91">
                  <c:v>176</c:v>
                </c:pt>
                <c:pt idx="92">
                  <c:v>180.57142857142858</c:v>
                </c:pt>
                <c:pt idx="93">
                  <c:v>177.28571428571428</c:v>
                </c:pt>
                <c:pt idx="94">
                  <c:v>172.57142857142858</c:v>
                </c:pt>
                <c:pt idx="95">
                  <c:v>173.57142857142858</c:v>
                </c:pt>
                <c:pt idx="96">
                  <c:v>179.42857142857142</c:v>
                </c:pt>
                <c:pt idx="97">
                  <c:v>179.28571428571428</c:v>
                </c:pt>
                <c:pt idx="98">
                  <c:v>173.42857142857142</c:v>
                </c:pt>
                <c:pt idx="99">
                  <c:v>170.85714285714286</c:v>
                </c:pt>
                <c:pt idx="100">
                  <c:v>175.85714285714286</c:v>
                </c:pt>
                <c:pt idx="101">
                  <c:v>180.42857142857142</c:v>
                </c:pt>
                <c:pt idx="102">
                  <c:v>179.42857142857142</c:v>
                </c:pt>
                <c:pt idx="103">
                  <c:v>178.57142857142858</c:v>
                </c:pt>
                <c:pt idx="104">
                  <c:v>173.28571428571428</c:v>
                </c:pt>
                <c:pt idx="105">
                  <c:v>168.42857142857142</c:v>
                </c:pt>
                <c:pt idx="106">
                  <c:v>166.85714285714286</c:v>
                </c:pt>
                <c:pt idx="107">
                  <c:v>169</c:v>
                </c:pt>
                <c:pt idx="108">
                  <c:v>169.14285714285714</c:v>
                </c:pt>
                <c:pt idx="109">
                  <c:v>167.14285714285714</c:v>
                </c:pt>
                <c:pt idx="110">
                  <c:v>162.14285714285714</c:v>
                </c:pt>
                <c:pt idx="111">
                  <c:v>164.14285714285714</c:v>
                </c:pt>
                <c:pt idx="112">
                  <c:v>174.28571428571428</c:v>
                </c:pt>
                <c:pt idx="113">
                  <c:v>181.28571428571428</c:v>
                </c:pt>
                <c:pt idx="114">
                  <c:v>178.28571428571428</c:v>
                </c:pt>
                <c:pt idx="115">
                  <c:v>172.14285714285714</c:v>
                </c:pt>
                <c:pt idx="116">
                  <c:v>174.42857142857142</c:v>
                </c:pt>
                <c:pt idx="117">
                  <c:v>177.28571428571428</c:v>
                </c:pt>
                <c:pt idx="118">
                  <c:v>180</c:v>
                </c:pt>
                <c:pt idx="119">
                  <c:v>172.57142857142858</c:v>
                </c:pt>
                <c:pt idx="120">
                  <c:v>168.85714285714286</c:v>
                </c:pt>
                <c:pt idx="121">
                  <c:v>167.57142857142858</c:v>
                </c:pt>
                <c:pt idx="122">
                  <c:v>170.85714285714286</c:v>
                </c:pt>
                <c:pt idx="123">
                  <c:v>172.14285714285714</c:v>
                </c:pt>
                <c:pt idx="124">
                  <c:v>177</c:v>
                </c:pt>
                <c:pt idx="125">
                  <c:v>177.42857142857142</c:v>
                </c:pt>
                <c:pt idx="126">
                  <c:v>177.71428571428572</c:v>
                </c:pt>
                <c:pt idx="127">
                  <c:v>176.85714285714286</c:v>
                </c:pt>
                <c:pt idx="128">
                  <c:v>178.85714285714286</c:v>
                </c:pt>
                <c:pt idx="129">
                  <c:v>180.57142857142858</c:v>
                </c:pt>
                <c:pt idx="130">
                  <c:v>183.28571428571428</c:v>
                </c:pt>
                <c:pt idx="131">
                  <c:v>179.42857142857142</c:v>
                </c:pt>
                <c:pt idx="132">
                  <c:v>177</c:v>
                </c:pt>
                <c:pt idx="133">
                  <c:v>177</c:v>
                </c:pt>
                <c:pt idx="134">
                  <c:v>174</c:v>
                </c:pt>
                <c:pt idx="135">
                  <c:v>169.85714285714286</c:v>
                </c:pt>
                <c:pt idx="136">
                  <c:v>167.71428571428572</c:v>
                </c:pt>
                <c:pt idx="137">
                  <c:v>164.14285714285714</c:v>
                </c:pt>
                <c:pt idx="138">
                  <c:v>161.85714285714286</c:v>
                </c:pt>
                <c:pt idx="139">
                  <c:v>160.85714285714286</c:v>
                </c:pt>
                <c:pt idx="140">
                  <c:v>163.14285714285714</c:v>
                </c:pt>
                <c:pt idx="141">
                  <c:v>161</c:v>
                </c:pt>
                <c:pt idx="142">
                  <c:v>160.85714285714286</c:v>
                </c:pt>
                <c:pt idx="143">
                  <c:v>162</c:v>
                </c:pt>
                <c:pt idx="144">
                  <c:v>174</c:v>
                </c:pt>
                <c:pt idx="145">
                  <c:v>209.71428571428572</c:v>
                </c:pt>
                <c:pt idx="146">
                  <c:v>237.42857142857142</c:v>
                </c:pt>
                <c:pt idx="147">
                  <c:v>248.85714285714286</c:v>
                </c:pt>
                <c:pt idx="148">
                  <c:v>263.57142857142856</c:v>
                </c:pt>
                <c:pt idx="149">
                  <c:v>266</c:v>
                </c:pt>
                <c:pt idx="150">
                  <c:v>263.28571428571428</c:v>
                </c:pt>
                <c:pt idx="151">
                  <c:v>248.71428571428572</c:v>
                </c:pt>
                <c:pt idx="152">
                  <c:v>213.42857142857142</c:v>
                </c:pt>
                <c:pt idx="153">
                  <c:v>188.71428571428572</c:v>
                </c:pt>
                <c:pt idx="154">
                  <c:v>176</c:v>
                </c:pt>
                <c:pt idx="155">
                  <c:v>164.14285714285714</c:v>
                </c:pt>
                <c:pt idx="156">
                  <c:v>162.28571428571428</c:v>
                </c:pt>
                <c:pt idx="157">
                  <c:v>165.42857142857142</c:v>
                </c:pt>
                <c:pt idx="158">
                  <c:v>167.14285714285714</c:v>
                </c:pt>
                <c:pt idx="159">
                  <c:v>164.57142857142858</c:v>
                </c:pt>
                <c:pt idx="160">
                  <c:v>150.28571428571428</c:v>
                </c:pt>
                <c:pt idx="161">
                  <c:v>147.42857142857142</c:v>
                </c:pt>
                <c:pt idx="162">
                  <c:v>142.85714285714286</c:v>
                </c:pt>
                <c:pt idx="163">
                  <c:v>137.71428571428572</c:v>
                </c:pt>
                <c:pt idx="164">
                  <c:v>131.28571428571428</c:v>
                </c:pt>
                <c:pt idx="165">
                  <c:v>127.57142857142857</c:v>
                </c:pt>
                <c:pt idx="166">
                  <c:v>128.42857142857142</c:v>
                </c:pt>
                <c:pt idx="167">
                  <c:v>136.57142857142858</c:v>
                </c:pt>
                <c:pt idx="168">
                  <c:v>136.28571428571428</c:v>
                </c:pt>
                <c:pt idx="169">
                  <c:v>139.28571428571428</c:v>
                </c:pt>
                <c:pt idx="170">
                  <c:v>143.85714285714286</c:v>
                </c:pt>
                <c:pt idx="171">
                  <c:v>148</c:v>
                </c:pt>
                <c:pt idx="172">
                  <c:v>146.85714285714286</c:v>
                </c:pt>
                <c:pt idx="173">
                  <c:v>144</c:v>
                </c:pt>
                <c:pt idx="174">
                  <c:v>142</c:v>
                </c:pt>
                <c:pt idx="175">
                  <c:v>135</c:v>
                </c:pt>
                <c:pt idx="176">
                  <c:v>125.85714285714286</c:v>
                </c:pt>
                <c:pt idx="177">
                  <c:v>118.85714285714286</c:v>
                </c:pt>
                <c:pt idx="178">
                  <c:v>109.14285714285714</c:v>
                </c:pt>
                <c:pt idx="179">
                  <c:v>105.42857142857143</c:v>
                </c:pt>
                <c:pt idx="180">
                  <c:v>102.42857142857143</c:v>
                </c:pt>
                <c:pt idx="181">
                  <c:v>99.714285714285708</c:v>
                </c:pt>
                <c:pt idx="182">
                  <c:v>101.14285714285714</c:v>
                </c:pt>
                <c:pt idx="183">
                  <c:v>110.28571428571429</c:v>
                </c:pt>
                <c:pt idx="184">
                  <c:v>110.85714285714286</c:v>
                </c:pt>
                <c:pt idx="185">
                  <c:v>113.14285714285714</c:v>
                </c:pt>
                <c:pt idx="186">
                  <c:v>118.71428571428571</c:v>
                </c:pt>
                <c:pt idx="187">
                  <c:v>123.14285714285714</c:v>
                </c:pt>
                <c:pt idx="188">
                  <c:v>120.57142857142857</c:v>
                </c:pt>
                <c:pt idx="189">
                  <c:v>115.71428571428571</c:v>
                </c:pt>
                <c:pt idx="190">
                  <c:v>106.28571428571429</c:v>
                </c:pt>
                <c:pt idx="191">
                  <c:v>112.71428571428571</c:v>
                </c:pt>
                <c:pt idx="192">
                  <c:v>118</c:v>
                </c:pt>
                <c:pt idx="193">
                  <c:v>120.57142857142857</c:v>
                </c:pt>
                <c:pt idx="194">
                  <c:v>122.14285714285714</c:v>
                </c:pt>
                <c:pt idx="195">
                  <c:v>132.71428571428572</c:v>
                </c:pt>
                <c:pt idx="196">
                  <c:v>144.85714285714286</c:v>
                </c:pt>
                <c:pt idx="197">
                  <c:v>155.14285714285714</c:v>
                </c:pt>
                <c:pt idx="198">
                  <c:v>157.28571428571428</c:v>
                </c:pt>
                <c:pt idx="199">
                  <c:v>154.85714285714286</c:v>
                </c:pt>
                <c:pt idx="200">
                  <c:v>152.14285714285714</c:v>
                </c:pt>
                <c:pt idx="201">
                  <c:v>149.57142857142858</c:v>
                </c:pt>
                <c:pt idx="202">
                  <c:v>146.57142857142858</c:v>
                </c:pt>
                <c:pt idx="203">
                  <c:v>141.14285714285714</c:v>
                </c:pt>
                <c:pt idx="204">
                  <c:v>133.28571428571428</c:v>
                </c:pt>
                <c:pt idx="205">
                  <c:v>127.42857142857143</c:v>
                </c:pt>
                <c:pt idx="206">
                  <c:v>126</c:v>
                </c:pt>
                <c:pt idx="207">
                  <c:v>122.71428571428571</c:v>
                </c:pt>
                <c:pt idx="208">
                  <c:v>120</c:v>
                </c:pt>
                <c:pt idx="209">
                  <c:v>114.42857142857143</c:v>
                </c:pt>
                <c:pt idx="210">
                  <c:v>109.57142857142857</c:v>
                </c:pt>
                <c:pt idx="211">
                  <c:v>108.42857142857143</c:v>
                </c:pt>
                <c:pt idx="212">
                  <c:v>105.85714285714286</c:v>
                </c:pt>
                <c:pt idx="213">
                  <c:v>106.14285714285714</c:v>
                </c:pt>
                <c:pt idx="214">
                  <c:v>110.85714285714286</c:v>
                </c:pt>
                <c:pt idx="215">
                  <c:v>119.42857142857143</c:v>
                </c:pt>
                <c:pt idx="216">
                  <c:v>119.28571428571429</c:v>
                </c:pt>
                <c:pt idx="217">
                  <c:v>122.71428571428571</c:v>
                </c:pt>
                <c:pt idx="218">
                  <c:v>124.42857142857143</c:v>
                </c:pt>
                <c:pt idx="219">
                  <c:v>122</c:v>
                </c:pt>
                <c:pt idx="220">
                  <c:v>116.71428571428571</c:v>
                </c:pt>
                <c:pt idx="221">
                  <c:v>109.28571428571429</c:v>
                </c:pt>
                <c:pt idx="222">
                  <c:v>106.28571428571429</c:v>
                </c:pt>
                <c:pt idx="223">
                  <c:v>110.14285714285714</c:v>
                </c:pt>
                <c:pt idx="224">
                  <c:v>113.42857142857143</c:v>
                </c:pt>
                <c:pt idx="225">
                  <c:v>115.28571428571429</c:v>
                </c:pt>
                <c:pt idx="226">
                  <c:v>119.28571428571429</c:v>
                </c:pt>
                <c:pt idx="227">
                  <c:v>125.71428571428571</c:v>
                </c:pt>
                <c:pt idx="228">
                  <c:v>135.14285714285714</c:v>
                </c:pt>
                <c:pt idx="229">
                  <c:v>132</c:v>
                </c:pt>
                <c:pt idx="230">
                  <c:v>131.28571428571428</c:v>
                </c:pt>
                <c:pt idx="231">
                  <c:v>128.57142857142858</c:v>
                </c:pt>
                <c:pt idx="232">
                  <c:v>127.42857142857143</c:v>
                </c:pt>
                <c:pt idx="233">
                  <c:v>130.14285714285714</c:v>
                </c:pt>
                <c:pt idx="234">
                  <c:v>133.42857142857142</c:v>
                </c:pt>
                <c:pt idx="235">
                  <c:v>126.42857142857143</c:v>
                </c:pt>
                <c:pt idx="236">
                  <c:v>124.85714285714286</c:v>
                </c:pt>
                <c:pt idx="237">
                  <c:v>123</c:v>
                </c:pt>
                <c:pt idx="238">
                  <c:v>122.42857142857143</c:v>
                </c:pt>
                <c:pt idx="239">
                  <c:v>131.28571428571428</c:v>
                </c:pt>
                <c:pt idx="240">
                  <c:v>130.85714285714286</c:v>
                </c:pt>
                <c:pt idx="241">
                  <c:v>131</c:v>
                </c:pt>
                <c:pt idx="242">
                  <c:v>137.42857142857142</c:v>
                </c:pt>
                <c:pt idx="243">
                  <c:v>142.57142857142858</c:v>
                </c:pt>
                <c:pt idx="244">
                  <c:v>150.42857142857142</c:v>
                </c:pt>
                <c:pt idx="245">
                  <c:v>160.28571428571428</c:v>
                </c:pt>
                <c:pt idx="246">
                  <c:v>150.28571428571428</c:v>
                </c:pt>
                <c:pt idx="247">
                  <c:v>149.57142857142858</c:v>
                </c:pt>
                <c:pt idx="248">
                  <c:v>140.85714285714286</c:v>
                </c:pt>
                <c:pt idx="249">
                  <c:v>129.28571428571428</c:v>
                </c:pt>
                <c:pt idx="250">
                  <c:v>124.71428571428571</c:v>
                </c:pt>
                <c:pt idx="251">
                  <c:v>123.57142857142857</c:v>
                </c:pt>
                <c:pt idx="252">
                  <c:v>121.85714285714286</c:v>
                </c:pt>
                <c:pt idx="253">
                  <c:v>130.85714285714286</c:v>
                </c:pt>
                <c:pt idx="254">
                  <c:v>132.71428571428572</c:v>
                </c:pt>
                <c:pt idx="255">
                  <c:v>142.57142857142858</c:v>
                </c:pt>
                <c:pt idx="256">
                  <c:v>155.28571428571428</c:v>
                </c:pt>
                <c:pt idx="257">
                  <c:v>158.57142857142858</c:v>
                </c:pt>
                <c:pt idx="258">
                  <c:v>160.85714285714286</c:v>
                </c:pt>
                <c:pt idx="259">
                  <c:v>166.57142857142858</c:v>
                </c:pt>
                <c:pt idx="260">
                  <c:v>160.71428571428572</c:v>
                </c:pt>
                <c:pt idx="261">
                  <c:v>164.28571428571428</c:v>
                </c:pt>
                <c:pt idx="262">
                  <c:v>171.42857142857142</c:v>
                </c:pt>
                <c:pt idx="263">
                  <c:v>174.85714285714286</c:v>
                </c:pt>
                <c:pt idx="264">
                  <c:v>179.71428571428572</c:v>
                </c:pt>
                <c:pt idx="265">
                  <c:v>178.14285714285714</c:v>
                </c:pt>
                <c:pt idx="266">
                  <c:v>171.42857142857142</c:v>
                </c:pt>
                <c:pt idx="267">
                  <c:v>187.57142857142858</c:v>
                </c:pt>
                <c:pt idx="268">
                  <c:v>190.85714285714286</c:v>
                </c:pt>
                <c:pt idx="269">
                  <c:v>188.71428571428572</c:v>
                </c:pt>
                <c:pt idx="270">
                  <c:v>192.75</c:v>
                </c:pt>
                <c:pt idx="271">
                  <c:v>199.875</c:v>
                </c:pt>
                <c:pt idx="272">
                  <c:v>205.875</c:v>
                </c:pt>
                <c:pt idx="273">
                  <c:v>215.625</c:v>
                </c:pt>
                <c:pt idx="274">
                  <c:v>223</c:v>
                </c:pt>
                <c:pt idx="275">
                  <c:v>225.375</c:v>
                </c:pt>
                <c:pt idx="276">
                  <c:v>236.28571428571428</c:v>
                </c:pt>
                <c:pt idx="277">
                  <c:v>234.57142857142858</c:v>
                </c:pt>
                <c:pt idx="278">
                  <c:v>230.85714285714286</c:v>
                </c:pt>
                <c:pt idx="279">
                  <c:v>239.71428571428572</c:v>
                </c:pt>
                <c:pt idx="280">
                  <c:v>243</c:v>
                </c:pt>
                <c:pt idx="281">
                  <c:v>254.14285714285714</c:v>
                </c:pt>
                <c:pt idx="282">
                  <c:v>257.14285714285717</c:v>
                </c:pt>
                <c:pt idx="283">
                  <c:v>278.57142857142856</c:v>
                </c:pt>
                <c:pt idx="284">
                  <c:v>293.42857142857144</c:v>
                </c:pt>
                <c:pt idx="285">
                  <c:v>313.14285714285717</c:v>
                </c:pt>
                <c:pt idx="286">
                  <c:v>319.57142857142856</c:v>
                </c:pt>
                <c:pt idx="287">
                  <c:v>337.28571428571428</c:v>
                </c:pt>
                <c:pt idx="288">
                  <c:v>341.71428571428572</c:v>
                </c:pt>
                <c:pt idx="289">
                  <c:v>338.14285714285717</c:v>
                </c:pt>
                <c:pt idx="290">
                  <c:v>311.71428571428572</c:v>
                </c:pt>
                <c:pt idx="291">
                  <c:v>333.28571428571428</c:v>
                </c:pt>
                <c:pt idx="292">
                  <c:v>321.28571428571428</c:v>
                </c:pt>
                <c:pt idx="293">
                  <c:v>319.28571428571428</c:v>
                </c:pt>
                <c:pt idx="294">
                  <c:v>341.71428571428572</c:v>
                </c:pt>
                <c:pt idx="295">
                  <c:v>354.85714285714283</c:v>
                </c:pt>
                <c:pt idx="296">
                  <c:v>379</c:v>
                </c:pt>
                <c:pt idx="297">
                  <c:v>408.71428571428572</c:v>
                </c:pt>
                <c:pt idx="298">
                  <c:v>400.14285714285717</c:v>
                </c:pt>
                <c:pt idx="299">
                  <c:v>416.71428571428572</c:v>
                </c:pt>
                <c:pt idx="300">
                  <c:v>407.71428571428572</c:v>
                </c:pt>
                <c:pt idx="301">
                  <c:v>357.71428571428572</c:v>
                </c:pt>
                <c:pt idx="302">
                  <c:v>332</c:v>
                </c:pt>
                <c:pt idx="303">
                  <c:v>306.14285714285717</c:v>
                </c:pt>
                <c:pt idx="304">
                  <c:v>292.14285714285717</c:v>
                </c:pt>
                <c:pt idx="305">
                  <c:v>275.85714285714283</c:v>
                </c:pt>
                <c:pt idx="306">
                  <c:v>267.14285714285717</c:v>
                </c:pt>
                <c:pt idx="307">
                  <c:v>275.14285714285717</c:v>
                </c:pt>
                <c:pt idx="308">
                  <c:v>286</c:v>
                </c:pt>
                <c:pt idx="309">
                  <c:v>293.42857142857144</c:v>
                </c:pt>
                <c:pt idx="310">
                  <c:v>286.71428571428572</c:v>
                </c:pt>
                <c:pt idx="311">
                  <c:v>276.57142857142856</c:v>
                </c:pt>
                <c:pt idx="312">
                  <c:v>282.28571428571428</c:v>
                </c:pt>
                <c:pt idx="313">
                  <c:v>282.14285714285717</c:v>
                </c:pt>
                <c:pt idx="314">
                  <c:v>280.14285714285717</c:v>
                </c:pt>
                <c:pt idx="315">
                  <c:v>290.28571428571428</c:v>
                </c:pt>
                <c:pt idx="316">
                  <c:v>290.85714285714283</c:v>
                </c:pt>
                <c:pt idx="317">
                  <c:v>298.71428571428572</c:v>
                </c:pt>
                <c:pt idx="318">
                  <c:v>308.28571428571428</c:v>
                </c:pt>
                <c:pt idx="319">
                  <c:v>306.42857142857144</c:v>
                </c:pt>
                <c:pt idx="320">
                  <c:v>308.85714285714283</c:v>
                </c:pt>
                <c:pt idx="321">
                  <c:v>307</c:v>
                </c:pt>
                <c:pt idx="322">
                  <c:v>308</c:v>
                </c:pt>
                <c:pt idx="323">
                  <c:v>308.85714285714283</c:v>
                </c:pt>
                <c:pt idx="324">
                  <c:v>316.85714285714283</c:v>
                </c:pt>
                <c:pt idx="325">
                  <c:v>318.57142857142856</c:v>
                </c:pt>
                <c:pt idx="326">
                  <c:v>334</c:v>
                </c:pt>
                <c:pt idx="327">
                  <c:v>344.42857142857144</c:v>
                </c:pt>
                <c:pt idx="328">
                  <c:v>353.42857142857144</c:v>
                </c:pt>
                <c:pt idx="329">
                  <c:v>329.71428571428572</c:v>
                </c:pt>
                <c:pt idx="330">
                  <c:v>317.57142857142856</c:v>
                </c:pt>
                <c:pt idx="331">
                  <c:v>302.57142857142856</c:v>
                </c:pt>
                <c:pt idx="332">
                  <c:v>293.85714285714283</c:v>
                </c:pt>
                <c:pt idx="333">
                  <c:v>272.28571428571428</c:v>
                </c:pt>
                <c:pt idx="334">
                  <c:v>253.57142857142858</c:v>
                </c:pt>
                <c:pt idx="335">
                  <c:v>252</c:v>
                </c:pt>
                <c:pt idx="336">
                  <c:v>280.57142857142856</c:v>
                </c:pt>
                <c:pt idx="337">
                  <c:v>301.42857142857144</c:v>
                </c:pt>
                <c:pt idx="338">
                  <c:v>337.71428571428572</c:v>
                </c:pt>
                <c:pt idx="339">
                  <c:v>384.57142857142856</c:v>
                </c:pt>
                <c:pt idx="340">
                  <c:v>417.71428571428572</c:v>
                </c:pt>
                <c:pt idx="341">
                  <c:v>431.42857142857144</c:v>
                </c:pt>
                <c:pt idx="342">
                  <c:v>439.42857142857144</c:v>
                </c:pt>
                <c:pt idx="343">
                  <c:v>443.71428571428572</c:v>
                </c:pt>
                <c:pt idx="344">
                  <c:v>443.42857142857144</c:v>
                </c:pt>
                <c:pt idx="345">
                  <c:v>433</c:v>
                </c:pt>
                <c:pt idx="346">
                  <c:v>414.28571428571428</c:v>
                </c:pt>
                <c:pt idx="347">
                  <c:v>398.71428571428572</c:v>
                </c:pt>
                <c:pt idx="348">
                  <c:v>402.71428571428572</c:v>
                </c:pt>
                <c:pt idx="349">
                  <c:v>415</c:v>
                </c:pt>
                <c:pt idx="350">
                  <c:v>426.85714285714283</c:v>
                </c:pt>
                <c:pt idx="351">
                  <c:v>425.14285714285717</c:v>
                </c:pt>
                <c:pt idx="352">
                  <c:v>423.85714285714283</c:v>
                </c:pt>
                <c:pt idx="353">
                  <c:v>396.85714285714283</c:v>
                </c:pt>
                <c:pt idx="354">
                  <c:v>378.85714285714283</c:v>
                </c:pt>
                <c:pt idx="355">
                  <c:v>354</c:v>
                </c:pt>
                <c:pt idx="356">
                  <c:v>317.42857142857144</c:v>
                </c:pt>
                <c:pt idx="357">
                  <c:v>281.14285714285717</c:v>
                </c:pt>
                <c:pt idx="358">
                  <c:v>284.85714285714283</c:v>
                </c:pt>
                <c:pt idx="359">
                  <c:v>290.42857142857144</c:v>
                </c:pt>
                <c:pt idx="360">
                  <c:v>309</c:v>
                </c:pt>
                <c:pt idx="361">
                  <c:v>295.42857142857144</c:v>
                </c:pt>
                <c:pt idx="362">
                  <c:v>292.85714285714283</c:v>
                </c:pt>
                <c:pt idx="363">
                  <c:v>315.28571428571428</c:v>
                </c:pt>
                <c:pt idx="364">
                  <c:v>335.57142857142856</c:v>
                </c:pt>
                <c:pt idx="365">
                  <c:v>322.85714285714283</c:v>
                </c:pt>
                <c:pt idx="366">
                  <c:v>308.57142857142856</c:v>
                </c:pt>
                <c:pt idx="367">
                  <c:v>321</c:v>
                </c:pt>
                <c:pt idx="368">
                  <c:v>340.28571428571428</c:v>
                </c:pt>
                <c:pt idx="369">
                  <c:v>330.85714285714283</c:v>
                </c:pt>
                <c:pt idx="370">
                  <c:v>311.71428571428572</c:v>
                </c:pt>
                <c:pt idx="371">
                  <c:v>289.71428571428572</c:v>
                </c:pt>
                <c:pt idx="372">
                  <c:v>273.28571428571428</c:v>
                </c:pt>
                <c:pt idx="373">
                  <c:v>253.71428571428572</c:v>
                </c:pt>
                <c:pt idx="374">
                  <c:v>217</c:v>
                </c:pt>
                <c:pt idx="375">
                  <c:v>210.14285714285714</c:v>
                </c:pt>
                <c:pt idx="376">
                  <c:v>219.28571428571428</c:v>
                </c:pt>
                <c:pt idx="377">
                  <c:v>227.85714285714286</c:v>
                </c:pt>
                <c:pt idx="378">
                  <c:v>240.14285714285714</c:v>
                </c:pt>
                <c:pt idx="379">
                  <c:v>256.57142857142856</c:v>
                </c:pt>
                <c:pt idx="380">
                  <c:v>271.71428571428572</c:v>
                </c:pt>
                <c:pt idx="381">
                  <c:v>273.85714285714283</c:v>
                </c:pt>
                <c:pt idx="382">
                  <c:v>274.85714285714283</c:v>
                </c:pt>
                <c:pt idx="383">
                  <c:v>302.71428571428572</c:v>
                </c:pt>
                <c:pt idx="384">
                  <c:v>303.57142857142856</c:v>
                </c:pt>
                <c:pt idx="385">
                  <c:v>283.28571428571428</c:v>
                </c:pt>
                <c:pt idx="386">
                  <c:v>266</c:v>
                </c:pt>
                <c:pt idx="387">
                  <c:v>251.14285714285714</c:v>
                </c:pt>
                <c:pt idx="388">
                  <c:v>252.14285714285714</c:v>
                </c:pt>
                <c:pt idx="389">
                  <c:v>251.42857142857142</c:v>
                </c:pt>
                <c:pt idx="390">
                  <c:v>236.14285714285714</c:v>
                </c:pt>
                <c:pt idx="391">
                  <c:v>234.28571428571428</c:v>
                </c:pt>
                <c:pt idx="392">
                  <c:v>246.42857142857142</c:v>
                </c:pt>
                <c:pt idx="393">
                  <c:v>254.57142857142858</c:v>
                </c:pt>
                <c:pt idx="394">
                  <c:v>255.85714285714286</c:v>
                </c:pt>
                <c:pt idx="395">
                  <c:v>248.57142857142858</c:v>
                </c:pt>
                <c:pt idx="396">
                  <c:v>243</c:v>
                </c:pt>
                <c:pt idx="397">
                  <c:v>231.14285714285714</c:v>
                </c:pt>
                <c:pt idx="398">
                  <c:v>218.85714285714286</c:v>
                </c:pt>
                <c:pt idx="399">
                  <c:v>207.57142857142858</c:v>
                </c:pt>
                <c:pt idx="400">
                  <c:v>199.57142857142858</c:v>
                </c:pt>
                <c:pt idx="401">
                  <c:v>193.71428571428572</c:v>
                </c:pt>
                <c:pt idx="402">
                  <c:v>191.42857142857142</c:v>
                </c:pt>
                <c:pt idx="403">
                  <c:v>183.42857142857142</c:v>
                </c:pt>
                <c:pt idx="404">
                  <c:v>175.85714285714286</c:v>
                </c:pt>
                <c:pt idx="405">
                  <c:v>166.85714285714286</c:v>
                </c:pt>
                <c:pt idx="406">
                  <c:v>167.14285714285714</c:v>
                </c:pt>
                <c:pt idx="407">
                  <c:v>162.42857142857142</c:v>
                </c:pt>
                <c:pt idx="408">
                  <c:v>170.28571428571428</c:v>
                </c:pt>
                <c:pt idx="409">
                  <c:v>169.71428571428572</c:v>
                </c:pt>
                <c:pt idx="410">
                  <c:v>171.28571428571428</c:v>
                </c:pt>
                <c:pt idx="411">
                  <c:v>169.71428571428572</c:v>
                </c:pt>
                <c:pt idx="412">
                  <c:v>173.42857142857142</c:v>
                </c:pt>
                <c:pt idx="413">
                  <c:v>174.85714285714286</c:v>
                </c:pt>
                <c:pt idx="414">
                  <c:v>179.14285714285714</c:v>
                </c:pt>
                <c:pt idx="415">
                  <c:v>171.57142857142858</c:v>
                </c:pt>
                <c:pt idx="416">
                  <c:v>171.71428571428572</c:v>
                </c:pt>
                <c:pt idx="417">
                  <c:v>169</c:v>
                </c:pt>
                <c:pt idx="418">
                  <c:v>165.28571428571428</c:v>
                </c:pt>
                <c:pt idx="419">
                  <c:v>164.42857142857142</c:v>
                </c:pt>
                <c:pt idx="420">
                  <c:v>164.28571428571428</c:v>
                </c:pt>
                <c:pt idx="421">
                  <c:v>163.28571428571428</c:v>
                </c:pt>
                <c:pt idx="422">
                  <c:v>164.14285714285714</c:v>
                </c:pt>
                <c:pt idx="423">
                  <c:v>164.14285714285714</c:v>
                </c:pt>
                <c:pt idx="424">
                  <c:v>167.85714285714286</c:v>
                </c:pt>
                <c:pt idx="425">
                  <c:v>175.42857142857142</c:v>
                </c:pt>
                <c:pt idx="426">
                  <c:v>175.71428571428572</c:v>
                </c:pt>
                <c:pt idx="427">
                  <c:v>175.28571428571428</c:v>
                </c:pt>
                <c:pt idx="428">
                  <c:v>167.71428571428572</c:v>
                </c:pt>
                <c:pt idx="429">
                  <c:v>164.42857142857142</c:v>
                </c:pt>
                <c:pt idx="430">
                  <c:v>159.14285714285714</c:v>
                </c:pt>
                <c:pt idx="431">
                  <c:v>153</c:v>
                </c:pt>
                <c:pt idx="432">
                  <c:v>148.14285714285714</c:v>
                </c:pt>
                <c:pt idx="433">
                  <c:v>146.14285714285714</c:v>
                </c:pt>
                <c:pt idx="434">
                  <c:v>150.57142857142858</c:v>
                </c:pt>
                <c:pt idx="435">
                  <c:v>161.71428571428572</c:v>
                </c:pt>
                <c:pt idx="436">
                  <c:v>167.85714285714286</c:v>
                </c:pt>
                <c:pt idx="437">
                  <c:v>167.57142857142858</c:v>
                </c:pt>
                <c:pt idx="438">
                  <c:v>167.28571428571428</c:v>
                </c:pt>
                <c:pt idx="439">
                  <c:v>172.85714285714286</c:v>
                </c:pt>
                <c:pt idx="440">
                  <c:v>174.42857142857142</c:v>
                </c:pt>
                <c:pt idx="441">
                  <c:v>173.42857142857142</c:v>
                </c:pt>
                <c:pt idx="442">
                  <c:v>176.14285714285714</c:v>
                </c:pt>
                <c:pt idx="443">
                  <c:v>177.42857142857142</c:v>
                </c:pt>
                <c:pt idx="444">
                  <c:v>195.42857142857142</c:v>
                </c:pt>
                <c:pt idx="445">
                  <c:v>198.57142857142858</c:v>
                </c:pt>
                <c:pt idx="446">
                  <c:v>197.28571428571428</c:v>
                </c:pt>
                <c:pt idx="447">
                  <c:v>199.85714285714286</c:v>
                </c:pt>
                <c:pt idx="448">
                  <c:v>191.85714285714286</c:v>
                </c:pt>
                <c:pt idx="449">
                  <c:v>183.42857142857142</c:v>
                </c:pt>
                <c:pt idx="450">
                  <c:v>175.28571428571428</c:v>
                </c:pt>
                <c:pt idx="451">
                  <c:v>157.71428571428572</c:v>
                </c:pt>
                <c:pt idx="452">
                  <c:v>155.28571428571428</c:v>
                </c:pt>
                <c:pt idx="453">
                  <c:v>150.42857142857142</c:v>
                </c:pt>
                <c:pt idx="454">
                  <c:v>138.42857142857142</c:v>
                </c:pt>
                <c:pt idx="455">
                  <c:v>136</c:v>
                </c:pt>
                <c:pt idx="456">
                  <c:v>138.14285714285714</c:v>
                </c:pt>
                <c:pt idx="457">
                  <c:v>147.42857142857142</c:v>
                </c:pt>
                <c:pt idx="458">
                  <c:v>158.85714285714286</c:v>
                </c:pt>
                <c:pt idx="459">
                  <c:v>166.85714285714286</c:v>
                </c:pt>
                <c:pt idx="460">
                  <c:v>174.14285714285714</c:v>
                </c:pt>
                <c:pt idx="461">
                  <c:v>184.14285714285714</c:v>
                </c:pt>
                <c:pt idx="462">
                  <c:v>190.14285714285714</c:v>
                </c:pt>
                <c:pt idx="463">
                  <c:v>192.57142857142858</c:v>
                </c:pt>
                <c:pt idx="464">
                  <c:v>188.71428571428572</c:v>
                </c:pt>
                <c:pt idx="465">
                  <c:v>180.42857142857142</c:v>
                </c:pt>
                <c:pt idx="466">
                  <c:v>175.28571428571428</c:v>
                </c:pt>
                <c:pt idx="467">
                  <c:v>173.14285714285714</c:v>
                </c:pt>
                <c:pt idx="468">
                  <c:v>174.28571428571428</c:v>
                </c:pt>
                <c:pt idx="469">
                  <c:v>171.28571428571428</c:v>
                </c:pt>
                <c:pt idx="470">
                  <c:v>167.14285714285714</c:v>
                </c:pt>
                <c:pt idx="471">
                  <c:v>166.42857142857142</c:v>
                </c:pt>
                <c:pt idx="472">
                  <c:v>172.57142857142858</c:v>
                </c:pt>
                <c:pt idx="473">
                  <c:v>181.85714285714286</c:v>
                </c:pt>
                <c:pt idx="474">
                  <c:v>188.42857142857142</c:v>
                </c:pt>
                <c:pt idx="475">
                  <c:v>196.71428571428572</c:v>
                </c:pt>
                <c:pt idx="476">
                  <c:v>206.85714285714286</c:v>
                </c:pt>
                <c:pt idx="477">
                  <c:v>213.71428571428572</c:v>
                </c:pt>
                <c:pt idx="478">
                  <c:v>217.28571428571428</c:v>
                </c:pt>
                <c:pt idx="479">
                  <c:v>223.14285714285714</c:v>
                </c:pt>
                <c:pt idx="480">
                  <c:v>227.57142857142858</c:v>
                </c:pt>
                <c:pt idx="481">
                  <c:v>213.71428571428572</c:v>
                </c:pt>
                <c:pt idx="482">
                  <c:v>204.28571428571428</c:v>
                </c:pt>
                <c:pt idx="483">
                  <c:v>192.85714285714286</c:v>
                </c:pt>
                <c:pt idx="484">
                  <c:v>189.57142857142858</c:v>
                </c:pt>
                <c:pt idx="485">
                  <c:v>181.14285714285714</c:v>
                </c:pt>
                <c:pt idx="486">
                  <c:v>170.71428571428572</c:v>
                </c:pt>
                <c:pt idx="487">
                  <c:v>158.42857142857142</c:v>
                </c:pt>
                <c:pt idx="488">
                  <c:v>163.57142857142858</c:v>
                </c:pt>
                <c:pt idx="489">
                  <c:v>162</c:v>
                </c:pt>
                <c:pt idx="490">
                  <c:v>169.57142857142858</c:v>
                </c:pt>
                <c:pt idx="491">
                  <c:v>162</c:v>
                </c:pt>
                <c:pt idx="492">
                  <c:v>160.71428571428572</c:v>
                </c:pt>
                <c:pt idx="493">
                  <c:v>157.42857142857142</c:v>
                </c:pt>
                <c:pt idx="494">
                  <c:v>153.57142857142858</c:v>
                </c:pt>
                <c:pt idx="495">
                  <c:v>150.14285714285714</c:v>
                </c:pt>
                <c:pt idx="496">
                  <c:v>150.71428571428572</c:v>
                </c:pt>
                <c:pt idx="497">
                  <c:v>147.85714285714286</c:v>
                </c:pt>
                <c:pt idx="498">
                  <c:v>157.14285714285714</c:v>
                </c:pt>
                <c:pt idx="499">
                  <c:v>167.42857142857142</c:v>
                </c:pt>
                <c:pt idx="500">
                  <c:v>170.14285714285714</c:v>
                </c:pt>
                <c:pt idx="501">
                  <c:v>170</c:v>
                </c:pt>
                <c:pt idx="502">
                  <c:v>169.71428571428572</c:v>
                </c:pt>
                <c:pt idx="503">
                  <c:v>168</c:v>
                </c:pt>
                <c:pt idx="504">
                  <c:v>164.14285714285714</c:v>
                </c:pt>
                <c:pt idx="505">
                  <c:v>157.71428571428572</c:v>
                </c:pt>
                <c:pt idx="506">
                  <c:v>151.42857142857142</c:v>
                </c:pt>
                <c:pt idx="507">
                  <c:v>156.28571428571428</c:v>
                </c:pt>
                <c:pt idx="508">
                  <c:v>156.85714285714286</c:v>
                </c:pt>
                <c:pt idx="509">
                  <c:v>162.85714285714286</c:v>
                </c:pt>
                <c:pt idx="510">
                  <c:v>158.71428571428572</c:v>
                </c:pt>
                <c:pt idx="511">
                  <c:v>155.42857142857142</c:v>
                </c:pt>
                <c:pt idx="512">
                  <c:v>155.14285714285714</c:v>
                </c:pt>
                <c:pt idx="513">
                  <c:v>157.28571428571428</c:v>
                </c:pt>
                <c:pt idx="514">
                  <c:v>145</c:v>
                </c:pt>
                <c:pt idx="515">
                  <c:v>139.85714285714286</c:v>
                </c:pt>
                <c:pt idx="516">
                  <c:v>125</c:v>
                </c:pt>
                <c:pt idx="517">
                  <c:v>129.14285714285714</c:v>
                </c:pt>
                <c:pt idx="518">
                  <c:v>125.14285714285714</c:v>
                </c:pt>
                <c:pt idx="519">
                  <c:v>127.71428571428571</c:v>
                </c:pt>
                <c:pt idx="520">
                  <c:v>126.71428571428571</c:v>
                </c:pt>
                <c:pt idx="521">
                  <c:v>127.71428571428571</c:v>
                </c:pt>
                <c:pt idx="522">
                  <c:v>122.57142857142857</c:v>
                </c:pt>
                <c:pt idx="523">
                  <c:v>131.85714285714286</c:v>
                </c:pt>
                <c:pt idx="524">
                  <c:v>131.28571428571428</c:v>
                </c:pt>
                <c:pt idx="525">
                  <c:v>137</c:v>
                </c:pt>
                <c:pt idx="526">
                  <c:v>135</c:v>
                </c:pt>
                <c:pt idx="527">
                  <c:v>132.85714285714286</c:v>
                </c:pt>
                <c:pt idx="528">
                  <c:v>135.57142857142858</c:v>
                </c:pt>
                <c:pt idx="529">
                  <c:v>142.57142857142858</c:v>
                </c:pt>
                <c:pt idx="530">
                  <c:v>143.14285714285714</c:v>
                </c:pt>
                <c:pt idx="531">
                  <c:v>137.57142857142858</c:v>
                </c:pt>
                <c:pt idx="532">
                  <c:v>131</c:v>
                </c:pt>
                <c:pt idx="533">
                  <c:v>130.85714285714286</c:v>
                </c:pt>
                <c:pt idx="534">
                  <c:v>125.28571428571429</c:v>
                </c:pt>
                <c:pt idx="535">
                  <c:v>120.85714285714286</c:v>
                </c:pt>
                <c:pt idx="536">
                  <c:v>121.42857142857143</c:v>
                </c:pt>
                <c:pt idx="537">
                  <c:v>118.42857142857143</c:v>
                </c:pt>
                <c:pt idx="538">
                  <c:v>124</c:v>
                </c:pt>
                <c:pt idx="539">
                  <c:v>133.28571428571428</c:v>
                </c:pt>
                <c:pt idx="540">
                  <c:v>136.71428571428572</c:v>
                </c:pt>
                <c:pt idx="541">
                  <c:v>144.14285714285714</c:v>
                </c:pt>
                <c:pt idx="542">
                  <c:v>151</c:v>
                </c:pt>
                <c:pt idx="543">
                  <c:v>147.85714285714286</c:v>
                </c:pt>
                <c:pt idx="544">
                  <c:v>143.28571428571428</c:v>
                </c:pt>
                <c:pt idx="545">
                  <c:v>135.28571428571428</c:v>
                </c:pt>
                <c:pt idx="546">
                  <c:v>128.14285714285714</c:v>
                </c:pt>
                <c:pt idx="547">
                  <c:v>126.57142857142857</c:v>
                </c:pt>
                <c:pt idx="548">
                  <c:v>124.14285714285714</c:v>
                </c:pt>
                <c:pt idx="549">
                  <c:v>120.28571428571429</c:v>
                </c:pt>
                <c:pt idx="550">
                  <c:v>126.57142857142857</c:v>
                </c:pt>
                <c:pt idx="551">
                  <c:v>137.28571428571428</c:v>
                </c:pt>
                <c:pt idx="552">
                  <c:v>144</c:v>
                </c:pt>
                <c:pt idx="553">
                  <c:v>140.71428571428572</c:v>
                </c:pt>
                <c:pt idx="554">
                  <c:v>134.28571428571428</c:v>
                </c:pt>
                <c:pt idx="555">
                  <c:v>130.57142857142858</c:v>
                </c:pt>
                <c:pt idx="556">
                  <c:v>125.14285714285714</c:v>
                </c:pt>
                <c:pt idx="557">
                  <c:v>117.71428571428571</c:v>
                </c:pt>
                <c:pt idx="558">
                  <c:v>109.28571428571429</c:v>
                </c:pt>
                <c:pt idx="559">
                  <c:v>103</c:v>
                </c:pt>
                <c:pt idx="560">
                  <c:v>104.85714285714286</c:v>
                </c:pt>
                <c:pt idx="561">
                  <c:v>103.57142857142857</c:v>
                </c:pt>
                <c:pt idx="562">
                  <c:v>107.42857142857143</c:v>
                </c:pt>
                <c:pt idx="563">
                  <c:v>114</c:v>
                </c:pt>
                <c:pt idx="564">
                  <c:v>121.14285714285714</c:v>
                </c:pt>
                <c:pt idx="565">
                  <c:v>120.57142857142857</c:v>
                </c:pt>
                <c:pt idx="566">
                  <c:v>122.71428571428571</c:v>
                </c:pt>
                <c:pt idx="567">
                  <c:v>125</c:v>
                </c:pt>
                <c:pt idx="568">
                  <c:v>122.14285714285714</c:v>
                </c:pt>
                <c:pt idx="569">
                  <c:v>113.42857142857143</c:v>
                </c:pt>
                <c:pt idx="570">
                  <c:v>108.57142857142857</c:v>
                </c:pt>
                <c:pt idx="571">
                  <c:v>102.14285714285714</c:v>
                </c:pt>
                <c:pt idx="572">
                  <c:v>99.142857142857139</c:v>
                </c:pt>
                <c:pt idx="573">
                  <c:v>97</c:v>
                </c:pt>
                <c:pt idx="574">
                  <c:v>92.428571428571431</c:v>
                </c:pt>
                <c:pt idx="575">
                  <c:v>91</c:v>
                </c:pt>
                <c:pt idx="576">
                  <c:v>88.142857142857139</c:v>
                </c:pt>
                <c:pt idx="577">
                  <c:v>81.714285714285708</c:v>
                </c:pt>
                <c:pt idx="578">
                  <c:v>82.857142857142861</c:v>
                </c:pt>
                <c:pt idx="579">
                  <c:v>85.428571428571431</c:v>
                </c:pt>
                <c:pt idx="580">
                  <c:v>88.857142857142861</c:v>
                </c:pt>
                <c:pt idx="581">
                  <c:v>93.285714285714292</c:v>
                </c:pt>
                <c:pt idx="582">
                  <c:v>103.85714285714286</c:v>
                </c:pt>
                <c:pt idx="583">
                  <c:v>117</c:v>
                </c:pt>
                <c:pt idx="584">
                  <c:v>123.42857142857143</c:v>
                </c:pt>
                <c:pt idx="585">
                  <c:v>121.42857142857143</c:v>
                </c:pt>
                <c:pt idx="586">
                  <c:v>124.28571428571429</c:v>
                </c:pt>
                <c:pt idx="587">
                  <c:v>128.42857142857142</c:v>
                </c:pt>
                <c:pt idx="588">
                  <c:v>128.85714285714286</c:v>
                </c:pt>
                <c:pt idx="589">
                  <c:v>127.71428571428571</c:v>
                </c:pt>
                <c:pt idx="590">
                  <c:v>128.57142857142858</c:v>
                </c:pt>
                <c:pt idx="591">
                  <c:v>130.14285714285714</c:v>
                </c:pt>
                <c:pt idx="592">
                  <c:v>136.42857142857142</c:v>
                </c:pt>
                <c:pt idx="593">
                  <c:v>140.28571428571428</c:v>
                </c:pt>
                <c:pt idx="594">
                  <c:v>142.71428571428572</c:v>
                </c:pt>
                <c:pt idx="595">
                  <c:v>141.85714285714286</c:v>
                </c:pt>
                <c:pt idx="596">
                  <c:v>141.71428571428572</c:v>
                </c:pt>
                <c:pt idx="597">
                  <c:v>156.14285714285714</c:v>
                </c:pt>
                <c:pt idx="598">
                  <c:v>153.28571428571428</c:v>
                </c:pt>
                <c:pt idx="599">
                  <c:v>152.71428571428572</c:v>
                </c:pt>
                <c:pt idx="600">
                  <c:v>152.42857142857142</c:v>
                </c:pt>
                <c:pt idx="601">
                  <c:v>152.42857142857142</c:v>
                </c:pt>
                <c:pt idx="602">
                  <c:v>158.85714285714286</c:v>
                </c:pt>
                <c:pt idx="603">
                  <c:v>156.57142857142858</c:v>
                </c:pt>
                <c:pt idx="604">
                  <c:v>134.28571428571428</c:v>
                </c:pt>
                <c:pt idx="605">
                  <c:v>139.14285714285714</c:v>
                </c:pt>
                <c:pt idx="606">
                  <c:v>140.14285714285714</c:v>
                </c:pt>
                <c:pt idx="607">
                  <c:v>140.28571428571428</c:v>
                </c:pt>
                <c:pt idx="608">
                  <c:v>134.85714285714286</c:v>
                </c:pt>
                <c:pt idx="609">
                  <c:v>126.85714285714286</c:v>
                </c:pt>
                <c:pt idx="610">
                  <c:v>125</c:v>
                </c:pt>
                <c:pt idx="611">
                  <c:v>129</c:v>
                </c:pt>
                <c:pt idx="612">
                  <c:v>129.71428571428572</c:v>
                </c:pt>
                <c:pt idx="613">
                  <c:v>132.28571428571428</c:v>
                </c:pt>
                <c:pt idx="614">
                  <c:v>131</c:v>
                </c:pt>
                <c:pt idx="615">
                  <c:v>130.14285714285714</c:v>
                </c:pt>
                <c:pt idx="616">
                  <c:v>131.42857142857142</c:v>
                </c:pt>
                <c:pt idx="617">
                  <c:v>127.71428571428571</c:v>
                </c:pt>
                <c:pt idx="618">
                  <c:v>124.42857142857143</c:v>
                </c:pt>
                <c:pt idx="619">
                  <c:v>117.14285714285714</c:v>
                </c:pt>
                <c:pt idx="620">
                  <c:v>114.28571428571429</c:v>
                </c:pt>
                <c:pt idx="621">
                  <c:v>110.71428571428571</c:v>
                </c:pt>
                <c:pt idx="622">
                  <c:v>109.14285714285714</c:v>
                </c:pt>
                <c:pt idx="623">
                  <c:v>114.71428571428571</c:v>
                </c:pt>
                <c:pt idx="624">
                  <c:v>122.42857142857143</c:v>
                </c:pt>
                <c:pt idx="625">
                  <c:v>124.42857142857143</c:v>
                </c:pt>
                <c:pt idx="626">
                  <c:v>133.42857142857142</c:v>
                </c:pt>
                <c:pt idx="627">
                  <c:v>132.57142857142858</c:v>
                </c:pt>
                <c:pt idx="628">
                  <c:v>132.85714285714286</c:v>
                </c:pt>
                <c:pt idx="629">
                  <c:v>139.57142857142858</c:v>
                </c:pt>
                <c:pt idx="630">
                  <c:v>144.71428571428572</c:v>
                </c:pt>
                <c:pt idx="631">
                  <c:v>150.28571428571428</c:v>
                </c:pt>
                <c:pt idx="632">
                  <c:v>160.14285714285714</c:v>
                </c:pt>
                <c:pt idx="633">
                  <c:v>170.28571428571428</c:v>
                </c:pt>
                <c:pt idx="634">
                  <c:v>178.57142857142858</c:v>
                </c:pt>
                <c:pt idx="635">
                  <c:v>189.71428571428572</c:v>
                </c:pt>
                <c:pt idx="636">
                  <c:v>198.14285714285714</c:v>
                </c:pt>
                <c:pt idx="637">
                  <c:v>200.14285714285714</c:v>
                </c:pt>
                <c:pt idx="638">
                  <c:v>198.71428571428572</c:v>
                </c:pt>
                <c:pt idx="639">
                  <c:v>194.85714285714286</c:v>
                </c:pt>
                <c:pt idx="640">
                  <c:v>184.57142857142858</c:v>
                </c:pt>
                <c:pt idx="641">
                  <c:v>185.42857142857142</c:v>
                </c:pt>
                <c:pt idx="642">
                  <c:v>183.14285714285714</c:v>
                </c:pt>
                <c:pt idx="643">
                  <c:v>181.42857142857142</c:v>
                </c:pt>
                <c:pt idx="644">
                  <c:v>193.71428571428572</c:v>
                </c:pt>
                <c:pt idx="645">
                  <c:v>200.28571428571428</c:v>
                </c:pt>
                <c:pt idx="646">
                  <c:v>212.57142857142858</c:v>
                </c:pt>
                <c:pt idx="647">
                  <c:v>238.42857142857142</c:v>
                </c:pt>
                <c:pt idx="648">
                  <c:v>265.71428571428572</c:v>
                </c:pt>
                <c:pt idx="649">
                  <c:v>296.57142857142856</c:v>
                </c:pt>
                <c:pt idx="650">
                  <c:v>322.71428571428572</c:v>
                </c:pt>
                <c:pt idx="651">
                  <c:v>341.85714285714283</c:v>
                </c:pt>
                <c:pt idx="652">
                  <c:v>382.85714285714283</c:v>
                </c:pt>
                <c:pt idx="653">
                  <c:v>402.42857142857144</c:v>
                </c:pt>
                <c:pt idx="654">
                  <c:v>410.71428571428572</c:v>
                </c:pt>
                <c:pt idx="655">
                  <c:v>408.71428571428572</c:v>
                </c:pt>
                <c:pt idx="656">
                  <c:v>454.11111111111109</c:v>
                </c:pt>
                <c:pt idx="657">
                  <c:v>454.33333333333331</c:v>
                </c:pt>
                <c:pt idx="658">
                  <c:v>443</c:v>
                </c:pt>
                <c:pt idx="659">
                  <c:v>421.55555555555554</c:v>
                </c:pt>
                <c:pt idx="660">
                  <c:v>403</c:v>
                </c:pt>
                <c:pt idx="661">
                  <c:v>373.88888888888891</c:v>
                </c:pt>
                <c:pt idx="662">
                  <c:v>348.85714285714283</c:v>
                </c:pt>
                <c:pt idx="663">
                  <c:v>265.71428571428572</c:v>
                </c:pt>
                <c:pt idx="664">
                  <c:v>257.42857142857144</c:v>
                </c:pt>
                <c:pt idx="665">
                  <c:v>287.57142857142856</c:v>
                </c:pt>
                <c:pt idx="666">
                  <c:v>321.71428571428572</c:v>
                </c:pt>
                <c:pt idx="667">
                  <c:v>348.71428571428572</c:v>
                </c:pt>
                <c:pt idx="668">
                  <c:v>375.42857142857144</c:v>
                </c:pt>
                <c:pt idx="669">
                  <c:v>380.57142857142856</c:v>
                </c:pt>
                <c:pt idx="670">
                  <c:v>370.85714285714283</c:v>
                </c:pt>
                <c:pt idx="671">
                  <c:v>351.85714285714283</c:v>
                </c:pt>
                <c:pt idx="672">
                  <c:v>311</c:v>
                </c:pt>
                <c:pt idx="673">
                  <c:v>291</c:v>
                </c:pt>
                <c:pt idx="674">
                  <c:v>267.42857142857144</c:v>
                </c:pt>
                <c:pt idx="675">
                  <c:v>247.57142857142858</c:v>
                </c:pt>
                <c:pt idx="676">
                  <c:v>239.85714285714286</c:v>
                </c:pt>
                <c:pt idx="677">
                  <c:v>239</c:v>
                </c:pt>
                <c:pt idx="678">
                  <c:v>238.14285714285714</c:v>
                </c:pt>
                <c:pt idx="679">
                  <c:v>235.42857142857142</c:v>
                </c:pt>
                <c:pt idx="680">
                  <c:v>214.57142857142858</c:v>
                </c:pt>
                <c:pt idx="681">
                  <c:v>191</c:v>
                </c:pt>
                <c:pt idx="682">
                  <c:v>171</c:v>
                </c:pt>
                <c:pt idx="683">
                  <c:v>168.57142857142858</c:v>
                </c:pt>
                <c:pt idx="684">
                  <c:v>174.71428571428572</c:v>
                </c:pt>
                <c:pt idx="685">
                  <c:v>181.28571428571428</c:v>
                </c:pt>
                <c:pt idx="686">
                  <c:v>187.57142857142858</c:v>
                </c:pt>
                <c:pt idx="687">
                  <c:v>205</c:v>
                </c:pt>
                <c:pt idx="688">
                  <c:v>247.28571428571428</c:v>
                </c:pt>
                <c:pt idx="689">
                  <c:v>274.85714285714283</c:v>
                </c:pt>
                <c:pt idx="690">
                  <c:v>293.42857142857144</c:v>
                </c:pt>
                <c:pt idx="691">
                  <c:v>313.14285714285717</c:v>
                </c:pt>
                <c:pt idx="692">
                  <c:v>320.14285714285717</c:v>
                </c:pt>
                <c:pt idx="693">
                  <c:v>336</c:v>
                </c:pt>
                <c:pt idx="694">
                  <c:v>360.14285714285717</c:v>
                </c:pt>
                <c:pt idx="695">
                  <c:v>358.42857142857144</c:v>
                </c:pt>
                <c:pt idx="696">
                  <c:v>337.14285714285717</c:v>
                </c:pt>
                <c:pt idx="697">
                  <c:v>317.71428571428572</c:v>
                </c:pt>
                <c:pt idx="698">
                  <c:v>294.57142857142856</c:v>
                </c:pt>
                <c:pt idx="699">
                  <c:v>277.42857142857144</c:v>
                </c:pt>
                <c:pt idx="700">
                  <c:v>253.57142857142858</c:v>
                </c:pt>
                <c:pt idx="701">
                  <c:v>225.14285714285714</c:v>
                </c:pt>
                <c:pt idx="702">
                  <c:v>227</c:v>
                </c:pt>
                <c:pt idx="703">
                  <c:v>265</c:v>
                </c:pt>
                <c:pt idx="704">
                  <c:v>286.85714285714283</c:v>
                </c:pt>
                <c:pt idx="705">
                  <c:v>291.57142857142856</c:v>
                </c:pt>
                <c:pt idx="706">
                  <c:v>300</c:v>
                </c:pt>
                <c:pt idx="707">
                  <c:v>322.71428571428572</c:v>
                </c:pt>
                <c:pt idx="708">
                  <c:v>321.42857142857144</c:v>
                </c:pt>
                <c:pt idx="709">
                  <c:v>301.28571428571428</c:v>
                </c:pt>
                <c:pt idx="710">
                  <c:v>285.42857142857144</c:v>
                </c:pt>
                <c:pt idx="711">
                  <c:v>288.14285714285717</c:v>
                </c:pt>
                <c:pt idx="712">
                  <c:v>312.85714285714283</c:v>
                </c:pt>
                <c:pt idx="713">
                  <c:v>327.28571428571428</c:v>
                </c:pt>
                <c:pt idx="714">
                  <c:v>340.57142857142856</c:v>
                </c:pt>
                <c:pt idx="715">
                  <c:v>367.14285714285717</c:v>
                </c:pt>
                <c:pt idx="716">
                  <c:v>379</c:v>
                </c:pt>
                <c:pt idx="717">
                  <c:v>371.28571428571428</c:v>
                </c:pt>
                <c:pt idx="718">
                  <c:v>358.71428571428572</c:v>
                </c:pt>
                <c:pt idx="719">
                  <c:v>337.71428571428572</c:v>
                </c:pt>
                <c:pt idx="720">
                  <c:v>322.14285714285717</c:v>
                </c:pt>
                <c:pt idx="721">
                  <c:v>288.28571428571428</c:v>
                </c:pt>
                <c:pt idx="722">
                  <c:v>254.42857142857142</c:v>
                </c:pt>
                <c:pt idx="723">
                  <c:v>234.28571428571428</c:v>
                </c:pt>
                <c:pt idx="724">
                  <c:v>228.57142857142858</c:v>
                </c:pt>
                <c:pt idx="725">
                  <c:v>233.85714285714286</c:v>
                </c:pt>
                <c:pt idx="726">
                  <c:v>243.57142857142858</c:v>
                </c:pt>
                <c:pt idx="727">
                  <c:v>239</c:v>
                </c:pt>
                <c:pt idx="728">
                  <c:v>237.28571428571428</c:v>
                </c:pt>
                <c:pt idx="729">
                  <c:v>244.42857142857142</c:v>
                </c:pt>
                <c:pt idx="730">
                  <c:v>242.85714285714286</c:v>
                </c:pt>
                <c:pt idx="731">
                  <c:v>237.42857142857142</c:v>
                </c:pt>
                <c:pt idx="732">
                  <c:v>224</c:v>
                </c:pt>
                <c:pt idx="733">
                  <c:v>213.42857142857142</c:v>
                </c:pt>
                <c:pt idx="734">
                  <c:v>235.71428571428572</c:v>
                </c:pt>
                <c:pt idx="735">
                  <c:v>248.85714285714286</c:v>
                </c:pt>
                <c:pt idx="736">
                  <c:v>239.28571428571428</c:v>
                </c:pt>
                <c:pt idx="737">
                  <c:v>235.42857142857142</c:v>
                </c:pt>
                <c:pt idx="738">
                  <c:v>239.85714285714286</c:v>
                </c:pt>
                <c:pt idx="739">
                  <c:v>255.14285714285714</c:v>
                </c:pt>
                <c:pt idx="740">
                  <c:v>267.85714285714283</c:v>
                </c:pt>
                <c:pt idx="741">
                  <c:v>246.14285714285714</c:v>
                </c:pt>
                <c:pt idx="742">
                  <c:v>229.85714285714286</c:v>
                </c:pt>
                <c:pt idx="743">
                  <c:v>232.57142857142858</c:v>
                </c:pt>
                <c:pt idx="744">
                  <c:v>234.71428571428572</c:v>
                </c:pt>
                <c:pt idx="745">
                  <c:v>229.28571428571428</c:v>
                </c:pt>
                <c:pt idx="746">
                  <c:v>214.57142857142858</c:v>
                </c:pt>
                <c:pt idx="747">
                  <c:v>202.28571428571428</c:v>
                </c:pt>
                <c:pt idx="748">
                  <c:v>214.42857142857142</c:v>
                </c:pt>
                <c:pt idx="749">
                  <c:v>223.57142857142858</c:v>
                </c:pt>
                <c:pt idx="750">
                  <c:v>227.85714285714286</c:v>
                </c:pt>
                <c:pt idx="751">
                  <c:v>231.14285714285714</c:v>
                </c:pt>
                <c:pt idx="752">
                  <c:v>235.85714285714286</c:v>
                </c:pt>
                <c:pt idx="753">
                  <c:v>240.14285714285714</c:v>
                </c:pt>
                <c:pt idx="754">
                  <c:v>242.85714285714286</c:v>
                </c:pt>
                <c:pt idx="755">
                  <c:v>238.85714285714286</c:v>
                </c:pt>
                <c:pt idx="756">
                  <c:v>241</c:v>
                </c:pt>
                <c:pt idx="757">
                  <c:v>236.42857142857142</c:v>
                </c:pt>
                <c:pt idx="758">
                  <c:v>229.57142857142858</c:v>
                </c:pt>
                <c:pt idx="759">
                  <c:v>220.85714285714286</c:v>
                </c:pt>
                <c:pt idx="760">
                  <c:v>219</c:v>
                </c:pt>
                <c:pt idx="761">
                  <c:v>217.71428571428572</c:v>
                </c:pt>
                <c:pt idx="762">
                  <c:v>210</c:v>
                </c:pt>
                <c:pt idx="763">
                  <c:v>199.57142857142858</c:v>
                </c:pt>
                <c:pt idx="764">
                  <c:v>200.42857142857142</c:v>
                </c:pt>
                <c:pt idx="765">
                  <c:v>196.14285714285714</c:v>
                </c:pt>
                <c:pt idx="766">
                  <c:v>193.57142857142858</c:v>
                </c:pt>
                <c:pt idx="767">
                  <c:v>185.71428571428572</c:v>
                </c:pt>
                <c:pt idx="768">
                  <c:v>172.71428571428572</c:v>
                </c:pt>
                <c:pt idx="769">
                  <c:v>174.57142857142858</c:v>
                </c:pt>
                <c:pt idx="770">
                  <c:v>185.71428571428572</c:v>
                </c:pt>
                <c:pt idx="771">
                  <c:v>187.42857142857142</c:v>
                </c:pt>
                <c:pt idx="772">
                  <c:v>192.85714285714286</c:v>
                </c:pt>
                <c:pt idx="773">
                  <c:v>192.71428571428572</c:v>
                </c:pt>
                <c:pt idx="774">
                  <c:v>186.57142857142858</c:v>
                </c:pt>
                <c:pt idx="775">
                  <c:v>189.85714285714286</c:v>
                </c:pt>
                <c:pt idx="776">
                  <c:v>182</c:v>
                </c:pt>
                <c:pt idx="777">
                  <c:v>168.57142857142858</c:v>
                </c:pt>
                <c:pt idx="778">
                  <c:v>157.28571428571428</c:v>
                </c:pt>
                <c:pt idx="779">
                  <c:v>148.42857142857142</c:v>
                </c:pt>
                <c:pt idx="780">
                  <c:v>150.71428571428572</c:v>
                </c:pt>
                <c:pt idx="781">
                  <c:v>155.42857142857142</c:v>
                </c:pt>
                <c:pt idx="782">
                  <c:v>149.71428571428572</c:v>
                </c:pt>
                <c:pt idx="783">
                  <c:v>151.14285714285714</c:v>
                </c:pt>
                <c:pt idx="784">
                  <c:v>149.14285714285714</c:v>
                </c:pt>
                <c:pt idx="785">
                  <c:v>154</c:v>
                </c:pt>
                <c:pt idx="786">
                  <c:v>161.28571428571428</c:v>
                </c:pt>
                <c:pt idx="787">
                  <c:v>155.42857142857142</c:v>
                </c:pt>
                <c:pt idx="788">
                  <c:v>153.57142857142858</c:v>
                </c:pt>
                <c:pt idx="789">
                  <c:v>152.42857142857142</c:v>
                </c:pt>
                <c:pt idx="790">
                  <c:v>149.85714285714286</c:v>
                </c:pt>
                <c:pt idx="791">
                  <c:v>150</c:v>
                </c:pt>
                <c:pt idx="792">
                  <c:v>155.57142857142858</c:v>
                </c:pt>
                <c:pt idx="793">
                  <c:v>157.28571428571428</c:v>
                </c:pt>
                <c:pt idx="794">
                  <c:v>163.57142857142858</c:v>
                </c:pt>
                <c:pt idx="795">
                  <c:v>166.71428571428572</c:v>
                </c:pt>
                <c:pt idx="796">
                  <c:v>166.14285714285714</c:v>
                </c:pt>
                <c:pt idx="797">
                  <c:v>163.42857142857142</c:v>
                </c:pt>
                <c:pt idx="798">
                  <c:v>158.28571428571428</c:v>
                </c:pt>
                <c:pt idx="799">
                  <c:v>144</c:v>
                </c:pt>
                <c:pt idx="800">
                  <c:v>129.42857142857142</c:v>
                </c:pt>
                <c:pt idx="801">
                  <c:v>119</c:v>
                </c:pt>
                <c:pt idx="802">
                  <c:v>107.42857142857143</c:v>
                </c:pt>
                <c:pt idx="803">
                  <c:v>102.71428571428571</c:v>
                </c:pt>
                <c:pt idx="804">
                  <c:v>96.857142857142861</c:v>
                </c:pt>
                <c:pt idx="805">
                  <c:v>94.285714285714292</c:v>
                </c:pt>
                <c:pt idx="806">
                  <c:v>97</c:v>
                </c:pt>
                <c:pt idx="807">
                  <c:v>107.57142857142857</c:v>
                </c:pt>
                <c:pt idx="808">
                  <c:v>112.57142857142857</c:v>
                </c:pt>
                <c:pt idx="809">
                  <c:v>111.14285714285714</c:v>
                </c:pt>
                <c:pt idx="810">
                  <c:v>109.28571428571429</c:v>
                </c:pt>
                <c:pt idx="811">
                  <c:v>111.42857142857143</c:v>
                </c:pt>
                <c:pt idx="812">
                  <c:v>116.42857142857143</c:v>
                </c:pt>
                <c:pt idx="813">
                  <c:v>118.57142857142857</c:v>
                </c:pt>
                <c:pt idx="814">
                  <c:v>113</c:v>
                </c:pt>
                <c:pt idx="815">
                  <c:v>113.57142857142857</c:v>
                </c:pt>
                <c:pt idx="816">
                  <c:v>121.42857142857143</c:v>
                </c:pt>
                <c:pt idx="817">
                  <c:v>128.85714285714286</c:v>
                </c:pt>
                <c:pt idx="818">
                  <c:v>134</c:v>
                </c:pt>
                <c:pt idx="819">
                  <c:v>127.28571428571429</c:v>
                </c:pt>
                <c:pt idx="820">
                  <c:v>122</c:v>
                </c:pt>
                <c:pt idx="821">
                  <c:v>121.57142857142857</c:v>
                </c:pt>
                <c:pt idx="822">
                  <c:v>119.85714285714286</c:v>
                </c:pt>
                <c:pt idx="823">
                  <c:v>115.57142857142857</c:v>
                </c:pt>
                <c:pt idx="824">
                  <c:v>115</c:v>
                </c:pt>
                <c:pt idx="825">
                  <c:v>113.14285714285714</c:v>
                </c:pt>
                <c:pt idx="826">
                  <c:v>121.42857142857143</c:v>
                </c:pt>
                <c:pt idx="827">
                  <c:v>120.57142857142857</c:v>
                </c:pt>
                <c:pt idx="828">
                  <c:v>120.42857142857143</c:v>
                </c:pt>
                <c:pt idx="829">
                  <c:v>114.42857142857143</c:v>
                </c:pt>
                <c:pt idx="830">
                  <c:v>114.57142857142857</c:v>
                </c:pt>
                <c:pt idx="831">
                  <c:v>114.28571428571429</c:v>
                </c:pt>
                <c:pt idx="832">
                  <c:v>115</c:v>
                </c:pt>
                <c:pt idx="833">
                  <c:v>116.28571428571429</c:v>
                </c:pt>
                <c:pt idx="834">
                  <c:v>118.28571428571429</c:v>
                </c:pt>
                <c:pt idx="835">
                  <c:v>117.14285714285714</c:v>
                </c:pt>
                <c:pt idx="836">
                  <c:v>116.57142857142857</c:v>
                </c:pt>
                <c:pt idx="837">
                  <c:v>118.14285714285714</c:v>
                </c:pt>
                <c:pt idx="838">
                  <c:v>119.14285714285714</c:v>
                </c:pt>
                <c:pt idx="839">
                  <c:v>112.85714285714286</c:v>
                </c:pt>
                <c:pt idx="840">
                  <c:v>109</c:v>
                </c:pt>
                <c:pt idx="841">
                  <c:v>114.85714285714286</c:v>
                </c:pt>
                <c:pt idx="842">
                  <c:v>117.42857142857143</c:v>
                </c:pt>
                <c:pt idx="843">
                  <c:v>123</c:v>
                </c:pt>
                <c:pt idx="844">
                  <c:v>122.57142857142857</c:v>
                </c:pt>
                <c:pt idx="845">
                  <c:v>124.71428571428571</c:v>
                </c:pt>
                <c:pt idx="846">
                  <c:v>132</c:v>
                </c:pt>
                <c:pt idx="847">
                  <c:v>132.14285714285714</c:v>
                </c:pt>
                <c:pt idx="848">
                  <c:v>133.85714285714286</c:v>
                </c:pt>
                <c:pt idx="849">
                  <c:v>142.85714285714286</c:v>
                </c:pt>
                <c:pt idx="850">
                  <c:v>150.71428571428572</c:v>
                </c:pt>
                <c:pt idx="851">
                  <c:v>158.85714285714286</c:v>
                </c:pt>
                <c:pt idx="852">
                  <c:v>156.42857142857142</c:v>
                </c:pt>
                <c:pt idx="853">
                  <c:v>152.85714285714286</c:v>
                </c:pt>
                <c:pt idx="854">
                  <c:v>162.42857142857142</c:v>
                </c:pt>
                <c:pt idx="855">
                  <c:v>160.85714285714286</c:v>
                </c:pt>
                <c:pt idx="856">
                  <c:v>153.85714285714286</c:v>
                </c:pt>
                <c:pt idx="857">
                  <c:v>147.71428571428572</c:v>
                </c:pt>
                <c:pt idx="858">
                  <c:v>140.57142857142858</c:v>
                </c:pt>
                <c:pt idx="859">
                  <c:v>137.14285714285714</c:v>
                </c:pt>
                <c:pt idx="860">
                  <c:v>134.14285714285714</c:v>
                </c:pt>
                <c:pt idx="861">
                  <c:v>117.57142857142857</c:v>
                </c:pt>
                <c:pt idx="862">
                  <c:v>108.57142857142857</c:v>
                </c:pt>
                <c:pt idx="863">
                  <c:v>101.28571428571429</c:v>
                </c:pt>
                <c:pt idx="864">
                  <c:v>97.428571428571431</c:v>
                </c:pt>
                <c:pt idx="865">
                  <c:v>96.714285714285708</c:v>
                </c:pt>
                <c:pt idx="866">
                  <c:v>99.714285714285708</c:v>
                </c:pt>
                <c:pt idx="867">
                  <c:v>108</c:v>
                </c:pt>
                <c:pt idx="868">
                  <c:v>113.85714285714286</c:v>
                </c:pt>
                <c:pt idx="869">
                  <c:v>117.71428571428571</c:v>
                </c:pt>
                <c:pt idx="870">
                  <c:v>121.28571428571429</c:v>
                </c:pt>
                <c:pt idx="871">
                  <c:v>125</c:v>
                </c:pt>
                <c:pt idx="872">
                  <c:v>127.42857142857143</c:v>
                </c:pt>
                <c:pt idx="873">
                  <c:v>126.71428571428571</c:v>
                </c:pt>
                <c:pt idx="874">
                  <c:v>123.71428571428571</c:v>
                </c:pt>
                <c:pt idx="875">
                  <c:v>128.42857142857142</c:v>
                </c:pt>
                <c:pt idx="876">
                  <c:v>133.57142857142858</c:v>
                </c:pt>
                <c:pt idx="877">
                  <c:v>140.14285714285714</c:v>
                </c:pt>
                <c:pt idx="878">
                  <c:v>140</c:v>
                </c:pt>
                <c:pt idx="879">
                  <c:v>135.14285714285714</c:v>
                </c:pt>
                <c:pt idx="880">
                  <c:v>130.57142857142858</c:v>
                </c:pt>
                <c:pt idx="881">
                  <c:v>127.14285714285714</c:v>
                </c:pt>
                <c:pt idx="882">
                  <c:v>125.42857142857143</c:v>
                </c:pt>
                <c:pt idx="883">
                  <c:v>120.28571428571429</c:v>
                </c:pt>
                <c:pt idx="884">
                  <c:v>116.42857142857143</c:v>
                </c:pt>
                <c:pt idx="885">
                  <c:v>115.42857142857143</c:v>
                </c:pt>
                <c:pt idx="886">
                  <c:v>114.14285714285714</c:v>
                </c:pt>
                <c:pt idx="887">
                  <c:v>113.57142857142857</c:v>
                </c:pt>
                <c:pt idx="888">
                  <c:v>115.42857142857143</c:v>
                </c:pt>
                <c:pt idx="889">
                  <c:v>112</c:v>
                </c:pt>
                <c:pt idx="890">
                  <c:v>113.71428571428571</c:v>
                </c:pt>
                <c:pt idx="891">
                  <c:v>114.71428571428571</c:v>
                </c:pt>
                <c:pt idx="892">
                  <c:v>113</c:v>
                </c:pt>
                <c:pt idx="893">
                  <c:v>118.14285714285714</c:v>
                </c:pt>
                <c:pt idx="894">
                  <c:v>124</c:v>
                </c:pt>
                <c:pt idx="895">
                  <c:v>127.28571428571429</c:v>
                </c:pt>
                <c:pt idx="896">
                  <c:v>133.14285714285714</c:v>
                </c:pt>
                <c:pt idx="897">
                  <c:v>134.28571428571428</c:v>
                </c:pt>
                <c:pt idx="898">
                  <c:v>128.14285714285714</c:v>
                </c:pt>
                <c:pt idx="899">
                  <c:v>132.71428571428572</c:v>
                </c:pt>
                <c:pt idx="900">
                  <c:v>124.71428571428571</c:v>
                </c:pt>
                <c:pt idx="901">
                  <c:v>117.85714285714286</c:v>
                </c:pt>
                <c:pt idx="902">
                  <c:v>113.71428571428571</c:v>
                </c:pt>
                <c:pt idx="903">
                  <c:v>103.71428571428571</c:v>
                </c:pt>
                <c:pt idx="904">
                  <c:v>97</c:v>
                </c:pt>
                <c:pt idx="905">
                  <c:v>95.142857142857139</c:v>
                </c:pt>
                <c:pt idx="906">
                  <c:v>87.571428571428569</c:v>
                </c:pt>
                <c:pt idx="907">
                  <c:v>91.428571428571431</c:v>
                </c:pt>
                <c:pt idx="908">
                  <c:v>95.571428571428569</c:v>
                </c:pt>
                <c:pt idx="909">
                  <c:v>93.857142857142861</c:v>
                </c:pt>
                <c:pt idx="910">
                  <c:v>100.57142857142857</c:v>
                </c:pt>
                <c:pt idx="911">
                  <c:v>106.42857142857143</c:v>
                </c:pt>
                <c:pt idx="912">
                  <c:v>110</c:v>
                </c:pt>
                <c:pt idx="913">
                  <c:v>108.14285714285714</c:v>
                </c:pt>
                <c:pt idx="914">
                  <c:v>105.85714285714286</c:v>
                </c:pt>
                <c:pt idx="915">
                  <c:v>102.57142857142857</c:v>
                </c:pt>
                <c:pt idx="916">
                  <c:v>103.71428571428571</c:v>
                </c:pt>
                <c:pt idx="917">
                  <c:v>105.14285714285714</c:v>
                </c:pt>
                <c:pt idx="918">
                  <c:v>104</c:v>
                </c:pt>
                <c:pt idx="919">
                  <c:v>108.85714285714286</c:v>
                </c:pt>
                <c:pt idx="920">
                  <c:v>113.57142857142857</c:v>
                </c:pt>
                <c:pt idx="921">
                  <c:v>112.14285714285714</c:v>
                </c:pt>
                <c:pt idx="922">
                  <c:v>109</c:v>
                </c:pt>
                <c:pt idx="923">
                  <c:v>101</c:v>
                </c:pt>
                <c:pt idx="924">
                  <c:v>97.571428571428569</c:v>
                </c:pt>
                <c:pt idx="925">
                  <c:v>97.428571428571431</c:v>
                </c:pt>
                <c:pt idx="926">
                  <c:v>89.428571428571431</c:v>
                </c:pt>
                <c:pt idx="927">
                  <c:v>85</c:v>
                </c:pt>
                <c:pt idx="928">
                  <c:v>84.571428571428569</c:v>
                </c:pt>
                <c:pt idx="929">
                  <c:v>89.714285714285708</c:v>
                </c:pt>
                <c:pt idx="930">
                  <c:v>92.142857142857139</c:v>
                </c:pt>
                <c:pt idx="931">
                  <c:v>86.714285714285708</c:v>
                </c:pt>
                <c:pt idx="932">
                  <c:v>89.571428571428569</c:v>
                </c:pt>
                <c:pt idx="933">
                  <c:v>94.428571428571431</c:v>
                </c:pt>
                <c:pt idx="934">
                  <c:v>100</c:v>
                </c:pt>
                <c:pt idx="935">
                  <c:v>108.57142857142857</c:v>
                </c:pt>
                <c:pt idx="936">
                  <c:v>103.42857142857143</c:v>
                </c:pt>
                <c:pt idx="937">
                  <c:v>101.85714285714286</c:v>
                </c:pt>
                <c:pt idx="938">
                  <c:v>105</c:v>
                </c:pt>
                <c:pt idx="939">
                  <c:v>102.28571428571429</c:v>
                </c:pt>
                <c:pt idx="940">
                  <c:v>98.714285714285708</c:v>
                </c:pt>
                <c:pt idx="941">
                  <c:v>96.571428571428569</c:v>
                </c:pt>
                <c:pt idx="942">
                  <c:v>93.857142857142861</c:v>
                </c:pt>
                <c:pt idx="943">
                  <c:v>95.857142857142861</c:v>
                </c:pt>
                <c:pt idx="944">
                  <c:v>99.285714285714292</c:v>
                </c:pt>
                <c:pt idx="945">
                  <c:v>96.285714285714292</c:v>
                </c:pt>
                <c:pt idx="946">
                  <c:v>90.142857142857139</c:v>
                </c:pt>
                <c:pt idx="947">
                  <c:v>87</c:v>
                </c:pt>
                <c:pt idx="948">
                  <c:v>83.428571428571431</c:v>
                </c:pt>
                <c:pt idx="949">
                  <c:v>75.142857142857139</c:v>
                </c:pt>
                <c:pt idx="950">
                  <c:v>70.714285714285708</c:v>
                </c:pt>
                <c:pt idx="951">
                  <c:v>66.142857142857139</c:v>
                </c:pt>
                <c:pt idx="952">
                  <c:v>66.285714285714292</c:v>
                </c:pt>
                <c:pt idx="953">
                  <c:v>70.142857142857139</c:v>
                </c:pt>
                <c:pt idx="954">
                  <c:v>71.571428571428569</c:v>
                </c:pt>
                <c:pt idx="955">
                  <c:v>64.142857142857139</c:v>
                </c:pt>
                <c:pt idx="956">
                  <c:v>68.142857142857139</c:v>
                </c:pt>
                <c:pt idx="957">
                  <c:v>70</c:v>
                </c:pt>
                <c:pt idx="958">
                  <c:v>75.714285714285708</c:v>
                </c:pt>
                <c:pt idx="959">
                  <c:v>78</c:v>
                </c:pt>
                <c:pt idx="960">
                  <c:v>79.142857142857139</c:v>
                </c:pt>
                <c:pt idx="961">
                  <c:v>82.857142857142861</c:v>
                </c:pt>
                <c:pt idx="962">
                  <c:v>90</c:v>
                </c:pt>
                <c:pt idx="963">
                  <c:v>91.571428571428569</c:v>
                </c:pt>
                <c:pt idx="964">
                  <c:v>97.428571428571431</c:v>
                </c:pt>
                <c:pt idx="965">
                  <c:v>100.14285714285714</c:v>
                </c:pt>
                <c:pt idx="966">
                  <c:v>103.28571428571429</c:v>
                </c:pt>
                <c:pt idx="967">
                  <c:v>105</c:v>
                </c:pt>
                <c:pt idx="968">
                  <c:v>110.57142857142857</c:v>
                </c:pt>
                <c:pt idx="969">
                  <c:v>118</c:v>
                </c:pt>
                <c:pt idx="970">
                  <c:v>121.14285714285714</c:v>
                </c:pt>
                <c:pt idx="971">
                  <c:v>121</c:v>
                </c:pt>
                <c:pt idx="972">
                  <c:v>119.28571428571429</c:v>
                </c:pt>
                <c:pt idx="973">
                  <c:v>118.14285714285714</c:v>
                </c:pt>
                <c:pt idx="974">
                  <c:v>119.42857142857143</c:v>
                </c:pt>
                <c:pt idx="975">
                  <c:v>117.57142857142857</c:v>
                </c:pt>
                <c:pt idx="976">
                  <c:v>118</c:v>
                </c:pt>
                <c:pt idx="977">
                  <c:v>110.85714285714286</c:v>
                </c:pt>
                <c:pt idx="978">
                  <c:v>109.85714285714286</c:v>
                </c:pt>
                <c:pt idx="979">
                  <c:v>113</c:v>
                </c:pt>
                <c:pt idx="980">
                  <c:v>114.42857142857143</c:v>
                </c:pt>
                <c:pt idx="981">
                  <c:v>110</c:v>
                </c:pt>
                <c:pt idx="982">
                  <c:v>112.14285714285714</c:v>
                </c:pt>
                <c:pt idx="983">
                  <c:v>115</c:v>
                </c:pt>
                <c:pt idx="984">
                  <c:v>123</c:v>
                </c:pt>
                <c:pt idx="985">
                  <c:v>128</c:v>
                </c:pt>
                <c:pt idx="986">
                  <c:v>130.57142857142858</c:v>
                </c:pt>
                <c:pt idx="987">
                  <c:v>132.71428571428572</c:v>
                </c:pt>
                <c:pt idx="988">
                  <c:v>139.28571428571428</c:v>
                </c:pt>
                <c:pt idx="989">
                  <c:v>138.71428571428572</c:v>
                </c:pt>
                <c:pt idx="990">
                  <c:v>137.71428571428572</c:v>
                </c:pt>
                <c:pt idx="991">
                  <c:v>143.85714285714286</c:v>
                </c:pt>
                <c:pt idx="992">
                  <c:v>145.71428571428572</c:v>
                </c:pt>
                <c:pt idx="993">
                  <c:v>147.14285714285714</c:v>
                </c:pt>
                <c:pt idx="994">
                  <c:v>149.71428571428572</c:v>
                </c:pt>
                <c:pt idx="995">
                  <c:v>152</c:v>
                </c:pt>
                <c:pt idx="996">
                  <c:v>157.85714285714286</c:v>
                </c:pt>
                <c:pt idx="997">
                  <c:v>163.71428571428572</c:v>
                </c:pt>
                <c:pt idx="998">
                  <c:v>164.42857142857142</c:v>
                </c:pt>
                <c:pt idx="999">
                  <c:v>167.71428571428572</c:v>
                </c:pt>
                <c:pt idx="1000">
                  <c:v>168.125</c:v>
                </c:pt>
                <c:pt idx="1001">
                  <c:v>171.5</c:v>
                </c:pt>
                <c:pt idx="1002">
                  <c:v>174</c:v>
                </c:pt>
                <c:pt idx="1003">
                  <c:v>173.75</c:v>
                </c:pt>
                <c:pt idx="1004">
                  <c:v>172</c:v>
                </c:pt>
                <c:pt idx="1005">
                  <c:v>168.75</c:v>
                </c:pt>
                <c:pt idx="1006">
                  <c:v>167</c:v>
                </c:pt>
                <c:pt idx="1007">
                  <c:v>172.14285714285714</c:v>
                </c:pt>
                <c:pt idx="1008">
                  <c:v>180.28571428571428</c:v>
                </c:pt>
                <c:pt idx="1009">
                  <c:v>185.14285714285714</c:v>
                </c:pt>
                <c:pt idx="1010">
                  <c:v>193.14285714285714</c:v>
                </c:pt>
                <c:pt idx="1011">
                  <c:v>196.5</c:v>
                </c:pt>
                <c:pt idx="1012">
                  <c:v>202.375</c:v>
                </c:pt>
                <c:pt idx="1013">
                  <c:v>204.75</c:v>
                </c:pt>
                <c:pt idx="1014">
                  <c:v>207.875</c:v>
                </c:pt>
                <c:pt idx="1015">
                  <c:v>212.25</c:v>
                </c:pt>
                <c:pt idx="1016">
                  <c:v>209.375</c:v>
                </c:pt>
                <c:pt idx="1017">
                  <c:v>212.28571428571428</c:v>
                </c:pt>
                <c:pt idx="1018">
                  <c:v>216.14285714285714</c:v>
                </c:pt>
                <c:pt idx="1019">
                  <c:v>214.71428571428572</c:v>
                </c:pt>
                <c:pt idx="1020">
                  <c:v>216</c:v>
                </c:pt>
                <c:pt idx="1021">
                  <c:v>229</c:v>
                </c:pt>
                <c:pt idx="1022">
                  <c:v>229.42857142857142</c:v>
                </c:pt>
                <c:pt idx="1023">
                  <c:v>234.71428571428572</c:v>
                </c:pt>
                <c:pt idx="1024">
                  <c:v>245.85714285714286</c:v>
                </c:pt>
                <c:pt idx="1025">
                  <c:v>256.42857142857144</c:v>
                </c:pt>
                <c:pt idx="1026">
                  <c:v>287.71428571428572</c:v>
                </c:pt>
                <c:pt idx="1027">
                  <c:v>322.85714285714283</c:v>
                </c:pt>
                <c:pt idx="1028">
                  <c:v>316.42857142857144</c:v>
                </c:pt>
                <c:pt idx="1029">
                  <c:v>313.71428571428572</c:v>
                </c:pt>
                <c:pt idx="1030">
                  <c:v>311.71428571428572</c:v>
                </c:pt>
                <c:pt idx="1031">
                  <c:v>317.71428571428572</c:v>
                </c:pt>
                <c:pt idx="1032">
                  <c:v>321.57142857142856</c:v>
                </c:pt>
                <c:pt idx="1033">
                  <c:v>280.57142857142856</c:v>
                </c:pt>
                <c:pt idx="1034">
                  <c:v>236.85714285714286</c:v>
                </c:pt>
                <c:pt idx="1035">
                  <c:v>224.28571428571428</c:v>
                </c:pt>
                <c:pt idx="1036">
                  <c:v>216</c:v>
                </c:pt>
                <c:pt idx="1037">
                  <c:v>205.42857142857142</c:v>
                </c:pt>
                <c:pt idx="1038">
                  <c:v>176.42857142857142</c:v>
                </c:pt>
                <c:pt idx="1039">
                  <c:v>150.57142857142858</c:v>
                </c:pt>
                <c:pt idx="1040">
                  <c:v>163.57142857142858</c:v>
                </c:pt>
                <c:pt idx="1041">
                  <c:v>181.85714285714286</c:v>
                </c:pt>
                <c:pt idx="1042">
                  <c:v>196.14285714285714</c:v>
                </c:pt>
                <c:pt idx="1043">
                  <c:v>190.71428571428572</c:v>
                </c:pt>
                <c:pt idx="1044">
                  <c:v>185.42857142857142</c:v>
                </c:pt>
                <c:pt idx="1045">
                  <c:v>186.14285714285714</c:v>
                </c:pt>
                <c:pt idx="1046">
                  <c:v>186.42857142857142</c:v>
                </c:pt>
                <c:pt idx="1047">
                  <c:v>181</c:v>
                </c:pt>
                <c:pt idx="1048">
                  <c:v>176.85714285714286</c:v>
                </c:pt>
                <c:pt idx="1049">
                  <c:v>169.85714285714286</c:v>
                </c:pt>
                <c:pt idx="1050">
                  <c:v>180.85714285714286</c:v>
                </c:pt>
                <c:pt idx="1051">
                  <c:v>198.14285714285714</c:v>
                </c:pt>
                <c:pt idx="1052">
                  <c:v>209</c:v>
                </c:pt>
                <c:pt idx="1053">
                  <c:v>214.85714285714286</c:v>
                </c:pt>
                <c:pt idx="1054">
                  <c:v>221.57142857142858</c:v>
                </c:pt>
                <c:pt idx="1055">
                  <c:v>221.42857142857142</c:v>
                </c:pt>
                <c:pt idx="1056">
                  <c:v>223.85714285714286</c:v>
                </c:pt>
                <c:pt idx="1057">
                  <c:v>218.57142857142858</c:v>
                </c:pt>
                <c:pt idx="1058">
                  <c:v>208.71428571428572</c:v>
                </c:pt>
                <c:pt idx="1059">
                  <c:v>204.28571428571428</c:v>
                </c:pt>
                <c:pt idx="1060">
                  <c:v>195.42857142857142</c:v>
                </c:pt>
                <c:pt idx="1061">
                  <c:v>181.14285714285714</c:v>
                </c:pt>
                <c:pt idx="1062">
                  <c:v>171.14285714285714</c:v>
                </c:pt>
                <c:pt idx="1063">
                  <c:v>161.28571428571428</c:v>
                </c:pt>
                <c:pt idx="1064">
                  <c:v>160.42857142857142</c:v>
                </c:pt>
                <c:pt idx="1065">
                  <c:v>157.57142857142858</c:v>
                </c:pt>
                <c:pt idx="1066">
                  <c:v>155.71428571428572</c:v>
                </c:pt>
                <c:pt idx="1067">
                  <c:v>161.42857142857142</c:v>
                </c:pt>
                <c:pt idx="1068">
                  <c:v>172.14285714285714</c:v>
                </c:pt>
                <c:pt idx="1069">
                  <c:v>191.28571428571428</c:v>
                </c:pt>
                <c:pt idx="1070">
                  <c:v>212.14285714285714</c:v>
                </c:pt>
                <c:pt idx="1071">
                  <c:v>227.42857142857142</c:v>
                </c:pt>
                <c:pt idx="1072">
                  <c:v>232.57142857142858</c:v>
                </c:pt>
                <c:pt idx="1073">
                  <c:v>237</c:v>
                </c:pt>
                <c:pt idx="1074">
                  <c:v>241.71428571428572</c:v>
                </c:pt>
                <c:pt idx="1075">
                  <c:v>234.42857142857142</c:v>
                </c:pt>
                <c:pt idx="1076">
                  <c:v>218</c:v>
                </c:pt>
                <c:pt idx="1077">
                  <c:v>200.71428571428572</c:v>
                </c:pt>
                <c:pt idx="1078">
                  <c:v>194.85714285714286</c:v>
                </c:pt>
                <c:pt idx="1079">
                  <c:v>220</c:v>
                </c:pt>
                <c:pt idx="1080">
                  <c:v>231.14285714285714</c:v>
                </c:pt>
                <c:pt idx="1081">
                  <c:v>224.57142857142858</c:v>
                </c:pt>
                <c:pt idx="1082">
                  <c:v>222</c:v>
                </c:pt>
                <c:pt idx="1083">
                  <c:v>214</c:v>
                </c:pt>
                <c:pt idx="1084">
                  <c:v>212.85714285714286</c:v>
                </c:pt>
                <c:pt idx="1085">
                  <c:v>202.28571428571428</c:v>
                </c:pt>
                <c:pt idx="1086">
                  <c:v>173.71428571428572</c:v>
                </c:pt>
                <c:pt idx="1087">
                  <c:v>155.71428571428572</c:v>
                </c:pt>
                <c:pt idx="1088">
                  <c:v>153.28571428571428</c:v>
                </c:pt>
                <c:pt idx="1089">
                  <c:v>160.71428571428572</c:v>
                </c:pt>
                <c:pt idx="1090">
                  <c:v>179</c:v>
                </c:pt>
                <c:pt idx="1091">
                  <c:v>195</c:v>
                </c:pt>
                <c:pt idx="1092">
                  <c:v>235.14285714285714</c:v>
                </c:pt>
                <c:pt idx="1093">
                  <c:v>283.14285714285717</c:v>
                </c:pt>
                <c:pt idx="1094">
                  <c:v>303.71428571428572</c:v>
                </c:pt>
                <c:pt idx="1095">
                  <c:v>324.71428571428572</c:v>
                </c:pt>
                <c:pt idx="1096">
                  <c:v>343.71428571428572</c:v>
                </c:pt>
                <c:pt idx="1097">
                  <c:v>355.57142857142856</c:v>
                </c:pt>
                <c:pt idx="1098">
                  <c:v>344.42857142857144</c:v>
                </c:pt>
                <c:pt idx="1099">
                  <c:v>330.71428571428572</c:v>
                </c:pt>
                <c:pt idx="1100">
                  <c:v>312.71428571428572</c:v>
                </c:pt>
                <c:pt idx="1101">
                  <c:v>305.85714285714283</c:v>
                </c:pt>
                <c:pt idx="1102">
                  <c:v>307.28571428571428</c:v>
                </c:pt>
                <c:pt idx="1103">
                  <c:v>295</c:v>
                </c:pt>
                <c:pt idx="1104">
                  <c:v>289</c:v>
                </c:pt>
                <c:pt idx="1105">
                  <c:v>293.42857142857144</c:v>
                </c:pt>
                <c:pt idx="1106">
                  <c:v>292.85714285714283</c:v>
                </c:pt>
                <c:pt idx="1107">
                  <c:v>283.71428571428572</c:v>
                </c:pt>
                <c:pt idx="1108">
                  <c:v>287.85714285714283</c:v>
                </c:pt>
                <c:pt idx="1109">
                  <c:v>286.42857142857144</c:v>
                </c:pt>
                <c:pt idx="1110">
                  <c:v>304.14285714285717</c:v>
                </c:pt>
                <c:pt idx="1111">
                  <c:v>313.14285714285717</c:v>
                </c:pt>
                <c:pt idx="1112">
                  <c:v>317.71428571428572</c:v>
                </c:pt>
                <c:pt idx="1113">
                  <c:v>299.85714285714283</c:v>
                </c:pt>
                <c:pt idx="1114">
                  <c:v>276.14285714285717</c:v>
                </c:pt>
                <c:pt idx="1115">
                  <c:v>261</c:v>
                </c:pt>
                <c:pt idx="1116">
                  <c:v>247.71428571428572</c:v>
                </c:pt>
                <c:pt idx="1117">
                  <c:v>238.85714285714286</c:v>
                </c:pt>
                <c:pt idx="1118">
                  <c:v>217.71428571428572</c:v>
                </c:pt>
                <c:pt idx="1119">
                  <c:v>221</c:v>
                </c:pt>
                <c:pt idx="1120">
                  <c:v>226.14285714285714</c:v>
                </c:pt>
                <c:pt idx="1121">
                  <c:v>249.57142857142858</c:v>
                </c:pt>
                <c:pt idx="1122">
                  <c:v>267.28571428571428</c:v>
                </c:pt>
                <c:pt idx="1123">
                  <c:v>281.28571428571428</c:v>
                </c:pt>
                <c:pt idx="1124">
                  <c:v>272.85714285714283</c:v>
                </c:pt>
                <c:pt idx="1125">
                  <c:v>277.71428571428572</c:v>
                </c:pt>
                <c:pt idx="1126">
                  <c:v>265.42857142857144</c:v>
                </c:pt>
                <c:pt idx="1127">
                  <c:v>259.71428571428572</c:v>
                </c:pt>
                <c:pt idx="1128">
                  <c:v>252.14285714285714</c:v>
                </c:pt>
                <c:pt idx="1129">
                  <c:v>236.71428571428572</c:v>
                </c:pt>
                <c:pt idx="1130">
                  <c:v>229.14285714285714</c:v>
                </c:pt>
                <c:pt idx="1131">
                  <c:v>229.28571428571428</c:v>
                </c:pt>
                <c:pt idx="1132">
                  <c:v>230.71428571428572</c:v>
                </c:pt>
                <c:pt idx="1133">
                  <c:v>240.42857142857142</c:v>
                </c:pt>
                <c:pt idx="1134">
                  <c:v>245.42857142857142</c:v>
                </c:pt>
                <c:pt idx="1135">
                  <c:v>236.85714285714286</c:v>
                </c:pt>
                <c:pt idx="1136">
                  <c:v>228.85714285714286</c:v>
                </c:pt>
                <c:pt idx="1137">
                  <c:v>213.42857142857142</c:v>
                </c:pt>
                <c:pt idx="1138">
                  <c:v>199.85714285714286</c:v>
                </c:pt>
                <c:pt idx="1139">
                  <c:v>184.57142857142858</c:v>
                </c:pt>
                <c:pt idx="1140">
                  <c:v>174.71428571428572</c:v>
                </c:pt>
                <c:pt idx="1141">
                  <c:v>171.28571428571428</c:v>
                </c:pt>
                <c:pt idx="1142">
                  <c:v>166.14285714285714</c:v>
                </c:pt>
                <c:pt idx="1143">
                  <c:v>170.71428571428572</c:v>
                </c:pt>
                <c:pt idx="1144">
                  <c:v>174</c:v>
                </c:pt>
                <c:pt idx="1145">
                  <c:v>178.57142857142858</c:v>
                </c:pt>
                <c:pt idx="1146">
                  <c:v>188.57142857142858</c:v>
                </c:pt>
                <c:pt idx="1147">
                  <c:v>182.85714285714286</c:v>
                </c:pt>
                <c:pt idx="1148">
                  <c:v>177.71428571428572</c:v>
                </c:pt>
                <c:pt idx="1149">
                  <c:v>175.14285714285714</c:v>
                </c:pt>
                <c:pt idx="1150">
                  <c:v>177.57142857142858</c:v>
                </c:pt>
                <c:pt idx="1151">
                  <c:v>177.42857142857142</c:v>
                </c:pt>
                <c:pt idx="1152">
                  <c:v>179</c:v>
                </c:pt>
                <c:pt idx="1153">
                  <c:v>176.14285714285714</c:v>
                </c:pt>
                <c:pt idx="1154">
                  <c:v>182.71428571428572</c:v>
                </c:pt>
                <c:pt idx="1155">
                  <c:v>180.57142857142858</c:v>
                </c:pt>
                <c:pt idx="1156">
                  <c:v>180.71428571428572</c:v>
                </c:pt>
                <c:pt idx="1157">
                  <c:v>181.14285714285714</c:v>
                </c:pt>
                <c:pt idx="1158">
                  <c:v>186.57142857142858</c:v>
                </c:pt>
                <c:pt idx="1159">
                  <c:v>182.42857142857142</c:v>
                </c:pt>
                <c:pt idx="1160">
                  <c:v>175.57142857142858</c:v>
                </c:pt>
                <c:pt idx="1161">
                  <c:v>168</c:v>
                </c:pt>
                <c:pt idx="1162">
                  <c:v>161.57142857142858</c:v>
                </c:pt>
                <c:pt idx="1163">
                  <c:v>161.14285714285714</c:v>
                </c:pt>
                <c:pt idx="1164">
                  <c:v>160.57142857142858</c:v>
                </c:pt>
                <c:pt idx="1165">
                  <c:v>156.71428571428572</c:v>
                </c:pt>
                <c:pt idx="1166">
                  <c:v>154.28571428571428</c:v>
                </c:pt>
                <c:pt idx="1167">
                  <c:v>145</c:v>
                </c:pt>
                <c:pt idx="1168">
                  <c:v>141.57142857142858</c:v>
                </c:pt>
                <c:pt idx="1169">
                  <c:v>143.71428571428572</c:v>
                </c:pt>
                <c:pt idx="1170">
                  <c:v>143.85714285714286</c:v>
                </c:pt>
                <c:pt idx="1171">
                  <c:v>139.85714285714286</c:v>
                </c:pt>
                <c:pt idx="1172">
                  <c:v>142</c:v>
                </c:pt>
                <c:pt idx="1173">
                  <c:v>143.14285714285714</c:v>
                </c:pt>
                <c:pt idx="1174">
                  <c:v>150</c:v>
                </c:pt>
                <c:pt idx="1175">
                  <c:v>149.14285714285714</c:v>
                </c:pt>
                <c:pt idx="1176">
                  <c:v>150.85714285714286</c:v>
                </c:pt>
                <c:pt idx="1177">
                  <c:v>150.85714285714286</c:v>
                </c:pt>
                <c:pt idx="1178">
                  <c:v>153.57142857142858</c:v>
                </c:pt>
                <c:pt idx="1179">
                  <c:v>151</c:v>
                </c:pt>
                <c:pt idx="1180">
                  <c:v>149.57142857142858</c:v>
                </c:pt>
                <c:pt idx="1181">
                  <c:v>155.42857142857142</c:v>
                </c:pt>
                <c:pt idx="1182">
                  <c:v>157.71428571428572</c:v>
                </c:pt>
                <c:pt idx="1183">
                  <c:v>151.85714285714286</c:v>
                </c:pt>
                <c:pt idx="1184">
                  <c:v>151.85714285714286</c:v>
                </c:pt>
                <c:pt idx="1185">
                  <c:v>143.42857142857142</c:v>
                </c:pt>
                <c:pt idx="1186">
                  <c:v>136.85714285714286</c:v>
                </c:pt>
                <c:pt idx="1187">
                  <c:v>133.71428571428572</c:v>
                </c:pt>
                <c:pt idx="1188">
                  <c:v>127.28571428571429</c:v>
                </c:pt>
                <c:pt idx="1189">
                  <c:v>123.42857142857143</c:v>
                </c:pt>
                <c:pt idx="1190">
                  <c:v>124.57142857142857</c:v>
                </c:pt>
                <c:pt idx="1191">
                  <c:v>126.57142857142857</c:v>
                </c:pt>
                <c:pt idx="1192">
                  <c:v>145.14285714285714</c:v>
                </c:pt>
                <c:pt idx="1193">
                  <c:v>165.42857142857142</c:v>
                </c:pt>
                <c:pt idx="1194">
                  <c:v>190.14285714285714</c:v>
                </c:pt>
                <c:pt idx="1195">
                  <c:v>207.57142857142858</c:v>
                </c:pt>
                <c:pt idx="1196">
                  <c:v>220.71428571428572</c:v>
                </c:pt>
                <c:pt idx="1197">
                  <c:v>227.28571428571428</c:v>
                </c:pt>
                <c:pt idx="1198">
                  <c:v>225.57142857142858</c:v>
                </c:pt>
                <c:pt idx="1199">
                  <c:v>211.71428571428572</c:v>
                </c:pt>
                <c:pt idx="1200">
                  <c:v>191.85714285714286</c:v>
                </c:pt>
                <c:pt idx="1201">
                  <c:v>172</c:v>
                </c:pt>
                <c:pt idx="1202">
                  <c:v>151.57142857142858</c:v>
                </c:pt>
                <c:pt idx="1203">
                  <c:v>141.42857142857142</c:v>
                </c:pt>
                <c:pt idx="1204">
                  <c:v>138.57142857142858</c:v>
                </c:pt>
                <c:pt idx="1205">
                  <c:v>136.85714285714286</c:v>
                </c:pt>
                <c:pt idx="1206">
                  <c:v>134.42857142857142</c:v>
                </c:pt>
                <c:pt idx="1207">
                  <c:v>133.14285714285714</c:v>
                </c:pt>
                <c:pt idx="1208">
                  <c:v>126.85714285714286</c:v>
                </c:pt>
                <c:pt idx="1209">
                  <c:v>127.85714285714286</c:v>
                </c:pt>
                <c:pt idx="1210">
                  <c:v>125.71428571428571</c:v>
                </c:pt>
                <c:pt idx="1211">
                  <c:v>120.14285714285714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08-4824-AE2D-254A33C27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75087"/>
        <c:axId val="1870178831"/>
      </c:scatterChart>
      <c:valAx>
        <c:axId val="187017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0178831"/>
        <c:crosses val="autoZero"/>
        <c:crossBetween val="midCat"/>
      </c:valAx>
      <c:valAx>
        <c:axId val="187017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017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Bogota_cases!$R$2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2E702B-A1D5-416C-B135-B90ABBEBFED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FD39C7-97EC-4EB7-B86C-5FA9C1A8DC2B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433FC-4195-4119-AC26-20558FE845BD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AD5D3D-957F-43FE-A6D8-2F812C0FB27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8F74500-27D6-4A59-9D7F-3508C41B6EE5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38B0E2C-A7E8-4083-80C2-F1B2BC052DB4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0F3381B-E39B-4800-9C19-0DC3BDF11E0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6A99305-08F9-4583-956C-28BEC96DD719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9561E77-AC0C-4774-BA2F-3C10B02A60B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FA4F8E7-0A4F-4E0B-9184-D9759446E1A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298ECA4-ED6D-419A-A08A-01E759CD48E5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8E9C173-B36F-4679-951B-1E751CBB8B34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4DA280B-635E-4E2A-A20D-07B80A6221F0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5C8DF51-6144-4AF3-A8A8-46CC7423B26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BE4DA73-F293-4F79-BD89-ED1011AFC4E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1073BDB-7821-45B8-B883-78ACD4FE8FD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9A37BE7-1896-4E5D-8050-DFDDCAE4BDF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A26064F-55C6-4567-89CC-37B82C542F6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0501746-0500-4E72-8E6E-EBAE92F4F13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A23B73F-B901-4FC4-897F-E92AC5E7E30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0925D8B-849E-40FE-BD9E-9BE318941B4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8CE00B0-55DE-4F9F-AF17-9D97DDF6191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Bogota_cases!$N$3:$N$24</c:f>
              <c:numCache>
                <c:formatCode>d/mm/yyyy;@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Bogota_cases!$V$3:$V$24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Bogota_cases!$R$3:$R$24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BA_cases!$I$3:$I$63</c:f>
              <c:numCache>
                <c:formatCode>0</c:formatCode>
                <c:ptCount val="61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4292</c:v>
                </c:pt>
                <c:pt idx="58">
                  <c:v>5217</c:v>
                </c:pt>
                <c:pt idx="59">
                  <c:v>5118</c:v>
                </c:pt>
                <c:pt idx="60">
                  <c:v>4440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BA_cases!$J$3:$J$63</c:f>
              <c:numCache>
                <c:formatCode>0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16</c:v>
                </c:pt>
                <c:pt idx="17">
                  <c:v>19</c:v>
                </c:pt>
                <c:pt idx="18">
                  <c:v>21</c:v>
                </c:pt>
                <c:pt idx="19">
                  <c:v>29</c:v>
                </c:pt>
                <c:pt idx="20">
                  <c:v>42</c:v>
                </c:pt>
                <c:pt idx="21">
                  <c:v>41</c:v>
                </c:pt>
                <c:pt idx="22">
                  <c:v>44</c:v>
                </c:pt>
                <c:pt idx="23">
                  <c:v>43</c:v>
                </c:pt>
                <c:pt idx="24">
                  <c:v>50</c:v>
                </c:pt>
                <c:pt idx="25">
                  <c:v>51</c:v>
                </c:pt>
                <c:pt idx="26">
                  <c:v>51</c:v>
                </c:pt>
                <c:pt idx="27">
                  <c:v>58</c:v>
                </c:pt>
                <c:pt idx="28">
                  <c:v>43</c:v>
                </c:pt>
                <c:pt idx="29">
                  <c:v>58</c:v>
                </c:pt>
                <c:pt idx="30">
                  <c:v>92</c:v>
                </c:pt>
                <c:pt idx="31">
                  <c:v>71</c:v>
                </c:pt>
                <c:pt idx="32">
                  <c:v>64</c:v>
                </c:pt>
                <c:pt idx="33">
                  <c:v>60</c:v>
                </c:pt>
                <c:pt idx="34">
                  <c:v>46</c:v>
                </c:pt>
                <c:pt idx="35">
                  <c:v>32</c:v>
                </c:pt>
                <c:pt idx="36">
                  <c:v>19</c:v>
                </c:pt>
                <c:pt idx="37">
                  <c:v>20</c:v>
                </c:pt>
                <c:pt idx="38">
                  <c:v>18</c:v>
                </c:pt>
                <c:pt idx="39">
                  <c:v>14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11</c:v>
                </c:pt>
                <c:pt idx="44">
                  <c:v>14</c:v>
                </c:pt>
                <c:pt idx="45">
                  <c:v>16</c:v>
                </c:pt>
                <c:pt idx="46">
                  <c:v>28</c:v>
                </c:pt>
                <c:pt idx="47">
                  <c:v>20</c:v>
                </c:pt>
                <c:pt idx="48">
                  <c:v>24</c:v>
                </c:pt>
                <c:pt idx="49">
                  <c:v>24</c:v>
                </c:pt>
                <c:pt idx="50">
                  <c:v>26</c:v>
                </c:pt>
                <c:pt idx="51">
                  <c:v>26</c:v>
                </c:pt>
                <c:pt idx="52">
                  <c:v>15</c:v>
                </c:pt>
                <c:pt idx="53">
                  <c:v>23</c:v>
                </c:pt>
                <c:pt idx="54">
                  <c:v>19</c:v>
                </c:pt>
                <c:pt idx="55">
                  <c:v>18</c:v>
                </c:pt>
                <c:pt idx="56">
                  <c:v>15</c:v>
                </c:pt>
                <c:pt idx="57">
                  <c:v>37</c:v>
                </c:pt>
                <c:pt idx="58">
                  <c:v>45</c:v>
                </c:pt>
                <c:pt idx="59">
                  <c:v>52</c:v>
                </c:pt>
                <c:pt idx="60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F-4556-B6E6-F737EC783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Washington_DC_cases!$I$3:$I$60</c:f>
              <c:numCache>
                <c:formatCode>0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Washington_DC_cases!$J$3:$J$63</c:f>
              <c:numCache>
                <c:formatCode>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3-4C1A-9C29-F9364A22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air_quality!$D$2</c:f>
              <c:strCache>
                <c:ptCount val="1"/>
                <c:pt idx="0">
                  <c:v>avg_week_25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air_quality!$A$3:$A$2687</c:f>
              <c:numCache>
                <c:formatCode>m/d/yyyy</c:formatCode>
                <c:ptCount val="2685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42005</c:v>
                </c:pt>
                <c:pt idx="364">
                  <c:v>42006</c:v>
                </c:pt>
                <c:pt idx="365">
                  <c:v>42007</c:v>
                </c:pt>
                <c:pt idx="366">
                  <c:v>42008</c:v>
                </c:pt>
                <c:pt idx="367">
                  <c:v>42009</c:v>
                </c:pt>
                <c:pt idx="368">
                  <c:v>42010</c:v>
                </c:pt>
                <c:pt idx="369">
                  <c:v>42011</c:v>
                </c:pt>
                <c:pt idx="370">
                  <c:v>42012</c:v>
                </c:pt>
                <c:pt idx="371">
                  <c:v>42013</c:v>
                </c:pt>
                <c:pt idx="372">
                  <c:v>42014</c:v>
                </c:pt>
                <c:pt idx="373">
                  <c:v>42015</c:v>
                </c:pt>
                <c:pt idx="374">
                  <c:v>42016</c:v>
                </c:pt>
                <c:pt idx="375">
                  <c:v>42017</c:v>
                </c:pt>
                <c:pt idx="376">
                  <c:v>42018</c:v>
                </c:pt>
                <c:pt idx="377">
                  <c:v>42019</c:v>
                </c:pt>
                <c:pt idx="378">
                  <c:v>42020</c:v>
                </c:pt>
                <c:pt idx="379">
                  <c:v>42021</c:v>
                </c:pt>
                <c:pt idx="380">
                  <c:v>42022</c:v>
                </c:pt>
                <c:pt idx="381">
                  <c:v>42023</c:v>
                </c:pt>
                <c:pt idx="382">
                  <c:v>42024</c:v>
                </c:pt>
                <c:pt idx="383">
                  <c:v>42025</c:v>
                </c:pt>
                <c:pt idx="384">
                  <c:v>42026</c:v>
                </c:pt>
                <c:pt idx="385">
                  <c:v>42027</c:v>
                </c:pt>
                <c:pt idx="386">
                  <c:v>42028</c:v>
                </c:pt>
                <c:pt idx="387">
                  <c:v>42029</c:v>
                </c:pt>
                <c:pt idx="388">
                  <c:v>42030</c:v>
                </c:pt>
                <c:pt idx="389">
                  <c:v>42031</c:v>
                </c:pt>
                <c:pt idx="390">
                  <c:v>42032</c:v>
                </c:pt>
                <c:pt idx="391">
                  <c:v>42033</c:v>
                </c:pt>
                <c:pt idx="392">
                  <c:v>42034</c:v>
                </c:pt>
                <c:pt idx="393">
                  <c:v>42035</c:v>
                </c:pt>
                <c:pt idx="394">
                  <c:v>42036</c:v>
                </c:pt>
                <c:pt idx="395">
                  <c:v>42037</c:v>
                </c:pt>
                <c:pt idx="396">
                  <c:v>42038</c:v>
                </c:pt>
                <c:pt idx="397">
                  <c:v>42039</c:v>
                </c:pt>
                <c:pt idx="398">
                  <c:v>42040</c:v>
                </c:pt>
                <c:pt idx="399">
                  <c:v>42041</c:v>
                </c:pt>
                <c:pt idx="400">
                  <c:v>42042</c:v>
                </c:pt>
                <c:pt idx="401">
                  <c:v>42043</c:v>
                </c:pt>
                <c:pt idx="402">
                  <c:v>42044</c:v>
                </c:pt>
                <c:pt idx="403">
                  <c:v>42045</c:v>
                </c:pt>
                <c:pt idx="404">
                  <c:v>42046</c:v>
                </c:pt>
                <c:pt idx="405">
                  <c:v>42047</c:v>
                </c:pt>
                <c:pt idx="406">
                  <c:v>42048</c:v>
                </c:pt>
                <c:pt idx="407">
                  <c:v>42049</c:v>
                </c:pt>
                <c:pt idx="408">
                  <c:v>42050</c:v>
                </c:pt>
                <c:pt idx="409">
                  <c:v>42051</c:v>
                </c:pt>
                <c:pt idx="410">
                  <c:v>42052</c:v>
                </c:pt>
                <c:pt idx="411">
                  <c:v>42053</c:v>
                </c:pt>
                <c:pt idx="412">
                  <c:v>42054</c:v>
                </c:pt>
                <c:pt idx="413">
                  <c:v>42055</c:v>
                </c:pt>
                <c:pt idx="414">
                  <c:v>42056</c:v>
                </c:pt>
                <c:pt idx="415">
                  <c:v>42057</c:v>
                </c:pt>
                <c:pt idx="416">
                  <c:v>42058</c:v>
                </c:pt>
                <c:pt idx="417">
                  <c:v>42059</c:v>
                </c:pt>
                <c:pt idx="418">
                  <c:v>42060</c:v>
                </c:pt>
                <c:pt idx="419">
                  <c:v>42061</c:v>
                </c:pt>
                <c:pt idx="420">
                  <c:v>42062</c:v>
                </c:pt>
                <c:pt idx="421">
                  <c:v>42063</c:v>
                </c:pt>
                <c:pt idx="422">
                  <c:v>42064</c:v>
                </c:pt>
                <c:pt idx="423">
                  <c:v>42065</c:v>
                </c:pt>
                <c:pt idx="424">
                  <c:v>42066</c:v>
                </c:pt>
                <c:pt idx="425">
                  <c:v>42067</c:v>
                </c:pt>
                <c:pt idx="426">
                  <c:v>42068</c:v>
                </c:pt>
                <c:pt idx="427">
                  <c:v>42069</c:v>
                </c:pt>
                <c:pt idx="428">
                  <c:v>42070</c:v>
                </c:pt>
                <c:pt idx="429">
                  <c:v>42071</c:v>
                </c:pt>
                <c:pt idx="430">
                  <c:v>42072</c:v>
                </c:pt>
                <c:pt idx="431">
                  <c:v>42073</c:v>
                </c:pt>
                <c:pt idx="432">
                  <c:v>42074</c:v>
                </c:pt>
                <c:pt idx="433">
                  <c:v>42075</c:v>
                </c:pt>
                <c:pt idx="434">
                  <c:v>42076</c:v>
                </c:pt>
                <c:pt idx="435">
                  <c:v>42077</c:v>
                </c:pt>
                <c:pt idx="436">
                  <c:v>42078</c:v>
                </c:pt>
                <c:pt idx="437">
                  <c:v>42079</c:v>
                </c:pt>
                <c:pt idx="438">
                  <c:v>42080</c:v>
                </c:pt>
                <c:pt idx="439">
                  <c:v>42081</c:v>
                </c:pt>
                <c:pt idx="440">
                  <c:v>42082</c:v>
                </c:pt>
                <c:pt idx="441">
                  <c:v>42083</c:v>
                </c:pt>
                <c:pt idx="442">
                  <c:v>42084</c:v>
                </c:pt>
                <c:pt idx="443">
                  <c:v>42085</c:v>
                </c:pt>
                <c:pt idx="444">
                  <c:v>42086</c:v>
                </c:pt>
                <c:pt idx="445">
                  <c:v>42087</c:v>
                </c:pt>
                <c:pt idx="446">
                  <c:v>42088</c:v>
                </c:pt>
                <c:pt idx="447">
                  <c:v>42089</c:v>
                </c:pt>
                <c:pt idx="448">
                  <c:v>42090</c:v>
                </c:pt>
                <c:pt idx="449">
                  <c:v>42091</c:v>
                </c:pt>
                <c:pt idx="450">
                  <c:v>42092</c:v>
                </c:pt>
                <c:pt idx="451">
                  <c:v>42093</c:v>
                </c:pt>
                <c:pt idx="452">
                  <c:v>42094</c:v>
                </c:pt>
                <c:pt idx="453">
                  <c:v>42095</c:v>
                </c:pt>
                <c:pt idx="454">
                  <c:v>42096</c:v>
                </c:pt>
                <c:pt idx="455">
                  <c:v>42097</c:v>
                </c:pt>
                <c:pt idx="456">
                  <c:v>42098</c:v>
                </c:pt>
                <c:pt idx="457">
                  <c:v>42099</c:v>
                </c:pt>
                <c:pt idx="458">
                  <c:v>42100</c:v>
                </c:pt>
                <c:pt idx="459">
                  <c:v>42101</c:v>
                </c:pt>
                <c:pt idx="460">
                  <c:v>42102</c:v>
                </c:pt>
                <c:pt idx="461">
                  <c:v>42103</c:v>
                </c:pt>
                <c:pt idx="462">
                  <c:v>42104</c:v>
                </c:pt>
                <c:pt idx="463">
                  <c:v>42105</c:v>
                </c:pt>
                <c:pt idx="464">
                  <c:v>42106</c:v>
                </c:pt>
                <c:pt idx="465">
                  <c:v>42107</c:v>
                </c:pt>
                <c:pt idx="466">
                  <c:v>42108</c:v>
                </c:pt>
                <c:pt idx="467">
                  <c:v>42109</c:v>
                </c:pt>
                <c:pt idx="468">
                  <c:v>42110</c:v>
                </c:pt>
                <c:pt idx="469">
                  <c:v>42111</c:v>
                </c:pt>
                <c:pt idx="470">
                  <c:v>42112</c:v>
                </c:pt>
                <c:pt idx="471">
                  <c:v>42113</c:v>
                </c:pt>
                <c:pt idx="472">
                  <c:v>42114</c:v>
                </c:pt>
                <c:pt idx="473">
                  <c:v>42115</c:v>
                </c:pt>
                <c:pt idx="474">
                  <c:v>42116</c:v>
                </c:pt>
                <c:pt idx="475">
                  <c:v>42117</c:v>
                </c:pt>
                <c:pt idx="476">
                  <c:v>42118</c:v>
                </c:pt>
                <c:pt idx="477">
                  <c:v>42119</c:v>
                </c:pt>
                <c:pt idx="478">
                  <c:v>42120</c:v>
                </c:pt>
                <c:pt idx="479">
                  <c:v>42121</c:v>
                </c:pt>
                <c:pt idx="480">
                  <c:v>42122</c:v>
                </c:pt>
                <c:pt idx="481">
                  <c:v>42123</c:v>
                </c:pt>
                <c:pt idx="482">
                  <c:v>42124</c:v>
                </c:pt>
                <c:pt idx="483">
                  <c:v>42125</c:v>
                </c:pt>
                <c:pt idx="484">
                  <c:v>42126</c:v>
                </c:pt>
                <c:pt idx="485">
                  <c:v>42127</c:v>
                </c:pt>
                <c:pt idx="486">
                  <c:v>42128</c:v>
                </c:pt>
                <c:pt idx="487">
                  <c:v>42129</c:v>
                </c:pt>
                <c:pt idx="488">
                  <c:v>42130</c:v>
                </c:pt>
                <c:pt idx="489">
                  <c:v>42131</c:v>
                </c:pt>
                <c:pt idx="490">
                  <c:v>42132</c:v>
                </c:pt>
                <c:pt idx="491">
                  <c:v>42133</c:v>
                </c:pt>
                <c:pt idx="492">
                  <c:v>42134</c:v>
                </c:pt>
                <c:pt idx="493">
                  <c:v>42135</c:v>
                </c:pt>
                <c:pt idx="494">
                  <c:v>42136</c:v>
                </c:pt>
                <c:pt idx="495">
                  <c:v>42137</c:v>
                </c:pt>
                <c:pt idx="496">
                  <c:v>42138</c:v>
                </c:pt>
                <c:pt idx="497">
                  <c:v>42139</c:v>
                </c:pt>
                <c:pt idx="498">
                  <c:v>42140</c:v>
                </c:pt>
                <c:pt idx="499">
                  <c:v>42141</c:v>
                </c:pt>
                <c:pt idx="500">
                  <c:v>42142</c:v>
                </c:pt>
                <c:pt idx="501">
                  <c:v>42143</c:v>
                </c:pt>
                <c:pt idx="502">
                  <c:v>42144</c:v>
                </c:pt>
                <c:pt idx="503">
                  <c:v>42145</c:v>
                </c:pt>
                <c:pt idx="504">
                  <c:v>42146</c:v>
                </c:pt>
                <c:pt idx="505">
                  <c:v>42147</c:v>
                </c:pt>
                <c:pt idx="506">
                  <c:v>42148</c:v>
                </c:pt>
                <c:pt idx="507">
                  <c:v>42149</c:v>
                </c:pt>
                <c:pt idx="508">
                  <c:v>42150</c:v>
                </c:pt>
                <c:pt idx="509">
                  <c:v>42151</c:v>
                </c:pt>
                <c:pt idx="510">
                  <c:v>42152</c:v>
                </c:pt>
                <c:pt idx="511">
                  <c:v>42153</c:v>
                </c:pt>
                <c:pt idx="512">
                  <c:v>42154</c:v>
                </c:pt>
                <c:pt idx="513">
                  <c:v>42155</c:v>
                </c:pt>
                <c:pt idx="514">
                  <c:v>42156</c:v>
                </c:pt>
                <c:pt idx="515">
                  <c:v>42157</c:v>
                </c:pt>
                <c:pt idx="516">
                  <c:v>42158</c:v>
                </c:pt>
                <c:pt idx="517">
                  <c:v>42159</c:v>
                </c:pt>
                <c:pt idx="518">
                  <c:v>42160</c:v>
                </c:pt>
                <c:pt idx="519">
                  <c:v>42161</c:v>
                </c:pt>
                <c:pt idx="520">
                  <c:v>42162</c:v>
                </c:pt>
                <c:pt idx="521">
                  <c:v>42163</c:v>
                </c:pt>
                <c:pt idx="522">
                  <c:v>42164</c:v>
                </c:pt>
                <c:pt idx="523">
                  <c:v>42165</c:v>
                </c:pt>
                <c:pt idx="524">
                  <c:v>42166</c:v>
                </c:pt>
                <c:pt idx="525">
                  <c:v>42167</c:v>
                </c:pt>
                <c:pt idx="526">
                  <c:v>42168</c:v>
                </c:pt>
                <c:pt idx="527">
                  <c:v>42169</c:v>
                </c:pt>
                <c:pt idx="528">
                  <c:v>42170</c:v>
                </c:pt>
                <c:pt idx="529">
                  <c:v>42171</c:v>
                </c:pt>
                <c:pt idx="530">
                  <c:v>42172</c:v>
                </c:pt>
                <c:pt idx="531">
                  <c:v>42173</c:v>
                </c:pt>
                <c:pt idx="532">
                  <c:v>42174</c:v>
                </c:pt>
                <c:pt idx="533">
                  <c:v>42175</c:v>
                </c:pt>
                <c:pt idx="534">
                  <c:v>42176</c:v>
                </c:pt>
                <c:pt idx="535">
                  <c:v>42177</c:v>
                </c:pt>
                <c:pt idx="536">
                  <c:v>42178</c:v>
                </c:pt>
                <c:pt idx="537">
                  <c:v>42179</c:v>
                </c:pt>
                <c:pt idx="538">
                  <c:v>42180</c:v>
                </c:pt>
                <c:pt idx="539">
                  <c:v>42181</c:v>
                </c:pt>
                <c:pt idx="540">
                  <c:v>42182</c:v>
                </c:pt>
                <c:pt idx="541">
                  <c:v>42183</c:v>
                </c:pt>
                <c:pt idx="542">
                  <c:v>42184</c:v>
                </c:pt>
                <c:pt idx="543">
                  <c:v>42185</c:v>
                </c:pt>
                <c:pt idx="544">
                  <c:v>42186</c:v>
                </c:pt>
                <c:pt idx="545">
                  <c:v>42187</c:v>
                </c:pt>
                <c:pt idx="546">
                  <c:v>42188</c:v>
                </c:pt>
                <c:pt idx="547">
                  <c:v>42189</c:v>
                </c:pt>
                <c:pt idx="548">
                  <c:v>42190</c:v>
                </c:pt>
                <c:pt idx="549">
                  <c:v>42191</c:v>
                </c:pt>
                <c:pt idx="550">
                  <c:v>42192</c:v>
                </c:pt>
                <c:pt idx="551">
                  <c:v>42193</c:v>
                </c:pt>
                <c:pt idx="552">
                  <c:v>42194</c:v>
                </c:pt>
                <c:pt idx="553">
                  <c:v>42195</c:v>
                </c:pt>
                <c:pt idx="554">
                  <c:v>42196</c:v>
                </c:pt>
                <c:pt idx="555">
                  <c:v>42197</c:v>
                </c:pt>
                <c:pt idx="556">
                  <c:v>42198</c:v>
                </c:pt>
                <c:pt idx="557">
                  <c:v>42199</c:v>
                </c:pt>
                <c:pt idx="558">
                  <c:v>42200</c:v>
                </c:pt>
                <c:pt idx="559">
                  <c:v>42201</c:v>
                </c:pt>
                <c:pt idx="560">
                  <c:v>42202</c:v>
                </c:pt>
                <c:pt idx="561">
                  <c:v>42203</c:v>
                </c:pt>
                <c:pt idx="562">
                  <c:v>42204</c:v>
                </c:pt>
                <c:pt idx="563">
                  <c:v>42205</c:v>
                </c:pt>
                <c:pt idx="564">
                  <c:v>42206</c:v>
                </c:pt>
                <c:pt idx="565">
                  <c:v>42207</c:v>
                </c:pt>
                <c:pt idx="566">
                  <c:v>42208</c:v>
                </c:pt>
                <c:pt idx="567">
                  <c:v>42209</c:v>
                </c:pt>
                <c:pt idx="568">
                  <c:v>42210</c:v>
                </c:pt>
                <c:pt idx="569">
                  <c:v>42211</c:v>
                </c:pt>
                <c:pt idx="570">
                  <c:v>42212</c:v>
                </c:pt>
                <c:pt idx="571">
                  <c:v>42213</c:v>
                </c:pt>
                <c:pt idx="572">
                  <c:v>42214</c:v>
                </c:pt>
                <c:pt idx="573">
                  <c:v>42215</c:v>
                </c:pt>
                <c:pt idx="574">
                  <c:v>42216</c:v>
                </c:pt>
                <c:pt idx="575">
                  <c:v>42217</c:v>
                </c:pt>
                <c:pt idx="576">
                  <c:v>42218</c:v>
                </c:pt>
                <c:pt idx="577">
                  <c:v>42219</c:v>
                </c:pt>
                <c:pt idx="578">
                  <c:v>42220</c:v>
                </c:pt>
                <c:pt idx="579">
                  <c:v>42221</c:v>
                </c:pt>
                <c:pt idx="580">
                  <c:v>42222</c:v>
                </c:pt>
                <c:pt idx="581">
                  <c:v>42223</c:v>
                </c:pt>
                <c:pt idx="582">
                  <c:v>42224</c:v>
                </c:pt>
                <c:pt idx="583">
                  <c:v>42225</c:v>
                </c:pt>
                <c:pt idx="584">
                  <c:v>42226</c:v>
                </c:pt>
                <c:pt idx="585">
                  <c:v>42227</c:v>
                </c:pt>
                <c:pt idx="586">
                  <c:v>42228</c:v>
                </c:pt>
                <c:pt idx="587">
                  <c:v>42229</c:v>
                </c:pt>
                <c:pt idx="588">
                  <c:v>42230</c:v>
                </c:pt>
                <c:pt idx="589">
                  <c:v>42231</c:v>
                </c:pt>
                <c:pt idx="590">
                  <c:v>42232</c:v>
                </c:pt>
                <c:pt idx="591">
                  <c:v>42233</c:v>
                </c:pt>
                <c:pt idx="592">
                  <c:v>42234</c:v>
                </c:pt>
                <c:pt idx="593">
                  <c:v>42235</c:v>
                </c:pt>
                <c:pt idx="594">
                  <c:v>42236</c:v>
                </c:pt>
                <c:pt idx="595">
                  <c:v>42237</c:v>
                </c:pt>
                <c:pt idx="596">
                  <c:v>42238</c:v>
                </c:pt>
                <c:pt idx="597">
                  <c:v>42239</c:v>
                </c:pt>
                <c:pt idx="598">
                  <c:v>42240</c:v>
                </c:pt>
                <c:pt idx="599">
                  <c:v>42241</c:v>
                </c:pt>
                <c:pt idx="600">
                  <c:v>42242</c:v>
                </c:pt>
                <c:pt idx="601">
                  <c:v>42243</c:v>
                </c:pt>
                <c:pt idx="602">
                  <c:v>42244</c:v>
                </c:pt>
                <c:pt idx="603">
                  <c:v>42245</c:v>
                </c:pt>
                <c:pt idx="604">
                  <c:v>42246</c:v>
                </c:pt>
                <c:pt idx="605">
                  <c:v>42247</c:v>
                </c:pt>
                <c:pt idx="606">
                  <c:v>42248</c:v>
                </c:pt>
                <c:pt idx="607">
                  <c:v>42249</c:v>
                </c:pt>
                <c:pt idx="608">
                  <c:v>42250</c:v>
                </c:pt>
                <c:pt idx="609">
                  <c:v>42251</c:v>
                </c:pt>
                <c:pt idx="610">
                  <c:v>42252</c:v>
                </c:pt>
                <c:pt idx="611">
                  <c:v>42253</c:v>
                </c:pt>
                <c:pt idx="612">
                  <c:v>42254</c:v>
                </c:pt>
                <c:pt idx="613">
                  <c:v>42255</c:v>
                </c:pt>
                <c:pt idx="614">
                  <c:v>42256</c:v>
                </c:pt>
                <c:pt idx="615">
                  <c:v>42257</c:v>
                </c:pt>
                <c:pt idx="616">
                  <c:v>42258</c:v>
                </c:pt>
                <c:pt idx="617">
                  <c:v>42259</c:v>
                </c:pt>
                <c:pt idx="618">
                  <c:v>42260</c:v>
                </c:pt>
                <c:pt idx="619">
                  <c:v>42261</c:v>
                </c:pt>
                <c:pt idx="620">
                  <c:v>42262</c:v>
                </c:pt>
                <c:pt idx="621">
                  <c:v>42263</c:v>
                </c:pt>
                <c:pt idx="622">
                  <c:v>42264</c:v>
                </c:pt>
                <c:pt idx="623">
                  <c:v>42265</c:v>
                </c:pt>
                <c:pt idx="624">
                  <c:v>42266</c:v>
                </c:pt>
                <c:pt idx="625">
                  <c:v>42267</c:v>
                </c:pt>
                <c:pt idx="626">
                  <c:v>42268</c:v>
                </c:pt>
                <c:pt idx="627">
                  <c:v>42269</c:v>
                </c:pt>
                <c:pt idx="628">
                  <c:v>42270</c:v>
                </c:pt>
                <c:pt idx="629">
                  <c:v>42271</c:v>
                </c:pt>
                <c:pt idx="630">
                  <c:v>42272</c:v>
                </c:pt>
                <c:pt idx="631">
                  <c:v>42273</c:v>
                </c:pt>
                <c:pt idx="632">
                  <c:v>42274</c:v>
                </c:pt>
                <c:pt idx="633">
                  <c:v>42275</c:v>
                </c:pt>
                <c:pt idx="634">
                  <c:v>42276</c:v>
                </c:pt>
                <c:pt idx="635">
                  <c:v>42277</c:v>
                </c:pt>
                <c:pt idx="636">
                  <c:v>42278</c:v>
                </c:pt>
                <c:pt idx="637">
                  <c:v>42279</c:v>
                </c:pt>
                <c:pt idx="638">
                  <c:v>42280</c:v>
                </c:pt>
                <c:pt idx="639">
                  <c:v>42281</c:v>
                </c:pt>
                <c:pt idx="640">
                  <c:v>42282</c:v>
                </c:pt>
                <c:pt idx="641">
                  <c:v>42283</c:v>
                </c:pt>
                <c:pt idx="642">
                  <c:v>42284</c:v>
                </c:pt>
                <c:pt idx="643">
                  <c:v>42285</c:v>
                </c:pt>
                <c:pt idx="644">
                  <c:v>42286</c:v>
                </c:pt>
                <c:pt idx="645">
                  <c:v>42287</c:v>
                </c:pt>
                <c:pt idx="646">
                  <c:v>42288</c:v>
                </c:pt>
                <c:pt idx="647">
                  <c:v>42289</c:v>
                </c:pt>
                <c:pt idx="648">
                  <c:v>42290</c:v>
                </c:pt>
                <c:pt idx="649">
                  <c:v>42291</c:v>
                </c:pt>
                <c:pt idx="650">
                  <c:v>42292</c:v>
                </c:pt>
                <c:pt idx="651">
                  <c:v>42293</c:v>
                </c:pt>
                <c:pt idx="652">
                  <c:v>42294</c:v>
                </c:pt>
                <c:pt idx="653">
                  <c:v>42295</c:v>
                </c:pt>
                <c:pt idx="654">
                  <c:v>42296</c:v>
                </c:pt>
                <c:pt idx="655">
                  <c:v>42297</c:v>
                </c:pt>
                <c:pt idx="656">
                  <c:v>42298</c:v>
                </c:pt>
                <c:pt idx="657">
                  <c:v>42299</c:v>
                </c:pt>
                <c:pt idx="658">
                  <c:v>42300</c:v>
                </c:pt>
                <c:pt idx="659">
                  <c:v>42301</c:v>
                </c:pt>
                <c:pt idx="660">
                  <c:v>42302</c:v>
                </c:pt>
                <c:pt idx="661">
                  <c:v>42303</c:v>
                </c:pt>
                <c:pt idx="662">
                  <c:v>42304</c:v>
                </c:pt>
                <c:pt idx="663">
                  <c:v>42305</c:v>
                </c:pt>
                <c:pt idx="664">
                  <c:v>42306</c:v>
                </c:pt>
                <c:pt idx="665">
                  <c:v>42307</c:v>
                </c:pt>
                <c:pt idx="666">
                  <c:v>42308</c:v>
                </c:pt>
                <c:pt idx="667">
                  <c:v>42309</c:v>
                </c:pt>
                <c:pt idx="668">
                  <c:v>42310</c:v>
                </c:pt>
                <c:pt idx="669">
                  <c:v>42311</c:v>
                </c:pt>
                <c:pt idx="670">
                  <c:v>42312</c:v>
                </c:pt>
                <c:pt idx="671">
                  <c:v>42313</c:v>
                </c:pt>
                <c:pt idx="672">
                  <c:v>42314</c:v>
                </c:pt>
                <c:pt idx="673">
                  <c:v>42315</c:v>
                </c:pt>
                <c:pt idx="674">
                  <c:v>42316</c:v>
                </c:pt>
                <c:pt idx="675">
                  <c:v>42317</c:v>
                </c:pt>
                <c:pt idx="676">
                  <c:v>42318</c:v>
                </c:pt>
                <c:pt idx="677">
                  <c:v>42319</c:v>
                </c:pt>
                <c:pt idx="678">
                  <c:v>42320</c:v>
                </c:pt>
                <c:pt idx="679">
                  <c:v>42321</c:v>
                </c:pt>
                <c:pt idx="680">
                  <c:v>42322</c:v>
                </c:pt>
                <c:pt idx="681">
                  <c:v>42323</c:v>
                </c:pt>
                <c:pt idx="682">
                  <c:v>42324</c:v>
                </c:pt>
                <c:pt idx="683">
                  <c:v>42325</c:v>
                </c:pt>
                <c:pt idx="684">
                  <c:v>42326</c:v>
                </c:pt>
                <c:pt idx="685">
                  <c:v>42327</c:v>
                </c:pt>
                <c:pt idx="686">
                  <c:v>42328</c:v>
                </c:pt>
                <c:pt idx="687">
                  <c:v>42329</c:v>
                </c:pt>
                <c:pt idx="688">
                  <c:v>42330</c:v>
                </c:pt>
                <c:pt idx="689">
                  <c:v>42331</c:v>
                </c:pt>
                <c:pt idx="690">
                  <c:v>42332</c:v>
                </c:pt>
                <c:pt idx="691">
                  <c:v>42333</c:v>
                </c:pt>
                <c:pt idx="692">
                  <c:v>42334</c:v>
                </c:pt>
                <c:pt idx="693">
                  <c:v>42335</c:v>
                </c:pt>
                <c:pt idx="694">
                  <c:v>42336</c:v>
                </c:pt>
                <c:pt idx="695">
                  <c:v>42337</c:v>
                </c:pt>
                <c:pt idx="696">
                  <c:v>42338</c:v>
                </c:pt>
                <c:pt idx="697">
                  <c:v>42339</c:v>
                </c:pt>
                <c:pt idx="698">
                  <c:v>42340</c:v>
                </c:pt>
                <c:pt idx="699">
                  <c:v>42341</c:v>
                </c:pt>
                <c:pt idx="700">
                  <c:v>42342</c:v>
                </c:pt>
                <c:pt idx="701">
                  <c:v>42343</c:v>
                </c:pt>
                <c:pt idx="702">
                  <c:v>42344</c:v>
                </c:pt>
                <c:pt idx="703">
                  <c:v>42345</c:v>
                </c:pt>
                <c:pt idx="704">
                  <c:v>42346</c:v>
                </c:pt>
                <c:pt idx="705">
                  <c:v>42347</c:v>
                </c:pt>
                <c:pt idx="706">
                  <c:v>42348</c:v>
                </c:pt>
                <c:pt idx="707">
                  <c:v>42349</c:v>
                </c:pt>
                <c:pt idx="708">
                  <c:v>42350</c:v>
                </c:pt>
                <c:pt idx="709">
                  <c:v>42351</c:v>
                </c:pt>
                <c:pt idx="710">
                  <c:v>42352</c:v>
                </c:pt>
                <c:pt idx="711">
                  <c:v>42353</c:v>
                </c:pt>
                <c:pt idx="712">
                  <c:v>42354</c:v>
                </c:pt>
                <c:pt idx="713">
                  <c:v>42355</c:v>
                </c:pt>
                <c:pt idx="714">
                  <c:v>42356</c:v>
                </c:pt>
                <c:pt idx="715">
                  <c:v>42357</c:v>
                </c:pt>
                <c:pt idx="716">
                  <c:v>42358</c:v>
                </c:pt>
                <c:pt idx="717">
                  <c:v>42359</c:v>
                </c:pt>
                <c:pt idx="718">
                  <c:v>42360</c:v>
                </c:pt>
                <c:pt idx="719">
                  <c:v>42361</c:v>
                </c:pt>
                <c:pt idx="720">
                  <c:v>42362</c:v>
                </c:pt>
                <c:pt idx="721">
                  <c:v>42363</c:v>
                </c:pt>
                <c:pt idx="722">
                  <c:v>42364</c:v>
                </c:pt>
                <c:pt idx="723">
                  <c:v>42365</c:v>
                </c:pt>
                <c:pt idx="724">
                  <c:v>42366</c:v>
                </c:pt>
                <c:pt idx="725">
                  <c:v>42367</c:v>
                </c:pt>
                <c:pt idx="726">
                  <c:v>42368</c:v>
                </c:pt>
                <c:pt idx="727">
                  <c:v>42369</c:v>
                </c:pt>
                <c:pt idx="728">
                  <c:v>42371</c:v>
                </c:pt>
                <c:pt idx="729">
                  <c:v>42372</c:v>
                </c:pt>
                <c:pt idx="730">
                  <c:v>42373</c:v>
                </c:pt>
                <c:pt idx="731">
                  <c:v>42374</c:v>
                </c:pt>
                <c:pt idx="732">
                  <c:v>42375</c:v>
                </c:pt>
                <c:pt idx="733">
                  <c:v>42376</c:v>
                </c:pt>
                <c:pt idx="734">
                  <c:v>42377</c:v>
                </c:pt>
                <c:pt idx="735">
                  <c:v>42378</c:v>
                </c:pt>
                <c:pt idx="736">
                  <c:v>42379</c:v>
                </c:pt>
                <c:pt idx="737">
                  <c:v>42380</c:v>
                </c:pt>
                <c:pt idx="738">
                  <c:v>42381</c:v>
                </c:pt>
                <c:pt idx="739">
                  <c:v>42382</c:v>
                </c:pt>
                <c:pt idx="740">
                  <c:v>42383</c:v>
                </c:pt>
                <c:pt idx="741">
                  <c:v>42384</c:v>
                </c:pt>
                <c:pt idx="742">
                  <c:v>42385</c:v>
                </c:pt>
                <c:pt idx="743">
                  <c:v>42386</c:v>
                </c:pt>
                <c:pt idx="744">
                  <c:v>42387</c:v>
                </c:pt>
                <c:pt idx="745">
                  <c:v>42388</c:v>
                </c:pt>
                <c:pt idx="746">
                  <c:v>42389</c:v>
                </c:pt>
                <c:pt idx="747">
                  <c:v>42390</c:v>
                </c:pt>
                <c:pt idx="748">
                  <c:v>42391</c:v>
                </c:pt>
                <c:pt idx="749">
                  <c:v>42392</c:v>
                </c:pt>
                <c:pt idx="750">
                  <c:v>42393</c:v>
                </c:pt>
                <c:pt idx="751">
                  <c:v>42394</c:v>
                </c:pt>
                <c:pt idx="752">
                  <c:v>42395</c:v>
                </c:pt>
                <c:pt idx="753">
                  <c:v>42396</c:v>
                </c:pt>
                <c:pt idx="754">
                  <c:v>42397</c:v>
                </c:pt>
                <c:pt idx="755">
                  <c:v>42398</c:v>
                </c:pt>
                <c:pt idx="756">
                  <c:v>42399</c:v>
                </c:pt>
                <c:pt idx="757">
                  <c:v>42400</c:v>
                </c:pt>
                <c:pt idx="758">
                  <c:v>42401</c:v>
                </c:pt>
                <c:pt idx="759">
                  <c:v>42402</c:v>
                </c:pt>
                <c:pt idx="760">
                  <c:v>42403</c:v>
                </c:pt>
                <c:pt idx="761">
                  <c:v>42404</c:v>
                </c:pt>
                <c:pt idx="762">
                  <c:v>42405</c:v>
                </c:pt>
                <c:pt idx="763">
                  <c:v>42406</c:v>
                </c:pt>
                <c:pt idx="764">
                  <c:v>42407</c:v>
                </c:pt>
                <c:pt idx="765">
                  <c:v>42408</c:v>
                </c:pt>
                <c:pt idx="766">
                  <c:v>42409</c:v>
                </c:pt>
                <c:pt idx="767">
                  <c:v>42410</c:v>
                </c:pt>
                <c:pt idx="768">
                  <c:v>42411</c:v>
                </c:pt>
                <c:pt idx="769">
                  <c:v>42412</c:v>
                </c:pt>
                <c:pt idx="770">
                  <c:v>42413</c:v>
                </c:pt>
                <c:pt idx="771">
                  <c:v>42414</c:v>
                </c:pt>
                <c:pt idx="772">
                  <c:v>42415</c:v>
                </c:pt>
                <c:pt idx="773">
                  <c:v>42416</c:v>
                </c:pt>
                <c:pt idx="774">
                  <c:v>42417</c:v>
                </c:pt>
                <c:pt idx="775">
                  <c:v>42418</c:v>
                </c:pt>
                <c:pt idx="776">
                  <c:v>42419</c:v>
                </c:pt>
                <c:pt idx="777">
                  <c:v>42420</c:v>
                </c:pt>
                <c:pt idx="778">
                  <c:v>42421</c:v>
                </c:pt>
                <c:pt idx="779">
                  <c:v>42422</c:v>
                </c:pt>
                <c:pt idx="780">
                  <c:v>42423</c:v>
                </c:pt>
                <c:pt idx="781">
                  <c:v>42424</c:v>
                </c:pt>
                <c:pt idx="782">
                  <c:v>42425</c:v>
                </c:pt>
                <c:pt idx="783">
                  <c:v>42426</c:v>
                </c:pt>
                <c:pt idx="784">
                  <c:v>42427</c:v>
                </c:pt>
                <c:pt idx="785">
                  <c:v>42428</c:v>
                </c:pt>
                <c:pt idx="786">
                  <c:v>42429</c:v>
                </c:pt>
                <c:pt idx="787">
                  <c:v>42430</c:v>
                </c:pt>
                <c:pt idx="788">
                  <c:v>42431</c:v>
                </c:pt>
                <c:pt idx="789">
                  <c:v>42432</c:v>
                </c:pt>
                <c:pt idx="790">
                  <c:v>42433</c:v>
                </c:pt>
                <c:pt idx="791">
                  <c:v>42434</c:v>
                </c:pt>
                <c:pt idx="792">
                  <c:v>42435</c:v>
                </c:pt>
                <c:pt idx="793">
                  <c:v>42436</c:v>
                </c:pt>
                <c:pt idx="794">
                  <c:v>42437</c:v>
                </c:pt>
                <c:pt idx="795">
                  <c:v>42438</c:v>
                </c:pt>
                <c:pt idx="796">
                  <c:v>42439</c:v>
                </c:pt>
                <c:pt idx="797">
                  <c:v>42440</c:v>
                </c:pt>
                <c:pt idx="798">
                  <c:v>42441</c:v>
                </c:pt>
                <c:pt idx="799">
                  <c:v>42442</c:v>
                </c:pt>
                <c:pt idx="800">
                  <c:v>42443</c:v>
                </c:pt>
                <c:pt idx="801">
                  <c:v>42444</c:v>
                </c:pt>
                <c:pt idx="802">
                  <c:v>42445</c:v>
                </c:pt>
                <c:pt idx="803">
                  <c:v>42446</c:v>
                </c:pt>
                <c:pt idx="804">
                  <c:v>42447</c:v>
                </c:pt>
                <c:pt idx="805">
                  <c:v>42448</c:v>
                </c:pt>
                <c:pt idx="806">
                  <c:v>42449</c:v>
                </c:pt>
                <c:pt idx="807">
                  <c:v>42450</c:v>
                </c:pt>
                <c:pt idx="808">
                  <c:v>42451</c:v>
                </c:pt>
                <c:pt idx="809">
                  <c:v>42452</c:v>
                </c:pt>
                <c:pt idx="810">
                  <c:v>42453</c:v>
                </c:pt>
                <c:pt idx="811">
                  <c:v>42454</c:v>
                </c:pt>
                <c:pt idx="812">
                  <c:v>42455</c:v>
                </c:pt>
                <c:pt idx="813">
                  <c:v>42456</c:v>
                </c:pt>
                <c:pt idx="814">
                  <c:v>42457</c:v>
                </c:pt>
                <c:pt idx="815">
                  <c:v>42458</c:v>
                </c:pt>
                <c:pt idx="816">
                  <c:v>42459</c:v>
                </c:pt>
                <c:pt idx="817">
                  <c:v>42460</c:v>
                </c:pt>
                <c:pt idx="818">
                  <c:v>42461</c:v>
                </c:pt>
                <c:pt idx="819">
                  <c:v>42462</c:v>
                </c:pt>
                <c:pt idx="820">
                  <c:v>42463</c:v>
                </c:pt>
                <c:pt idx="821">
                  <c:v>42464</c:v>
                </c:pt>
                <c:pt idx="822">
                  <c:v>42465</c:v>
                </c:pt>
                <c:pt idx="823">
                  <c:v>42466</c:v>
                </c:pt>
                <c:pt idx="824">
                  <c:v>42467</c:v>
                </c:pt>
                <c:pt idx="825">
                  <c:v>42468</c:v>
                </c:pt>
                <c:pt idx="826">
                  <c:v>42469</c:v>
                </c:pt>
                <c:pt idx="827">
                  <c:v>42470</c:v>
                </c:pt>
                <c:pt idx="828">
                  <c:v>42471</c:v>
                </c:pt>
                <c:pt idx="829">
                  <c:v>42472</c:v>
                </c:pt>
                <c:pt idx="830">
                  <c:v>42473</c:v>
                </c:pt>
                <c:pt idx="831">
                  <c:v>42474</c:v>
                </c:pt>
                <c:pt idx="832">
                  <c:v>42475</c:v>
                </c:pt>
                <c:pt idx="833">
                  <c:v>42476</c:v>
                </c:pt>
                <c:pt idx="834">
                  <c:v>42477</c:v>
                </c:pt>
                <c:pt idx="835">
                  <c:v>42478</c:v>
                </c:pt>
                <c:pt idx="836">
                  <c:v>42479</c:v>
                </c:pt>
                <c:pt idx="837">
                  <c:v>42480</c:v>
                </c:pt>
                <c:pt idx="838">
                  <c:v>42481</c:v>
                </c:pt>
                <c:pt idx="839">
                  <c:v>42482</c:v>
                </c:pt>
                <c:pt idx="840">
                  <c:v>42483</c:v>
                </c:pt>
                <c:pt idx="841">
                  <c:v>42484</c:v>
                </c:pt>
                <c:pt idx="842">
                  <c:v>42485</c:v>
                </c:pt>
                <c:pt idx="843">
                  <c:v>42486</c:v>
                </c:pt>
                <c:pt idx="844">
                  <c:v>42487</c:v>
                </c:pt>
                <c:pt idx="845">
                  <c:v>42488</c:v>
                </c:pt>
                <c:pt idx="846">
                  <c:v>42489</c:v>
                </c:pt>
                <c:pt idx="847">
                  <c:v>42490</c:v>
                </c:pt>
                <c:pt idx="848">
                  <c:v>42491</c:v>
                </c:pt>
                <c:pt idx="849">
                  <c:v>42492</c:v>
                </c:pt>
                <c:pt idx="850">
                  <c:v>42493</c:v>
                </c:pt>
                <c:pt idx="851">
                  <c:v>42494</c:v>
                </c:pt>
                <c:pt idx="852">
                  <c:v>42495</c:v>
                </c:pt>
                <c:pt idx="853">
                  <c:v>42496</c:v>
                </c:pt>
                <c:pt idx="854">
                  <c:v>42497</c:v>
                </c:pt>
                <c:pt idx="855">
                  <c:v>42498</c:v>
                </c:pt>
                <c:pt idx="856">
                  <c:v>42499</c:v>
                </c:pt>
                <c:pt idx="857">
                  <c:v>42500</c:v>
                </c:pt>
                <c:pt idx="858">
                  <c:v>42501</c:v>
                </c:pt>
                <c:pt idx="859">
                  <c:v>42502</c:v>
                </c:pt>
                <c:pt idx="860">
                  <c:v>42503</c:v>
                </c:pt>
                <c:pt idx="861">
                  <c:v>42504</c:v>
                </c:pt>
                <c:pt idx="862">
                  <c:v>42505</c:v>
                </c:pt>
                <c:pt idx="863">
                  <c:v>42506</c:v>
                </c:pt>
                <c:pt idx="864">
                  <c:v>42507</c:v>
                </c:pt>
                <c:pt idx="865">
                  <c:v>42508</c:v>
                </c:pt>
                <c:pt idx="866">
                  <c:v>42509</c:v>
                </c:pt>
                <c:pt idx="867">
                  <c:v>42510</c:v>
                </c:pt>
                <c:pt idx="868">
                  <c:v>42511</c:v>
                </c:pt>
                <c:pt idx="869">
                  <c:v>42512</c:v>
                </c:pt>
                <c:pt idx="870">
                  <c:v>42513</c:v>
                </c:pt>
                <c:pt idx="871">
                  <c:v>42514</c:v>
                </c:pt>
                <c:pt idx="872">
                  <c:v>42515</c:v>
                </c:pt>
                <c:pt idx="873">
                  <c:v>42516</c:v>
                </c:pt>
                <c:pt idx="874">
                  <c:v>42517</c:v>
                </c:pt>
                <c:pt idx="875">
                  <c:v>42518</c:v>
                </c:pt>
                <c:pt idx="876">
                  <c:v>42519</c:v>
                </c:pt>
                <c:pt idx="877">
                  <c:v>42520</c:v>
                </c:pt>
                <c:pt idx="878">
                  <c:v>42521</c:v>
                </c:pt>
                <c:pt idx="879">
                  <c:v>42522</c:v>
                </c:pt>
                <c:pt idx="880">
                  <c:v>42523</c:v>
                </c:pt>
                <c:pt idx="881">
                  <c:v>42524</c:v>
                </c:pt>
                <c:pt idx="882">
                  <c:v>42525</c:v>
                </c:pt>
                <c:pt idx="883">
                  <c:v>42526</c:v>
                </c:pt>
                <c:pt idx="884">
                  <c:v>42527</c:v>
                </c:pt>
                <c:pt idx="885">
                  <c:v>42528</c:v>
                </c:pt>
                <c:pt idx="886">
                  <c:v>42529</c:v>
                </c:pt>
                <c:pt idx="887">
                  <c:v>42530</c:v>
                </c:pt>
                <c:pt idx="888">
                  <c:v>42531</c:v>
                </c:pt>
                <c:pt idx="889">
                  <c:v>42532</c:v>
                </c:pt>
                <c:pt idx="890">
                  <c:v>42533</c:v>
                </c:pt>
                <c:pt idx="891">
                  <c:v>42534</c:v>
                </c:pt>
                <c:pt idx="892">
                  <c:v>42535</c:v>
                </c:pt>
                <c:pt idx="893">
                  <c:v>42536</c:v>
                </c:pt>
                <c:pt idx="894">
                  <c:v>42537</c:v>
                </c:pt>
                <c:pt idx="895">
                  <c:v>42538</c:v>
                </c:pt>
                <c:pt idx="896">
                  <c:v>42539</c:v>
                </c:pt>
                <c:pt idx="897">
                  <c:v>42540</c:v>
                </c:pt>
                <c:pt idx="898">
                  <c:v>42541</c:v>
                </c:pt>
                <c:pt idx="899">
                  <c:v>42542</c:v>
                </c:pt>
                <c:pt idx="900">
                  <c:v>42543</c:v>
                </c:pt>
                <c:pt idx="901">
                  <c:v>42544</c:v>
                </c:pt>
                <c:pt idx="902">
                  <c:v>42545</c:v>
                </c:pt>
                <c:pt idx="903">
                  <c:v>42546</c:v>
                </c:pt>
                <c:pt idx="904">
                  <c:v>42547</c:v>
                </c:pt>
                <c:pt idx="905">
                  <c:v>42548</c:v>
                </c:pt>
                <c:pt idx="906">
                  <c:v>42549</c:v>
                </c:pt>
                <c:pt idx="907">
                  <c:v>42550</c:v>
                </c:pt>
                <c:pt idx="908">
                  <c:v>42551</c:v>
                </c:pt>
                <c:pt idx="909">
                  <c:v>42552</c:v>
                </c:pt>
                <c:pt idx="910">
                  <c:v>42553</c:v>
                </c:pt>
                <c:pt idx="911">
                  <c:v>42554</c:v>
                </c:pt>
                <c:pt idx="912">
                  <c:v>42555</c:v>
                </c:pt>
                <c:pt idx="913">
                  <c:v>42556</c:v>
                </c:pt>
                <c:pt idx="914">
                  <c:v>42557</c:v>
                </c:pt>
                <c:pt idx="915">
                  <c:v>42558</c:v>
                </c:pt>
                <c:pt idx="916">
                  <c:v>42559</c:v>
                </c:pt>
                <c:pt idx="917">
                  <c:v>42560</c:v>
                </c:pt>
                <c:pt idx="918">
                  <c:v>42561</c:v>
                </c:pt>
                <c:pt idx="919">
                  <c:v>42562</c:v>
                </c:pt>
                <c:pt idx="920">
                  <c:v>42563</c:v>
                </c:pt>
                <c:pt idx="921">
                  <c:v>42564</c:v>
                </c:pt>
                <c:pt idx="922">
                  <c:v>42565</c:v>
                </c:pt>
                <c:pt idx="923">
                  <c:v>42566</c:v>
                </c:pt>
                <c:pt idx="924">
                  <c:v>42567</c:v>
                </c:pt>
                <c:pt idx="925">
                  <c:v>42568</c:v>
                </c:pt>
                <c:pt idx="926">
                  <c:v>42569</c:v>
                </c:pt>
                <c:pt idx="927">
                  <c:v>42570</c:v>
                </c:pt>
                <c:pt idx="928">
                  <c:v>42571</c:v>
                </c:pt>
                <c:pt idx="929">
                  <c:v>42572</c:v>
                </c:pt>
                <c:pt idx="930">
                  <c:v>42573</c:v>
                </c:pt>
                <c:pt idx="931">
                  <c:v>42574</c:v>
                </c:pt>
                <c:pt idx="932">
                  <c:v>42575</c:v>
                </c:pt>
                <c:pt idx="933">
                  <c:v>42576</c:v>
                </c:pt>
                <c:pt idx="934">
                  <c:v>42577</c:v>
                </c:pt>
                <c:pt idx="935">
                  <c:v>42578</c:v>
                </c:pt>
                <c:pt idx="936">
                  <c:v>42579</c:v>
                </c:pt>
                <c:pt idx="937">
                  <c:v>42580</c:v>
                </c:pt>
                <c:pt idx="938">
                  <c:v>42581</c:v>
                </c:pt>
                <c:pt idx="939">
                  <c:v>42582</c:v>
                </c:pt>
                <c:pt idx="940">
                  <c:v>42583</c:v>
                </c:pt>
                <c:pt idx="941">
                  <c:v>42584</c:v>
                </c:pt>
                <c:pt idx="942">
                  <c:v>42585</c:v>
                </c:pt>
                <c:pt idx="943">
                  <c:v>42586</c:v>
                </c:pt>
                <c:pt idx="944">
                  <c:v>42587</c:v>
                </c:pt>
                <c:pt idx="945">
                  <c:v>42588</c:v>
                </c:pt>
                <c:pt idx="946">
                  <c:v>42589</c:v>
                </c:pt>
                <c:pt idx="947">
                  <c:v>42590</c:v>
                </c:pt>
                <c:pt idx="948">
                  <c:v>42591</c:v>
                </c:pt>
                <c:pt idx="949">
                  <c:v>42592</c:v>
                </c:pt>
                <c:pt idx="950">
                  <c:v>42593</c:v>
                </c:pt>
                <c:pt idx="951">
                  <c:v>42594</c:v>
                </c:pt>
                <c:pt idx="952">
                  <c:v>42595</c:v>
                </c:pt>
                <c:pt idx="953">
                  <c:v>42596</c:v>
                </c:pt>
                <c:pt idx="954">
                  <c:v>42597</c:v>
                </c:pt>
                <c:pt idx="955">
                  <c:v>42598</c:v>
                </c:pt>
                <c:pt idx="956">
                  <c:v>42599</c:v>
                </c:pt>
                <c:pt idx="957">
                  <c:v>42600</c:v>
                </c:pt>
                <c:pt idx="958">
                  <c:v>42601</c:v>
                </c:pt>
                <c:pt idx="959">
                  <c:v>42602</c:v>
                </c:pt>
                <c:pt idx="960">
                  <c:v>42603</c:v>
                </c:pt>
                <c:pt idx="961">
                  <c:v>42604</c:v>
                </c:pt>
                <c:pt idx="962">
                  <c:v>42605</c:v>
                </c:pt>
                <c:pt idx="963">
                  <c:v>42606</c:v>
                </c:pt>
                <c:pt idx="964">
                  <c:v>42607</c:v>
                </c:pt>
                <c:pt idx="965">
                  <c:v>42608</c:v>
                </c:pt>
                <c:pt idx="966">
                  <c:v>42609</c:v>
                </c:pt>
                <c:pt idx="967">
                  <c:v>42610</c:v>
                </c:pt>
                <c:pt idx="968">
                  <c:v>42611</c:v>
                </c:pt>
                <c:pt idx="969">
                  <c:v>42612</c:v>
                </c:pt>
                <c:pt idx="970">
                  <c:v>42613</c:v>
                </c:pt>
                <c:pt idx="971">
                  <c:v>42614</c:v>
                </c:pt>
                <c:pt idx="972">
                  <c:v>42615</c:v>
                </c:pt>
                <c:pt idx="973">
                  <c:v>42616</c:v>
                </c:pt>
                <c:pt idx="974">
                  <c:v>42617</c:v>
                </c:pt>
                <c:pt idx="975">
                  <c:v>42618</c:v>
                </c:pt>
                <c:pt idx="976">
                  <c:v>42619</c:v>
                </c:pt>
                <c:pt idx="977">
                  <c:v>42620</c:v>
                </c:pt>
                <c:pt idx="978">
                  <c:v>42621</c:v>
                </c:pt>
                <c:pt idx="979">
                  <c:v>42622</c:v>
                </c:pt>
                <c:pt idx="980">
                  <c:v>42623</c:v>
                </c:pt>
                <c:pt idx="981">
                  <c:v>42624</c:v>
                </c:pt>
                <c:pt idx="982">
                  <c:v>42625</c:v>
                </c:pt>
                <c:pt idx="983">
                  <c:v>42626</c:v>
                </c:pt>
                <c:pt idx="984">
                  <c:v>42627</c:v>
                </c:pt>
                <c:pt idx="985">
                  <c:v>42628</c:v>
                </c:pt>
                <c:pt idx="986">
                  <c:v>42629</c:v>
                </c:pt>
                <c:pt idx="987">
                  <c:v>42630</c:v>
                </c:pt>
                <c:pt idx="988">
                  <c:v>42631</c:v>
                </c:pt>
                <c:pt idx="989">
                  <c:v>42632</c:v>
                </c:pt>
                <c:pt idx="990">
                  <c:v>42633</c:v>
                </c:pt>
                <c:pt idx="991">
                  <c:v>42634</c:v>
                </c:pt>
                <c:pt idx="992">
                  <c:v>42635</c:v>
                </c:pt>
                <c:pt idx="993">
                  <c:v>42636</c:v>
                </c:pt>
                <c:pt idx="994">
                  <c:v>42637</c:v>
                </c:pt>
                <c:pt idx="995">
                  <c:v>42638</c:v>
                </c:pt>
                <c:pt idx="996">
                  <c:v>42639</c:v>
                </c:pt>
                <c:pt idx="997">
                  <c:v>42640</c:v>
                </c:pt>
                <c:pt idx="998">
                  <c:v>42641</c:v>
                </c:pt>
                <c:pt idx="999">
                  <c:v>42642</c:v>
                </c:pt>
                <c:pt idx="1000">
                  <c:v>42643</c:v>
                </c:pt>
                <c:pt idx="1001">
                  <c:v>42644</c:v>
                </c:pt>
                <c:pt idx="1002">
                  <c:v>42645</c:v>
                </c:pt>
                <c:pt idx="1003">
                  <c:v>42646</c:v>
                </c:pt>
                <c:pt idx="1004">
                  <c:v>42647</c:v>
                </c:pt>
                <c:pt idx="1005">
                  <c:v>42648</c:v>
                </c:pt>
                <c:pt idx="1006">
                  <c:v>42649</c:v>
                </c:pt>
                <c:pt idx="1007">
                  <c:v>42650</c:v>
                </c:pt>
                <c:pt idx="1008">
                  <c:v>42651</c:v>
                </c:pt>
                <c:pt idx="1009">
                  <c:v>42652</c:v>
                </c:pt>
                <c:pt idx="1010">
                  <c:v>42653</c:v>
                </c:pt>
                <c:pt idx="1011">
                  <c:v>42654</c:v>
                </c:pt>
                <c:pt idx="1012">
                  <c:v>42655</c:v>
                </c:pt>
                <c:pt idx="1013">
                  <c:v>42656</c:v>
                </c:pt>
                <c:pt idx="1014">
                  <c:v>42657</c:v>
                </c:pt>
                <c:pt idx="1015">
                  <c:v>42658</c:v>
                </c:pt>
                <c:pt idx="1016">
                  <c:v>42659</c:v>
                </c:pt>
                <c:pt idx="1017">
                  <c:v>42660</c:v>
                </c:pt>
                <c:pt idx="1018">
                  <c:v>42661</c:v>
                </c:pt>
                <c:pt idx="1019">
                  <c:v>42662</c:v>
                </c:pt>
                <c:pt idx="1020">
                  <c:v>42663</c:v>
                </c:pt>
                <c:pt idx="1021">
                  <c:v>42664</c:v>
                </c:pt>
                <c:pt idx="1022">
                  <c:v>42665</c:v>
                </c:pt>
                <c:pt idx="1023">
                  <c:v>42666</c:v>
                </c:pt>
                <c:pt idx="1024">
                  <c:v>42667</c:v>
                </c:pt>
                <c:pt idx="1025">
                  <c:v>42668</c:v>
                </c:pt>
                <c:pt idx="1026">
                  <c:v>42669</c:v>
                </c:pt>
                <c:pt idx="1027">
                  <c:v>42670</c:v>
                </c:pt>
                <c:pt idx="1028">
                  <c:v>42671</c:v>
                </c:pt>
                <c:pt idx="1029">
                  <c:v>42672</c:v>
                </c:pt>
                <c:pt idx="1030">
                  <c:v>42673</c:v>
                </c:pt>
                <c:pt idx="1031">
                  <c:v>42674</c:v>
                </c:pt>
                <c:pt idx="1032">
                  <c:v>42675</c:v>
                </c:pt>
                <c:pt idx="1033">
                  <c:v>42676</c:v>
                </c:pt>
                <c:pt idx="1034">
                  <c:v>42677</c:v>
                </c:pt>
                <c:pt idx="1035">
                  <c:v>42678</c:v>
                </c:pt>
                <c:pt idx="1036">
                  <c:v>42679</c:v>
                </c:pt>
                <c:pt idx="1037">
                  <c:v>42680</c:v>
                </c:pt>
                <c:pt idx="1038">
                  <c:v>42681</c:v>
                </c:pt>
                <c:pt idx="1039">
                  <c:v>42682</c:v>
                </c:pt>
                <c:pt idx="1040">
                  <c:v>42683</c:v>
                </c:pt>
                <c:pt idx="1041">
                  <c:v>42684</c:v>
                </c:pt>
                <c:pt idx="1042">
                  <c:v>42685</c:v>
                </c:pt>
                <c:pt idx="1043">
                  <c:v>42686</c:v>
                </c:pt>
                <c:pt idx="1044">
                  <c:v>42687</c:v>
                </c:pt>
                <c:pt idx="1045">
                  <c:v>42688</c:v>
                </c:pt>
                <c:pt idx="1046">
                  <c:v>42689</c:v>
                </c:pt>
                <c:pt idx="1047">
                  <c:v>42690</c:v>
                </c:pt>
                <c:pt idx="1048">
                  <c:v>42691</c:v>
                </c:pt>
                <c:pt idx="1049">
                  <c:v>42692</c:v>
                </c:pt>
                <c:pt idx="1050">
                  <c:v>42693</c:v>
                </c:pt>
                <c:pt idx="1051">
                  <c:v>42694</c:v>
                </c:pt>
                <c:pt idx="1052">
                  <c:v>42695</c:v>
                </c:pt>
                <c:pt idx="1053">
                  <c:v>42696</c:v>
                </c:pt>
                <c:pt idx="1054">
                  <c:v>42697</c:v>
                </c:pt>
                <c:pt idx="1055">
                  <c:v>42698</c:v>
                </c:pt>
                <c:pt idx="1056">
                  <c:v>42699</c:v>
                </c:pt>
                <c:pt idx="1057">
                  <c:v>42700</c:v>
                </c:pt>
                <c:pt idx="1058">
                  <c:v>42701</c:v>
                </c:pt>
                <c:pt idx="1059">
                  <c:v>42702</c:v>
                </c:pt>
                <c:pt idx="1060">
                  <c:v>42703</c:v>
                </c:pt>
                <c:pt idx="1061">
                  <c:v>42704</c:v>
                </c:pt>
                <c:pt idx="1062">
                  <c:v>42705</c:v>
                </c:pt>
                <c:pt idx="1063">
                  <c:v>42706</c:v>
                </c:pt>
                <c:pt idx="1064">
                  <c:v>42707</c:v>
                </c:pt>
                <c:pt idx="1065">
                  <c:v>42708</c:v>
                </c:pt>
                <c:pt idx="1066">
                  <c:v>42709</c:v>
                </c:pt>
                <c:pt idx="1067">
                  <c:v>42710</c:v>
                </c:pt>
                <c:pt idx="1068">
                  <c:v>42711</c:v>
                </c:pt>
                <c:pt idx="1069">
                  <c:v>42712</c:v>
                </c:pt>
                <c:pt idx="1070">
                  <c:v>42713</c:v>
                </c:pt>
                <c:pt idx="1071">
                  <c:v>42714</c:v>
                </c:pt>
                <c:pt idx="1072">
                  <c:v>42715</c:v>
                </c:pt>
                <c:pt idx="1073">
                  <c:v>42716</c:v>
                </c:pt>
                <c:pt idx="1074">
                  <c:v>42717</c:v>
                </c:pt>
                <c:pt idx="1075">
                  <c:v>42718</c:v>
                </c:pt>
                <c:pt idx="1076">
                  <c:v>42719</c:v>
                </c:pt>
                <c:pt idx="1077">
                  <c:v>42720</c:v>
                </c:pt>
                <c:pt idx="1078">
                  <c:v>42721</c:v>
                </c:pt>
                <c:pt idx="1079">
                  <c:v>42722</c:v>
                </c:pt>
                <c:pt idx="1080">
                  <c:v>42723</c:v>
                </c:pt>
                <c:pt idx="1081">
                  <c:v>42724</c:v>
                </c:pt>
                <c:pt idx="1082">
                  <c:v>42725</c:v>
                </c:pt>
                <c:pt idx="1083">
                  <c:v>42726</c:v>
                </c:pt>
                <c:pt idx="1084">
                  <c:v>42727</c:v>
                </c:pt>
                <c:pt idx="1085">
                  <c:v>42728</c:v>
                </c:pt>
                <c:pt idx="1086">
                  <c:v>42729</c:v>
                </c:pt>
                <c:pt idx="1087">
                  <c:v>42730</c:v>
                </c:pt>
                <c:pt idx="1088">
                  <c:v>42731</c:v>
                </c:pt>
                <c:pt idx="1089">
                  <c:v>42732</c:v>
                </c:pt>
                <c:pt idx="1090">
                  <c:v>42733</c:v>
                </c:pt>
                <c:pt idx="1091">
                  <c:v>42734</c:v>
                </c:pt>
                <c:pt idx="1092">
                  <c:v>42735</c:v>
                </c:pt>
                <c:pt idx="1093">
                  <c:v>42736</c:v>
                </c:pt>
                <c:pt idx="1094">
                  <c:v>42737</c:v>
                </c:pt>
                <c:pt idx="1095">
                  <c:v>42738</c:v>
                </c:pt>
                <c:pt idx="1096">
                  <c:v>42739</c:v>
                </c:pt>
                <c:pt idx="1097">
                  <c:v>42740</c:v>
                </c:pt>
                <c:pt idx="1098">
                  <c:v>42741</c:v>
                </c:pt>
                <c:pt idx="1099">
                  <c:v>42742</c:v>
                </c:pt>
                <c:pt idx="1100">
                  <c:v>42743</c:v>
                </c:pt>
                <c:pt idx="1101">
                  <c:v>42744</c:v>
                </c:pt>
                <c:pt idx="1102">
                  <c:v>42745</c:v>
                </c:pt>
                <c:pt idx="1103">
                  <c:v>42746</c:v>
                </c:pt>
                <c:pt idx="1104">
                  <c:v>42747</c:v>
                </c:pt>
                <c:pt idx="1105">
                  <c:v>42748</c:v>
                </c:pt>
                <c:pt idx="1106">
                  <c:v>42751</c:v>
                </c:pt>
                <c:pt idx="1107">
                  <c:v>42752</c:v>
                </c:pt>
                <c:pt idx="1108">
                  <c:v>42753</c:v>
                </c:pt>
                <c:pt idx="1109">
                  <c:v>42754</c:v>
                </c:pt>
                <c:pt idx="1110">
                  <c:v>42755</c:v>
                </c:pt>
                <c:pt idx="1111">
                  <c:v>42756</c:v>
                </c:pt>
                <c:pt idx="1112">
                  <c:v>42757</c:v>
                </c:pt>
                <c:pt idx="1113">
                  <c:v>42758</c:v>
                </c:pt>
                <c:pt idx="1114">
                  <c:v>42759</c:v>
                </c:pt>
                <c:pt idx="1115">
                  <c:v>42760</c:v>
                </c:pt>
                <c:pt idx="1116">
                  <c:v>42761</c:v>
                </c:pt>
                <c:pt idx="1117">
                  <c:v>42762</c:v>
                </c:pt>
                <c:pt idx="1118">
                  <c:v>42763</c:v>
                </c:pt>
                <c:pt idx="1119">
                  <c:v>42764</c:v>
                </c:pt>
                <c:pt idx="1120">
                  <c:v>42765</c:v>
                </c:pt>
                <c:pt idx="1121">
                  <c:v>42766</c:v>
                </c:pt>
                <c:pt idx="1122">
                  <c:v>42767</c:v>
                </c:pt>
                <c:pt idx="1123">
                  <c:v>42768</c:v>
                </c:pt>
                <c:pt idx="1124">
                  <c:v>42769</c:v>
                </c:pt>
                <c:pt idx="1125">
                  <c:v>42770</c:v>
                </c:pt>
                <c:pt idx="1126">
                  <c:v>42771</c:v>
                </c:pt>
                <c:pt idx="1127">
                  <c:v>42772</c:v>
                </c:pt>
                <c:pt idx="1128">
                  <c:v>42773</c:v>
                </c:pt>
                <c:pt idx="1129">
                  <c:v>42774</c:v>
                </c:pt>
                <c:pt idx="1130">
                  <c:v>42775</c:v>
                </c:pt>
                <c:pt idx="1131">
                  <c:v>42776</c:v>
                </c:pt>
                <c:pt idx="1132">
                  <c:v>42777</c:v>
                </c:pt>
                <c:pt idx="1133">
                  <c:v>42778</c:v>
                </c:pt>
                <c:pt idx="1134">
                  <c:v>42779</c:v>
                </c:pt>
                <c:pt idx="1135">
                  <c:v>42780</c:v>
                </c:pt>
                <c:pt idx="1136">
                  <c:v>42781</c:v>
                </c:pt>
                <c:pt idx="1137">
                  <c:v>42782</c:v>
                </c:pt>
                <c:pt idx="1138">
                  <c:v>42783</c:v>
                </c:pt>
                <c:pt idx="1139">
                  <c:v>42784</c:v>
                </c:pt>
                <c:pt idx="1140">
                  <c:v>42785</c:v>
                </c:pt>
                <c:pt idx="1141">
                  <c:v>42786</c:v>
                </c:pt>
                <c:pt idx="1142">
                  <c:v>42787</c:v>
                </c:pt>
                <c:pt idx="1143">
                  <c:v>42788</c:v>
                </c:pt>
                <c:pt idx="1144">
                  <c:v>42789</c:v>
                </c:pt>
                <c:pt idx="1145">
                  <c:v>42790</c:v>
                </c:pt>
                <c:pt idx="1146">
                  <c:v>42791</c:v>
                </c:pt>
                <c:pt idx="1147">
                  <c:v>42792</c:v>
                </c:pt>
                <c:pt idx="1148">
                  <c:v>42793</c:v>
                </c:pt>
                <c:pt idx="1149">
                  <c:v>42794</c:v>
                </c:pt>
                <c:pt idx="1150">
                  <c:v>42795</c:v>
                </c:pt>
                <c:pt idx="1151">
                  <c:v>42796</c:v>
                </c:pt>
                <c:pt idx="1152">
                  <c:v>42797</c:v>
                </c:pt>
                <c:pt idx="1153">
                  <c:v>42798</c:v>
                </c:pt>
                <c:pt idx="1154">
                  <c:v>42799</c:v>
                </c:pt>
                <c:pt idx="1155">
                  <c:v>42800</c:v>
                </c:pt>
                <c:pt idx="1156">
                  <c:v>42801</c:v>
                </c:pt>
                <c:pt idx="1157">
                  <c:v>42802</c:v>
                </c:pt>
                <c:pt idx="1158">
                  <c:v>42803</c:v>
                </c:pt>
                <c:pt idx="1159">
                  <c:v>42804</c:v>
                </c:pt>
                <c:pt idx="1160">
                  <c:v>42805</c:v>
                </c:pt>
                <c:pt idx="1161">
                  <c:v>42806</c:v>
                </c:pt>
                <c:pt idx="1162">
                  <c:v>42807</c:v>
                </c:pt>
                <c:pt idx="1163">
                  <c:v>42808</c:v>
                </c:pt>
                <c:pt idx="1164">
                  <c:v>42809</c:v>
                </c:pt>
                <c:pt idx="1165">
                  <c:v>42810</c:v>
                </c:pt>
                <c:pt idx="1166">
                  <c:v>42811</c:v>
                </c:pt>
                <c:pt idx="1167">
                  <c:v>42812</c:v>
                </c:pt>
                <c:pt idx="1168">
                  <c:v>42813</c:v>
                </c:pt>
                <c:pt idx="1169">
                  <c:v>42814</c:v>
                </c:pt>
                <c:pt idx="1170">
                  <c:v>42815</c:v>
                </c:pt>
                <c:pt idx="1171">
                  <c:v>42816</c:v>
                </c:pt>
                <c:pt idx="1172">
                  <c:v>42817</c:v>
                </c:pt>
                <c:pt idx="1173">
                  <c:v>42818</c:v>
                </c:pt>
                <c:pt idx="1174">
                  <c:v>42819</c:v>
                </c:pt>
                <c:pt idx="1175">
                  <c:v>42820</c:v>
                </c:pt>
                <c:pt idx="1176">
                  <c:v>42821</c:v>
                </c:pt>
                <c:pt idx="1177">
                  <c:v>42822</c:v>
                </c:pt>
                <c:pt idx="1178">
                  <c:v>42823</c:v>
                </c:pt>
                <c:pt idx="1179">
                  <c:v>42824</c:v>
                </c:pt>
                <c:pt idx="1180">
                  <c:v>42825</c:v>
                </c:pt>
                <c:pt idx="1181">
                  <c:v>42826</c:v>
                </c:pt>
                <c:pt idx="1182">
                  <c:v>42827</c:v>
                </c:pt>
                <c:pt idx="1183">
                  <c:v>42828</c:v>
                </c:pt>
                <c:pt idx="1184">
                  <c:v>42829</c:v>
                </c:pt>
                <c:pt idx="1185">
                  <c:v>42830</c:v>
                </c:pt>
                <c:pt idx="1186">
                  <c:v>42831</c:v>
                </c:pt>
                <c:pt idx="1187">
                  <c:v>42832</c:v>
                </c:pt>
                <c:pt idx="1188">
                  <c:v>42833</c:v>
                </c:pt>
                <c:pt idx="1189">
                  <c:v>42834</c:v>
                </c:pt>
                <c:pt idx="1190">
                  <c:v>42835</c:v>
                </c:pt>
                <c:pt idx="1191">
                  <c:v>42836</c:v>
                </c:pt>
                <c:pt idx="1192">
                  <c:v>42837</c:v>
                </c:pt>
                <c:pt idx="1193">
                  <c:v>42838</c:v>
                </c:pt>
                <c:pt idx="1194">
                  <c:v>42839</c:v>
                </c:pt>
                <c:pt idx="1195">
                  <c:v>42840</c:v>
                </c:pt>
                <c:pt idx="1196">
                  <c:v>42841</c:v>
                </c:pt>
                <c:pt idx="1197">
                  <c:v>42842</c:v>
                </c:pt>
                <c:pt idx="1198">
                  <c:v>42843</c:v>
                </c:pt>
                <c:pt idx="1199">
                  <c:v>42844</c:v>
                </c:pt>
                <c:pt idx="1200">
                  <c:v>42845</c:v>
                </c:pt>
                <c:pt idx="1201">
                  <c:v>42846</c:v>
                </c:pt>
                <c:pt idx="1202">
                  <c:v>42847</c:v>
                </c:pt>
                <c:pt idx="1203">
                  <c:v>42848</c:v>
                </c:pt>
                <c:pt idx="1204">
                  <c:v>42849</c:v>
                </c:pt>
                <c:pt idx="1205">
                  <c:v>42850</c:v>
                </c:pt>
                <c:pt idx="1206">
                  <c:v>42851</c:v>
                </c:pt>
                <c:pt idx="1207">
                  <c:v>42852</c:v>
                </c:pt>
                <c:pt idx="1208">
                  <c:v>42853</c:v>
                </c:pt>
                <c:pt idx="1209">
                  <c:v>42854</c:v>
                </c:pt>
                <c:pt idx="1210">
                  <c:v>42855</c:v>
                </c:pt>
                <c:pt idx="1211">
                  <c:v>42856</c:v>
                </c:pt>
                <c:pt idx="1212">
                  <c:v>42857</c:v>
                </c:pt>
                <c:pt idx="1213">
                  <c:v>42858</c:v>
                </c:pt>
                <c:pt idx="1214">
                  <c:v>42859</c:v>
                </c:pt>
                <c:pt idx="1215">
                  <c:v>42860</c:v>
                </c:pt>
                <c:pt idx="1216">
                  <c:v>42861</c:v>
                </c:pt>
                <c:pt idx="1217">
                  <c:v>42862</c:v>
                </c:pt>
                <c:pt idx="1218">
                  <c:v>42863</c:v>
                </c:pt>
                <c:pt idx="1219">
                  <c:v>42864</c:v>
                </c:pt>
                <c:pt idx="1220">
                  <c:v>42865</c:v>
                </c:pt>
                <c:pt idx="1221">
                  <c:v>42866</c:v>
                </c:pt>
                <c:pt idx="1222">
                  <c:v>42867</c:v>
                </c:pt>
                <c:pt idx="1223">
                  <c:v>42868</c:v>
                </c:pt>
                <c:pt idx="1224">
                  <c:v>42869</c:v>
                </c:pt>
                <c:pt idx="1225">
                  <c:v>42870</c:v>
                </c:pt>
                <c:pt idx="1226">
                  <c:v>42871</c:v>
                </c:pt>
                <c:pt idx="1227">
                  <c:v>42872</c:v>
                </c:pt>
                <c:pt idx="1228">
                  <c:v>42873</c:v>
                </c:pt>
                <c:pt idx="1229">
                  <c:v>42874</c:v>
                </c:pt>
                <c:pt idx="1230">
                  <c:v>42875</c:v>
                </c:pt>
                <c:pt idx="1231">
                  <c:v>42876</c:v>
                </c:pt>
                <c:pt idx="1232">
                  <c:v>42877</c:v>
                </c:pt>
                <c:pt idx="1233">
                  <c:v>42878</c:v>
                </c:pt>
                <c:pt idx="1234">
                  <c:v>42879</c:v>
                </c:pt>
                <c:pt idx="1235">
                  <c:v>42880</c:v>
                </c:pt>
                <c:pt idx="1236">
                  <c:v>42881</c:v>
                </c:pt>
                <c:pt idx="1237">
                  <c:v>42882</c:v>
                </c:pt>
                <c:pt idx="1238">
                  <c:v>42883</c:v>
                </c:pt>
                <c:pt idx="1239">
                  <c:v>42884</c:v>
                </c:pt>
                <c:pt idx="1240">
                  <c:v>42885</c:v>
                </c:pt>
                <c:pt idx="1241">
                  <c:v>42886</c:v>
                </c:pt>
                <c:pt idx="1242">
                  <c:v>42887</c:v>
                </c:pt>
                <c:pt idx="1243">
                  <c:v>42888</c:v>
                </c:pt>
                <c:pt idx="1244">
                  <c:v>42889</c:v>
                </c:pt>
                <c:pt idx="1245">
                  <c:v>42890</c:v>
                </c:pt>
                <c:pt idx="1246">
                  <c:v>42891</c:v>
                </c:pt>
                <c:pt idx="1247">
                  <c:v>42892</c:v>
                </c:pt>
                <c:pt idx="1248">
                  <c:v>42893</c:v>
                </c:pt>
                <c:pt idx="1249">
                  <c:v>42894</c:v>
                </c:pt>
                <c:pt idx="1250">
                  <c:v>42895</c:v>
                </c:pt>
                <c:pt idx="1251">
                  <c:v>42896</c:v>
                </c:pt>
                <c:pt idx="1252">
                  <c:v>42897</c:v>
                </c:pt>
                <c:pt idx="1253">
                  <c:v>42898</c:v>
                </c:pt>
                <c:pt idx="1254">
                  <c:v>42899</c:v>
                </c:pt>
                <c:pt idx="1255">
                  <c:v>42900</c:v>
                </c:pt>
                <c:pt idx="1256">
                  <c:v>42901</c:v>
                </c:pt>
                <c:pt idx="1257">
                  <c:v>42902</c:v>
                </c:pt>
                <c:pt idx="1258">
                  <c:v>42903</c:v>
                </c:pt>
                <c:pt idx="1259">
                  <c:v>42904</c:v>
                </c:pt>
                <c:pt idx="1260">
                  <c:v>42905</c:v>
                </c:pt>
                <c:pt idx="1261">
                  <c:v>42906</c:v>
                </c:pt>
                <c:pt idx="1262">
                  <c:v>42907</c:v>
                </c:pt>
                <c:pt idx="1263">
                  <c:v>42908</c:v>
                </c:pt>
                <c:pt idx="1264">
                  <c:v>42909</c:v>
                </c:pt>
                <c:pt idx="1265">
                  <c:v>42910</c:v>
                </c:pt>
                <c:pt idx="1266">
                  <c:v>42911</c:v>
                </c:pt>
                <c:pt idx="1267">
                  <c:v>42912</c:v>
                </c:pt>
                <c:pt idx="1268">
                  <c:v>42913</c:v>
                </c:pt>
                <c:pt idx="1269">
                  <c:v>42914</c:v>
                </c:pt>
                <c:pt idx="1270">
                  <c:v>42915</c:v>
                </c:pt>
                <c:pt idx="1271">
                  <c:v>42916</c:v>
                </c:pt>
                <c:pt idx="1272">
                  <c:v>42917</c:v>
                </c:pt>
                <c:pt idx="1273">
                  <c:v>42918</c:v>
                </c:pt>
                <c:pt idx="1274">
                  <c:v>42919</c:v>
                </c:pt>
                <c:pt idx="1275">
                  <c:v>42920</c:v>
                </c:pt>
                <c:pt idx="1276">
                  <c:v>42921</c:v>
                </c:pt>
                <c:pt idx="1277">
                  <c:v>42922</c:v>
                </c:pt>
                <c:pt idx="1278">
                  <c:v>42923</c:v>
                </c:pt>
                <c:pt idx="1279">
                  <c:v>42924</c:v>
                </c:pt>
                <c:pt idx="1280">
                  <c:v>42925</c:v>
                </c:pt>
                <c:pt idx="1281">
                  <c:v>42926</c:v>
                </c:pt>
                <c:pt idx="1282">
                  <c:v>42927</c:v>
                </c:pt>
                <c:pt idx="1283">
                  <c:v>42928</c:v>
                </c:pt>
                <c:pt idx="1284">
                  <c:v>42929</c:v>
                </c:pt>
                <c:pt idx="1285">
                  <c:v>42930</c:v>
                </c:pt>
                <c:pt idx="1286">
                  <c:v>42931</c:v>
                </c:pt>
                <c:pt idx="1287">
                  <c:v>42932</c:v>
                </c:pt>
                <c:pt idx="1288">
                  <c:v>42933</c:v>
                </c:pt>
                <c:pt idx="1289">
                  <c:v>42934</c:v>
                </c:pt>
                <c:pt idx="1290">
                  <c:v>42935</c:v>
                </c:pt>
                <c:pt idx="1291">
                  <c:v>42936</c:v>
                </c:pt>
                <c:pt idx="1292">
                  <c:v>42937</c:v>
                </c:pt>
                <c:pt idx="1293">
                  <c:v>42938</c:v>
                </c:pt>
                <c:pt idx="1294">
                  <c:v>42939</c:v>
                </c:pt>
                <c:pt idx="1295">
                  <c:v>42940</c:v>
                </c:pt>
                <c:pt idx="1296">
                  <c:v>42941</c:v>
                </c:pt>
                <c:pt idx="1297">
                  <c:v>42942</c:v>
                </c:pt>
                <c:pt idx="1298">
                  <c:v>42943</c:v>
                </c:pt>
                <c:pt idx="1299">
                  <c:v>42944</c:v>
                </c:pt>
                <c:pt idx="1300">
                  <c:v>42945</c:v>
                </c:pt>
                <c:pt idx="1301">
                  <c:v>42946</c:v>
                </c:pt>
                <c:pt idx="1302">
                  <c:v>42947</c:v>
                </c:pt>
                <c:pt idx="1303">
                  <c:v>42948</c:v>
                </c:pt>
                <c:pt idx="1304">
                  <c:v>42949</c:v>
                </c:pt>
                <c:pt idx="1305">
                  <c:v>42950</c:v>
                </c:pt>
                <c:pt idx="1306">
                  <c:v>42951</c:v>
                </c:pt>
                <c:pt idx="1307">
                  <c:v>42952</c:v>
                </c:pt>
                <c:pt idx="1308">
                  <c:v>42953</c:v>
                </c:pt>
                <c:pt idx="1309">
                  <c:v>42954</c:v>
                </c:pt>
                <c:pt idx="1310">
                  <c:v>42955</c:v>
                </c:pt>
                <c:pt idx="1311">
                  <c:v>42956</c:v>
                </c:pt>
                <c:pt idx="1312">
                  <c:v>42957</c:v>
                </c:pt>
                <c:pt idx="1313">
                  <c:v>42958</c:v>
                </c:pt>
                <c:pt idx="1314">
                  <c:v>42959</c:v>
                </c:pt>
                <c:pt idx="1315">
                  <c:v>42960</c:v>
                </c:pt>
                <c:pt idx="1316">
                  <c:v>42961</c:v>
                </c:pt>
                <c:pt idx="1317">
                  <c:v>42962</c:v>
                </c:pt>
                <c:pt idx="1318">
                  <c:v>42963</c:v>
                </c:pt>
                <c:pt idx="1319">
                  <c:v>42964</c:v>
                </c:pt>
                <c:pt idx="1320">
                  <c:v>42965</c:v>
                </c:pt>
                <c:pt idx="1321">
                  <c:v>42966</c:v>
                </c:pt>
                <c:pt idx="1322">
                  <c:v>42967</c:v>
                </c:pt>
                <c:pt idx="1323">
                  <c:v>42968</c:v>
                </c:pt>
                <c:pt idx="1324">
                  <c:v>42969</c:v>
                </c:pt>
                <c:pt idx="1325">
                  <c:v>42970</c:v>
                </c:pt>
                <c:pt idx="1326">
                  <c:v>42971</c:v>
                </c:pt>
                <c:pt idx="1327">
                  <c:v>42972</c:v>
                </c:pt>
                <c:pt idx="1328">
                  <c:v>42973</c:v>
                </c:pt>
                <c:pt idx="1329">
                  <c:v>42974</c:v>
                </c:pt>
                <c:pt idx="1330">
                  <c:v>42975</c:v>
                </c:pt>
                <c:pt idx="1331">
                  <c:v>42976</c:v>
                </c:pt>
                <c:pt idx="1332">
                  <c:v>42977</c:v>
                </c:pt>
                <c:pt idx="1333">
                  <c:v>42978</c:v>
                </c:pt>
                <c:pt idx="1334">
                  <c:v>42979</c:v>
                </c:pt>
                <c:pt idx="1335">
                  <c:v>42980</c:v>
                </c:pt>
                <c:pt idx="1336">
                  <c:v>42981</c:v>
                </c:pt>
                <c:pt idx="1337">
                  <c:v>42982</c:v>
                </c:pt>
                <c:pt idx="1338">
                  <c:v>42983</c:v>
                </c:pt>
                <c:pt idx="1339">
                  <c:v>42984</c:v>
                </c:pt>
                <c:pt idx="1340">
                  <c:v>42985</c:v>
                </c:pt>
                <c:pt idx="1341">
                  <c:v>42986</c:v>
                </c:pt>
                <c:pt idx="1342">
                  <c:v>42987</c:v>
                </c:pt>
                <c:pt idx="1343">
                  <c:v>42988</c:v>
                </c:pt>
                <c:pt idx="1344">
                  <c:v>42989</c:v>
                </c:pt>
                <c:pt idx="1345">
                  <c:v>42990</c:v>
                </c:pt>
                <c:pt idx="1346">
                  <c:v>42991</c:v>
                </c:pt>
                <c:pt idx="1347">
                  <c:v>42992</c:v>
                </c:pt>
                <c:pt idx="1348">
                  <c:v>42993</c:v>
                </c:pt>
                <c:pt idx="1349">
                  <c:v>42994</c:v>
                </c:pt>
                <c:pt idx="1350">
                  <c:v>42995</c:v>
                </c:pt>
                <c:pt idx="1351">
                  <c:v>42996</c:v>
                </c:pt>
                <c:pt idx="1352">
                  <c:v>42997</c:v>
                </c:pt>
                <c:pt idx="1353">
                  <c:v>42998</c:v>
                </c:pt>
                <c:pt idx="1354">
                  <c:v>42999</c:v>
                </c:pt>
                <c:pt idx="1355">
                  <c:v>43000</c:v>
                </c:pt>
                <c:pt idx="1356">
                  <c:v>43001</c:v>
                </c:pt>
                <c:pt idx="1357">
                  <c:v>43002</c:v>
                </c:pt>
                <c:pt idx="1358">
                  <c:v>43003</c:v>
                </c:pt>
                <c:pt idx="1359">
                  <c:v>43004</c:v>
                </c:pt>
                <c:pt idx="1360">
                  <c:v>43005</c:v>
                </c:pt>
                <c:pt idx="1361">
                  <c:v>43006</c:v>
                </c:pt>
                <c:pt idx="1362">
                  <c:v>43007</c:v>
                </c:pt>
                <c:pt idx="1363">
                  <c:v>43008</c:v>
                </c:pt>
                <c:pt idx="1364">
                  <c:v>43009</c:v>
                </c:pt>
                <c:pt idx="1365">
                  <c:v>43010</c:v>
                </c:pt>
                <c:pt idx="1366">
                  <c:v>43011</c:v>
                </c:pt>
                <c:pt idx="1367">
                  <c:v>43012</c:v>
                </c:pt>
                <c:pt idx="1368">
                  <c:v>43013</c:v>
                </c:pt>
                <c:pt idx="1369">
                  <c:v>43014</c:v>
                </c:pt>
                <c:pt idx="1370">
                  <c:v>43015</c:v>
                </c:pt>
                <c:pt idx="1371">
                  <c:v>43016</c:v>
                </c:pt>
                <c:pt idx="1372">
                  <c:v>43017</c:v>
                </c:pt>
                <c:pt idx="1373">
                  <c:v>43018</c:v>
                </c:pt>
                <c:pt idx="1374">
                  <c:v>43019</c:v>
                </c:pt>
                <c:pt idx="1375">
                  <c:v>43020</c:v>
                </c:pt>
                <c:pt idx="1376">
                  <c:v>43021</c:v>
                </c:pt>
                <c:pt idx="1377">
                  <c:v>43022</c:v>
                </c:pt>
                <c:pt idx="1378">
                  <c:v>43023</c:v>
                </c:pt>
                <c:pt idx="1379">
                  <c:v>43024</c:v>
                </c:pt>
                <c:pt idx="1380">
                  <c:v>43025</c:v>
                </c:pt>
                <c:pt idx="1381">
                  <c:v>43026</c:v>
                </c:pt>
                <c:pt idx="1382">
                  <c:v>43027</c:v>
                </c:pt>
                <c:pt idx="1383">
                  <c:v>43028</c:v>
                </c:pt>
                <c:pt idx="1384">
                  <c:v>43029</c:v>
                </c:pt>
                <c:pt idx="1385">
                  <c:v>43030</c:v>
                </c:pt>
                <c:pt idx="1386">
                  <c:v>43031</c:v>
                </c:pt>
                <c:pt idx="1387">
                  <c:v>43032</c:v>
                </c:pt>
                <c:pt idx="1388">
                  <c:v>43033</c:v>
                </c:pt>
                <c:pt idx="1389">
                  <c:v>43034</c:v>
                </c:pt>
                <c:pt idx="1390">
                  <c:v>43035</c:v>
                </c:pt>
                <c:pt idx="1391">
                  <c:v>43036</c:v>
                </c:pt>
                <c:pt idx="1392">
                  <c:v>43037</c:v>
                </c:pt>
                <c:pt idx="1393">
                  <c:v>43038</c:v>
                </c:pt>
                <c:pt idx="1394">
                  <c:v>43039</c:v>
                </c:pt>
                <c:pt idx="1395">
                  <c:v>43040</c:v>
                </c:pt>
                <c:pt idx="1396">
                  <c:v>43041</c:v>
                </c:pt>
                <c:pt idx="1397">
                  <c:v>43042</c:v>
                </c:pt>
                <c:pt idx="1398">
                  <c:v>43043</c:v>
                </c:pt>
                <c:pt idx="1399">
                  <c:v>43044</c:v>
                </c:pt>
                <c:pt idx="1400">
                  <c:v>43045</c:v>
                </c:pt>
                <c:pt idx="1401">
                  <c:v>43046</c:v>
                </c:pt>
                <c:pt idx="1402">
                  <c:v>43047</c:v>
                </c:pt>
                <c:pt idx="1403">
                  <c:v>43048</c:v>
                </c:pt>
                <c:pt idx="1404">
                  <c:v>43049</c:v>
                </c:pt>
                <c:pt idx="1405">
                  <c:v>43050</c:v>
                </c:pt>
                <c:pt idx="1406">
                  <c:v>43051</c:v>
                </c:pt>
                <c:pt idx="1407">
                  <c:v>43052</c:v>
                </c:pt>
                <c:pt idx="1408">
                  <c:v>43053</c:v>
                </c:pt>
                <c:pt idx="1409">
                  <c:v>43054</c:v>
                </c:pt>
                <c:pt idx="1410">
                  <c:v>43055</c:v>
                </c:pt>
                <c:pt idx="1411">
                  <c:v>43056</c:v>
                </c:pt>
                <c:pt idx="1412">
                  <c:v>43057</c:v>
                </c:pt>
                <c:pt idx="1413">
                  <c:v>43058</c:v>
                </c:pt>
                <c:pt idx="1414">
                  <c:v>43059</c:v>
                </c:pt>
                <c:pt idx="1415">
                  <c:v>43060</c:v>
                </c:pt>
                <c:pt idx="1416">
                  <c:v>43061</c:v>
                </c:pt>
                <c:pt idx="1417">
                  <c:v>43062</c:v>
                </c:pt>
                <c:pt idx="1418">
                  <c:v>43063</c:v>
                </c:pt>
                <c:pt idx="1419">
                  <c:v>43064</c:v>
                </c:pt>
                <c:pt idx="1420">
                  <c:v>43065</c:v>
                </c:pt>
                <c:pt idx="1421">
                  <c:v>43066</c:v>
                </c:pt>
                <c:pt idx="1422">
                  <c:v>43067</c:v>
                </c:pt>
                <c:pt idx="1423">
                  <c:v>43068</c:v>
                </c:pt>
                <c:pt idx="1424">
                  <c:v>43069</c:v>
                </c:pt>
                <c:pt idx="1425">
                  <c:v>43070</c:v>
                </c:pt>
                <c:pt idx="1426">
                  <c:v>43071</c:v>
                </c:pt>
                <c:pt idx="1427">
                  <c:v>43072</c:v>
                </c:pt>
                <c:pt idx="1428">
                  <c:v>43073</c:v>
                </c:pt>
                <c:pt idx="1429">
                  <c:v>43074</c:v>
                </c:pt>
                <c:pt idx="1430">
                  <c:v>43075</c:v>
                </c:pt>
                <c:pt idx="1431">
                  <c:v>43076</c:v>
                </c:pt>
                <c:pt idx="1432">
                  <c:v>43077</c:v>
                </c:pt>
                <c:pt idx="1433">
                  <c:v>43078</c:v>
                </c:pt>
                <c:pt idx="1434">
                  <c:v>43079</c:v>
                </c:pt>
                <c:pt idx="1435">
                  <c:v>43080</c:v>
                </c:pt>
                <c:pt idx="1436">
                  <c:v>43081</c:v>
                </c:pt>
                <c:pt idx="1437">
                  <c:v>43082</c:v>
                </c:pt>
                <c:pt idx="1438">
                  <c:v>43083</c:v>
                </c:pt>
                <c:pt idx="1439">
                  <c:v>43084</c:v>
                </c:pt>
                <c:pt idx="1440">
                  <c:v>43085</c:v>
                </c:pt>
                <c:pt idx="1441">
                  <c:v>43086</c:v>
                </c:pt>
                <c:pt idx="1442">
                  <c:v>43087</c:v>
                </c:pt>
                <c:pt idx="1443">
                  <c:v>43088</c:v>
                </c:pt>
                <c:pt idx="1444">
                  <c:v>43089</c:v>
                </c:pt>
                <c:pt idx="1445">
                  <c:v>43090</c:v>
                </c:pt>
                <c:pt idx="1446">
                  <c:v>43091</c:v>
                </c:pt>
                <c:pt idx="1447">
                  <c:v>43092</c:v>
                </c:pt>
                <c:pt idx="1448">
                  <c:v>43093</c:v>
                </c:pt>
                <c:pt idx="1449">
                  <c:v>43094</c:v>
                </c:pt>
                <c:pt idx="1450">
                  <c:v>43095</c:v>
                </c:pt>
                <c:pt idx="1451">
                  <c:v>43096</c:v>
                </c:pt>
                <c:pt idx="1452">
                  <c:v>43097</c:v>
                </c:pt>
                <c:pt idx="1453">
                  <c:v>43098</c:v>
                </c:pt>
                <c:pt idx="1454">
                  <c:v>43099</c:v>
                </c:pt>
                <c:pt idx="1455">
                  <c:v>43100</c:v>
                </c:pt>
                <c:pt idx="1456">
                  <c:v>43101</c:v>
                </c:pt>
                <c:pt idx="1457">
                  <c:v>43102</c:v>
                </c:pt>
                <c:pt idx="1458">
                  <c:v>43103</c:v>
                </c:pt>
                <c:pt idx="1459">
                  <c:v>43104</c:v>
                </c:pt>
                <c:pt idx="1460">
                  <c:v>43105</c:v>
                </c:pt>
                <c:pt idx="1461">
                  <c:v>43106</c:v>
                </c:pt>
                <c:pt idx="1462">
                  <c:v>43107</c:v>
                </c:pt>
                <c:pt idx="1463">
                  <c:v>43108</c:v>
                </c:pt>
                <c:pt idx="1464">
                  <c:v>43109</c:v>
                </c:pt>
                <c:pt idx="1465">
                  <c:v>43110</c:v>
                </c:pt>
                <c:pt idx="1466">
                  <c:v>43111</c:v>
                </c:pt>
                <c:pt idx="1467">
                  <c:v>43112</c:v>
                </c:pt>
                <c:pt idx="1468">
                  <c:v>43113</c:v>
                </c:pt>
                <c:pt idx="1469">
                  <c:v>43114</c:v>
                </c:pt>
                <c:pt idx="1470">
                  <c:v>43115</c:v>
                </c:pt>
                <c:pt idx="1471">
                  <c:v>43116</c:v>
                </c:pt>
                <c:pt idx="1472">
                  <c:v>43117</c:v>
                </c:pt>
                <c:pt idx="1473">
                  <c:v>43118</c:v>
                </c:pt>
                <c:pt idx="1474">
                  <c:v>43119</c:v>
                </c:pt>
                <c:pt idx="1475">
                  <c:v>43120</c:v>
                </c:pt>
                <c:pt idx="1476">
                  <c:v>43121</c:v>
                </c:pt>
                <c:pt idx="1477">
                  <c:v>43122</c:v>
                </c:pt>
                <c:pt idx="1478">
                  <c:v>43123</c:v>
                </c:pt>
                <c:pt idx="1479">
                  <c:v>43124</c:v>
                </c:pt>
                <c:pt idx="1480">
                  <c:v>43125</c:v>
                </c:pt>
                <c:pt idx="1481">
                  <c:v>43126</c:v>
                </c:pt>
                <c:pt idx="1482">
                  <c:v>43127</c:v>
                </c:pt>
                <c:pt idx="1483">
                  <c:v>43128</c:v>
                </c:pt>
                <c:pt idx="1484">
                  <c:v>43129</c:v>
                </c:pt>
                <c:pt idx="1485">
                  <c:v>43130</c:v>
                </c:pt>
                <c:pt idx="1486">
                  <c:v>43131</c:v>
                </c:pt>
                <c:pt idx="1487">
                  <c:v>43132</c:v>
                </c:pt>
                <c:pt idx="1488">
                  <c:v>43133</c:v>
                </c:pt>
                <c:pt idx="1489">
                  <c:v>43134</c:v>
                </c:pt>
                <c:pt idx="1490">
                  <c:v>43135</c:v>
                </c:pt>
                <c:pt idx="1491">
                  <c:v>43136</c:v>
                </c:pt>
                <c:pt idx="1492">
                  <c:v>43137</c:v>
                </c:pt>
                <c:pt idx="1493">
                  <c:v>43138</c:v>
                </c:pt>
                <c:pt idx="1494">
                  <c:v>43139</c:v>
                </c:pt>
                <c:pt idx="1495">
                  <c:v>43140</c:v>
                </c:pt>
                <c:pt idx="1496">
                  <c:v>43141</c:v>
                </c:pt>
                <c:pt idx="1497">
                  <c:v>43142</c:v>
                </c:pt>
                <c:pt idx="1498">
                  <c:v>43143</c:v>
                </c:pt>
                <c:pt idx="1499">
                  <c:v>43144</c:v>
                </c:pt>
                <c:pt idx="1500">
                  <c:v>43145</c:v>
                </c:pt>
                <c:pt idx="1501">
                  <c:v>43146</c:v>
                </c:pt>
                <c:pt idx="1502">
                  <c:v>43147</c:v>
                </c:pt>
                <c:pt idx="1503">
                  <c:v>43148</c:v>
                </c:pt>
                <c:pt idx="1504">
                  <c:v>43149</c:v>
                </c:pt>
                <c:pt idx="1505">
                  <c:v>43150</c:v>
                </c:pt>
                <c:pt idx="1506">
                  <c:v>43151</c:v>
                </c:pt>
                <c:pt idx="1507">
                  <c:v>43152</c:v>
                </c:pt>
                <c:pt idx="1508">
                  <c:v>43153</c:v>
                </c:pt>
                <c:pt idx="1509">
                  <c:v>43154</c:v>
                </c:pt>
                <c:pt idx="1510">
                  <c:v>43155</c:v>
                </c:pt>
                <c:pt idx="1511">
                  <c:v>43156</c:v>
                </c:pt>
                <c:pt idx="1512">
                  <c:v>43157</c:v>
                </c:pt>
                <c:pt idx="1513">
                  <c:v>43158</c:v>
                </c:pt>
                <c:pt idx="1514">
                  <c:v>43159</c:v>
                </c:pt>
                <c:pt idx="1515">
                  <c:v>43160</c:v>
                </c:pt>
                <c:pt idx="1516">
                  <c:v>43161</c:v>
                </c:pt>
                <c:pt idx="1517">
                  <c:v>43162</c:v>
                </c:pt>
                <c:pt idx="1518">
                  <c:v>43163</c:v>
                </c:pt>
                <c:pt idx="1519">
                  <c:v>43164</c:v>
                </c:pt>
                <c:pt idx="1520">
                  <c:v>43165</c:v>
                </c:pt>
                <c:pt idx="1521">
                  <c:v>43166</c:v>
                </c:pt>
                <c:pt idx="1522">
                  <c:v>43167</c:v>
                </c:pt>
                <c:pt idx="1523">
                  <c:v>43168</c:v>
                </c:pt>
                <c:pt idx="1524">
                  <c:v>43169</c:v>
                </c:pt>
                <c:pt idx="1525">
                  <c:v>43170</c:v>
                </c:pt>
                <c:pt idx="1526">
                  <c:v>43171</c:v>
                </c:pt>
                <c:pt idx="1527">
                  <c:v>43172</c:v>
                </c:pt>
                <c:pt idx="1528">
                  <c:v>43173</c:v>
                </c:pt>
                <c:pt idx="1529">
                  <c:v>43174</c:v>
                </c:pt>
                <c:pt idx="1530">
                  <c:v>43175</c:v>
                </c:pt>
                <c:pt idx="1531">
                  <c:v>43176</c:v>
                </c:pt>
                <c:pt idx="1532">
                  <c:v>43177</c:v>
                </c:pt>
                <c:pt idx="1533">
                  <c:v>43178</c:v>
                </c:pt>
                <c:pt idx="1534">
                  <c:v>43179</c:v>
                </c:pt>
                <c:pt idx="1535">
                  <c:v>43180</c:v>
                </c:pt>
                <c:pt idx="1536">
                  <c:v>43181</c:v>
                </c:pt>
                <c:pt idx="1537">
                  <c:v>43182</c:v>
                </c:pt>
                <c:pt idx="1538">
                  <c:v>43183</c:v>
                </c:pt>
                <c:pt idx="1539">
                  <c:v>43184</c:v>
                </c:pt>
                <c:pt idx="1540">
                  <c:v>43185</c:v>
                </c:pt>
                <c:pt idx="1541">
                  <c:v>43186</c:v>
                </c:pt>
                <c:pt idx="1542">
                  <c:v>43187</c:v>
                </c:pt>
                <c:pt idx="1543">
                  <c:v>43188</c:v>
                </c:pt>
                <c:pt idx="1544">
                  <c:v>43189</c:v>
                </c:pt>
                <c:pt idx="1545">
                  <c:v>43190</c:v>
                </c:pt>
                <c:pt idx="1546">
                  <c:v>43191</c:v>
                </c:pt>
                <c:pt idx="1547">
                  <c:v>43192</c:v>
                </c:pt>
                <c:pt idx="1548">
                  <c:v>43193</c:v>
                </c:pt>
                <c:pt idx="1549">
                  <c:v>43194</c:v>
                </c:pt>
                <c:pt idx="1550">
                  <c:v>43195</c:v>
                </c:pt>
                <c:pt idx="1551">
                  <c:v>43196</c:v>
                </c:pt>
                <c:pt idx="1552">
                  <c:v>43197</c:v>
                </c:pt>
                <c:pt idx="1553">
                  <c:v>43198</c:v>
                </c:pt>
                <c:pt idx="1554">
                  <c:v>43199</c:v>
                </c:pt>
                <c:pt idx="1555">
                  <c:v>43200</c:v>
                </c:pt>
                <c:pt idx="1556">
                  <c:v>43201</c:v>
                </c:pt>
                <c:pt idx="1557">
                  <c:v>43202</c:v>
                </c:pt>
                <c:pt idx="1558">
                  <c:v>43203</c:v>
                </c:pt>
                <c:pt idx="1559">
                  <c:v>43204</c:v>
                </c:pt>
                <c:pt idx="1560">
                  <c:v>43205</c:v>
                </c:pt>
                <c:pt idx="1561">
                  <c:v>43206</c:v>
                </c:pt>
                <c:pt idx="1562">
                  <c:v>43207</c:v>
                </c:pt>
                <c:pt idx="1563">
                  <c:v>43208</c:v>
                </c:pt>
                <c:pt idx="1564">
                  <c:v>43209</c:v>
                </c:pt>
                <c:pt idx="1565">
                  <c:v>43210</c:v>
                </c:pt>
                <c:pt idx="1566">
                  <c:v>43211</c:v>
                </c:pt>
                <c:pt idx="1567">
                  <c:v>43212</c:v>
                </c:pt>
                <c:pt idx="1568">
                  <c:v>43213</c:v>
                </c:pt>
                <c:pt idx="1569">
                  <c:v>43214</c:v>
                </c:pt>
                <c:pt idx="1570">
                  <c:v>43215</c:v>
                </c:pt>
                <c:pt idx="1571">
                  <c:v>43216</c:v>
                </c:pt>
                <c:pt idx="1572">
                  <c:v>43217</c:v>
                </c:pt>
                <c:pt idx="1573">
                  <c:v>43218</c:v>
                </c:pt>
                <c:pt idx="1574">
                  <c:v>43219</c:v>
                </c:pt>
                <c:pt idx="1575">
                  <c:v>43220</c:v>
                </c:pt>
                <c:pt idx="1576">
                  <c:v>43221</c:v>
                </c:pt>
                <c:pt idx="1577">
                  <c:v>43222</c:v>
                </c:pt>
                <c:pt idx="1578">
                  <c:v>43223</c:v>
                </c:pt>
                <c:pt idx="1579">
                  <c:v>43224</c:v>
                </c:pt>
                <c:pt idx="1580">
                  <c:v>43225</c:v>
                </c:pt>
                <c:pt idx="1581">
                  <c:v>43226</c:v>
                </c:pt>
                <c:pt idx="1582">
                  <c:v>43227</c:v>
                </c:pt>
                <c:pt idx="1583">
                  <c:v>43228</c:v>
                </c:pt>
                <c:pt idx="1584">
                  <c:v>43229</c:v>
                </c:pt>
                <c:pt idx="1585">
                  <c:v>43230</c:v>
                </c:pt>
                <c:pt idx="1586">
                  <c:v>43231</c:v>
                </c:pt>
                <c:pt idx="1587">
                  <c:v>43232</c:v>
                </c:pt>
                <c:pt idx="1588">
                  <c:v>43233</c:v>
                </c:pt>
                <c:pt idx="1589">
                  <c:v>43234</c:v>
                </c:pt>
                <c:pt idx="1590">
                  <c:v>43235</c:v>
                </c:pt>
                <c:pt idx="1591">
                  <c:v>43236</c:v>
                </c:pt>
                <c:pt idx="1592">
                  <c:v>43237</c:v>
                </c:pt>
                <c:pt idx="1593">
                  <c:v>43238</c:v>
                </c:pt>
                <c:pt idx="1594">
                  <c:v>43239</c:v>
                </c:pt>
                <c:pt idx="1595">
                  <c:v>43240</c:v>
                </c:pt>
                <c:pt idx="1596">
                  <c:v>43241</c:v>
                </c:pt>
                <c:pt idx="1597">
                  <c:v>43242</c:v>
                </c:pt>
                <c:pt idx="1598">
                  <c:v>43243</c:v>
                </c:pt>
                <c:pt idx="1599">
                  <c:v>43244</c:v>
                </c:pt>
                <c:pt idx="1600">
                  <c:v>43245</c:v>
                </c:pt>
                <c:pt idx="1601">
                  <c:v>43246</c:v>
                </c:pt>
                <c:pt idx="1602">
                  <c:v>43247</c:v>
                </c:pt>
                <c:pt idx="1603">
                  <c:v>43248</c:v>
                </c:pt>
                <c:pt idx="1604">
                  <c:v>43249</c:v>
                </c:pt>
                <c:pt idx="1605">
                  <c:v>43250</c:v>
                </c:pt>
                <c:pt idx="1606">
                  <c:v>43251</c:v>
                </c:pt>
                <c:pt idx="1607">
                  <c:v>43252</c:v>
                </c:pt>
                <c:pt idx="1608">
                  <c:v>43253</c:v>
                </c:pt>
                <c:pt idx="1609">
                  <c:v>43254</c:v>
                </c:pt>
                <c:pt idx="1610">
                  <c:v>43255</c:v>
                </c:pt>
                <c:pt idx="1611">
                  <c:v>43256</c:v>
                </c:pt>
                <c:pt idx="1612">
                  <c:v>43257</c:v>
                </c:pt>
                <c:pt idx="1613">
                  <c:v>43258</c:v>
                </c:pt>
                <c:pt idx="1614">
                  <c:v>43259</c:v>
                </c:pt>
                <c:pt idx="1615">
                  <c:v>43260</c:v>
                </c:pt>
                <c:pt idx="1616">
                  <c:v>43261</c:v>
                </c:pt>
                <c:pt idx="1617">
                  <c:v>43262</c:v>
                </c:pt>
                <c:pt idx="1618">
                  <c:v>43263</c:v>
                </c:pt>
                <c:pt idx="1619">
                  <c:v>43264</c:v>
                </c:pt>
                <c:pt idx="1620">
                  <c:v>43265</c:v>
                </c:pt>
                <c:pt idx="1621">
                  <c:v>43266</c:v>
                </c:pt>
                <c:pt idx="1622">
                  <c:v>43267</c:v>
                </c:pt>
                <c:pt idx="1623">
                  <c:v>43268</c:v>
                </c:pt>
                <c:pt idx="1624">
                  <c:v>43269</c:v>
                </c:pt>
                <c:pt idx="1625">
                  <c:v>43270</c:v>
                </c:pt>
                <c:pt idx="1626">
                  <c:v>43271</c:v>
                </c:pt>
                <c:pt idx="1627">
                  <c:v>43272</c:v>
                </c:pt>
                <c:pt idx="1628">
                  <c:v>43273</c:v>
                </c:pt>
                <c:pt idx="1629">
                  <c:v>43274</c:v>
                </c:pt>
                <c:pt idx="1630">
                  <c:v>43275</c:v>
                </c:pt>
                <c:pt idx="1631">
                  <c:v>43276</c:v>
                </c:pt>
                <c:pt idx="1632">
                  <c:v>43277</c:v>
                </c:pt>
                <c:pt idx="1633">
                  <c:v>43278</c:v>
                </c:pt>
                <c:pt idx="1634">
                  <c:v>43279</c:v>
                </c:pt>
                <c:pt idx="1635">
                  <c:v>43280</c:v>
                </c:pt>
                <c:pt idx="1636">
                  <c:v>43281</c:v>
                </c:pt>
                <c:pt idx="1637">
                  <c:v>43282</c:v>
                </c:pt>
                <c:pt idx="1638">
                  <c:v>43283</c:v>
                </c:pt>
                <c:pt idx="1639">
                  <c:v>43284</c:v>
                </c:pt>
                <c:pt idx="1640">
                  <c:v>43285</c:v>
                </c:pt>
                <c:pt idx="1641">
                  <c:v>43286</c:v>
                </c:pt>
                <c:pt idx="1642">
                  <c:v>43287</c:v>
                </c:pt>
                <c:pt idx="1643">
                  <c:v>43288</c:v>
                </c:pt>
                <c:pt idx="1644">
                  <c:v>43289</c:v>
                </c:pt>
                <c:pt idx="1645">
                  <c:v>43290</c:v>
                </c:pt>
                <c:pt idx="1646">
                  <c:v>43291</c:v>
                </c:pt>
                <c:pt idx="1647">
                  <c:v>43292</c:v>
                </c:pt>
                <c:pt idx="1648">
                  <c:v>43293</c:v>
                </c:pt>
                <c:pt idx="1649">
                  <c:v>43294</c:v>
                </c:pt>
                <c:pt idx="1650">
                  <c:v>43295</c:v>
                </c:pt>
                <c:pt idx="1651">
                  <c:v>43296</c:v>
                </c:pt>
                <c:pt idx="1652">
                  <c:v>43297</c:v>
                </c:pt>
                <c:pt idx="1653">
                  <c:v>43298</c:v>
                </c:pt>
                <c:pt idx="1654">
                  <c:v>43299</c:v>
                </c:pt>
                <c:pt idx="1655">
                  <c:v>43300</c:v>
                </c:pt>
                <c:pt idx="1656">
                  <c:v>43301</c:v>
                </c:pt>
                <c:pt idx="1657">
                  <c:v>43302</c:v>
                </c:pt>
                <c:pt idx="1658">
                  <c:v>43303</c:v>
                </c:pt>
                <c:pt idx="1659">
                  <c:v>43304</c:v>
                </c:pt>
                <c:pt idx="1660">
                  <c:v>43305</c:v>
                </c:pt>
                <c:pt idx="1661">
                  <c:v>43306</c:v>
                </c:pt>
                <c:pt idx="1662">
                  <c:v>43307</c:v>
                </c:pt>
                <c:pt idx="1663">
                  <c:v>43308</c:v>
                </c:pt>
                <c:pt idx="1664">
                  <c:v>43309</c:v>
                </c:pt>
                <c:pt idx="1665">
                  <c:v>43310</c:v>
                </c:pt>
                <c:pt idx="1666">
                  <c:v>43311</c:v>
                </c:pt>
                <c:pt idx="1667">
                  <c:v>43312</c:v>
                </c:pt>
                <c:pt idx="1668">
                  <c:v>43313</c:v>
                </c:pt>
                <c:pt idx="1669">
                  <c:v>43314</c:v>
                </c:pt>
                <c:pt idx="1670">
                  <c:v>43315</c:v>
                </c:pt>
                <c:pt idx="1671">
                  <c:v>43316</c:v>
                </c:pt>
                <c:pt idx="1672">
                  <c:v>43317</c:v>
                </c:pt>
                <c:pt idx="1673">
                  <c:v>43318</c:v>
                </c:pt>
                <c:pt idx="1674">
                  <c:v>43319</c:v>
                </c:pt>
                <c:pt idx="1675">
                  <c:v>43320</c:v>
                </c:pt>
                <c:pt idx="1676">
                  <c:v>43321</c:v>
                </c:pt>
                <c:pt idx="1677">
                  <c:v>43322</c:v>
                </c:pt>
                <c:pt idx="1678">
                  <c:v>43323</c:v>
                </c:pt>
                <c:pt idx="1679">
                  <c:v>43324</c:v>
                </c:pt>
                <c:pt idx="1680">
                  <c:v>43325</c:v>
                </c:pt>
                <c:pt idx="1681">
                  <c:v>43326</c:v>
                </c:pt>
                <c:pt idx="1682">
                  <c:v>43327</c:v>
                </c:pt>
                <c:pt idx="1683">
                  <c:v>43328</c:v>
                </c:pt>
                <c:pt idx="1684">
                  <c:v>43329</c:v>
                </c:pt>
                <c:pt idx="1685">
                  <c:v>43330</c:v>
                </c:pt>
                <c:pt idx="1686">
                  <c:v>43331</c:v>
                </c:pt>
                <c:pt idx="1687">
                  <c:v>43332</c:v>
                </c:pt>
                <c:pt idx="1688">
                  <c:v>43333</c:v>
                </c:pt>
                <c:pt idx="1689">
                  <c:v>43334</c:v>
                </c:pt>
                <c:pt idx="1690">
                  <c:v>43335</c:v>
                </c:pt>
                <c:pt idx="1691">
                  <c:v>43336</c:v>
                </c:pt>
                <c:pt idx="1692">
                  <c:v>43337</c:v>
                </c:pt>
                <c:pt idx="1693">
                  <c:v>43338</c:v>
                </c:pt>
                <c:pt idx="1694">
                  <c:v>43339</c:v>
                </c:pt>
                <c:pt idx="1695">
                  <c:v>43340</c:v>
                </c:pt>
                <c:pt idx="1696">
                  <c:v>43341</c:v>
                </c:pt>
                <c:pt idx="1697">
                  <c:v>43342</c:v>
                </c:pt>
                <c:pt idx="1698">
                  <c:v>43343</c:v>
                </c:pt>
                <c:pt idx="1699">
                  <c:v>43344</c:v>
                </c:pt>
                <c:pt idx="1700">
                  <c:v>43345</c:v>
                </c:pt>
                <c:pt idx="1701">
                  <c:v>43346</c:v>
                </c:pt>
                <c:pt idx="1702">
                  <c:v>43347</c:v>
                </c:pt>
                <c:pt idx="1703">
                  <c:v>43348</c:v>
                </c:pt>
                <c:pt idx="1704">
                  <c:v>43349</c:v>
                </c:pt>
                <c:pt idx="1705">
                  <c:v>43350</c:v>
                </c:pt>
                <c:pt idx="1706">
                  <c:v>43351</c:v>
                </c:pt>
                <c:pt idx="1707">
                  <c:v>43352</c:v>
                </c:pt>
                <c:pt idx="1708">
                  <c:v>43353</c:v>
                </c:pt>
                <c:pt idx="1709">
                  <c:v>43354</c:v>
                </c:pt>
                <c:pt idx="1710">
                  <c:v>43355</c:v>
                </c:pt>
                <c:pt idx="1711">
                  <c:v>43356</c:v>
                </c:pt>
                <c:pt idx="1712">
                  <c:v>43357</c:v>
                </c:pt>
                <c:pt idx="1713">
                  <c:v>43358</c:v>
                </c:pt>
                <c:pt idx="1714">
                  <c:v>43359</c:v>
                </c:pt>
                <c:pt idx="1715">
                  <c:v>43360</c:v>
                </c:pt>
                <c:pt idx="1716">
                  <c:v>43361</c:v>
                </c:pt>
                <c:pt idx="1717">
                  <c:v>43362</c:v>
                </c:pt>
                <c:pt idx="1718">
                  <c:v>43363</c:v>
                </c:pt>
                <c:pt idx="1719">
                  <c:v>43364</c:v>
                </c:pt>
                <c:pt idx="1720">
                  <c:v>43365</c:v>
                </c:pt>
                <c:pt idx="1721">
                  <c:v>43366</c:v>
                </c:pt>
                <c:pt idx="1722">
                  <c:v>43367</c:v>
                </c:pt>
                <c:pt idx="1723">
                  <c:v>43368</c:v>
                </c:pt>
                <c:pt idx="1724">
                  <c:v>43369</c:v>
                </c:pt>
                <c:pt idx="1725">
                  <c:v>43370</c:v>
                </c:pt>
                <c:pt idx="1726">
                  <c:v>43371</c:v>
                </c:pt>
                <c:pt idx="1727">
                  <c:v>43372</c:v>
                </c:pt>
                <c:pt idx="1728">
                  <c:v>43373</c:v>
                </c:pt>
                <c:pt idx="1729">
                  <c:v>43374</c:v>
                </c:pt>
                <c:pt idx="1730">
                  <c:v>43375</c:v>
                </c:pt>
                <c:pt idx="1731">
                  <c:v>43376</c:v>
                </c:pt>
                <c:pt idx="1732">
                  <c:v>43377</c:v>
                </c:pt>
                <c:pt idx="1733">
                  <c:v>43378</c:v>
                </c:pt>
                <c:pt idx="1734">
                  <c:v>43379</c:v>
                </c:pt>
                <c:pt idx="1735">
                  <c:v>43380</c:v>
                </c:pt>
                <c:pt idx="1736">
                  <c:v>43381</c:v>
                </c:pt>
                <c:pt idx="1737">
                  <c:v>43382</c:v>
                </c:pt>
                <c:pt idx="1738">
                  <c:v>43383</c:v>
                </c:pt>
                <c:pt idx="1739">
                  <c:v>43384</c:v>
                </c:pt>
                <c:pt idx="1740">
                  <c:v>43385</c:v>
                </c:pt>
                <c:pt idx="1741">
                  <c:v>43386</c:v>
                </c:pt>
                <c:pt idx="1742">
                  <c:v>43387</c:v>
                </c:pt>
                <c:pt idx="1743">
                  <c:v>43388</c:v>
                </c:pt>
                <c:pt idx="1744">
                  <c:v>43389</c:v>
                </c:pt>
                <c:pt idx="1745">
                  <c:v>43390</c:v>
                </c:pt>
                <c:pt idx="1746">
                  <c:v>43391</c:v>
                </c:pt>
                <c:pt idx="1747">
                  <c:v>43392</c:v>
                </c:pt>
                <c:pt idx="1748">
                  <c:v>43393</c:v>
                </c:pt>
                <c:pt idx="1749">
                  <c:v>43394</c:v>
                </c:pt>
                <c:pt idx="1750">
                  <c:v>43395</c:v>
                </c:pt>
                <c:pt idx="1751">
                  <c:v>43396</c:v>
                </c:pt>
                <c:pt idx="1752">
                  <c:v>43397</c:v>
                </c:pt>
                <c:pt idx="1753">
                  <c:v>43398</c:v>
                </c:pt>
                <c:pt idx="1754">
                  <c:v>43399</c:v>
                </c:pt>
                <c:pt idx="1755">
                  <c:v>43400</c:v>
                </c:pt>
                <c:pt idx="1756">
                  <c:v>43401</c:v>
                </c:pt>
                <c:pt idx="1757">
                  <c:v>43402</c:v>
                </c:pt>
                <c:pt idx="1758">
                  <c:v>43403</c:v>
                </c:pt>
                <c:pt idx="1759">
                  <c:v>43404</c:v>
                </c:pt>
                <c:pt idx="1760">
                  <c:v>43405</c:v>
                </c:pt>
                <c:pt idx="1761">
                  <c:v>43406</c:v>
                </c:pt>
                <c:pt idx="1762">
                  <c:v>43407</c:v>
                </c:pt>
                <c:pt idx="1763">
                  <c:v>43408</c:v>
                </c:pt>
                <c:pt idx="1764">
                  <c:v>43409</c:v>
                </c:pt>
                <c:pt idx="1765">
                  <c:v>43410</c:v>
                </c:pt>
                <c:pt idx="1766">
                  <c:v>43411</c:v>
                </c:pt>
                <c:pt idx="1767">
                  <c:v>43412</c:v>
                </c:pt>
                <c:pt idx="1768">
                  <c:v>43413</c:v>
                </c:pt>
                <c:pt idx="1769">
                  <c:v>43414</c:v>
                </c:pt>
                <c:pt idx="1770">
                  <c:v>43415</c:v>
                </c:pt>
                <c:pt idx="1771">
                  <c:v>43416</c:v>
                </c:pt>
                <c:pt idx="1772">
                  <c:v>43417</c:v>
                </c:pt>
                <c:pt idx="1773">
                  <c:v>43418</c:v>
                </c:pt>
                <c:pt idx="1774">
                  <c:v>43419</c:v>
                </c:pt>
                <c:pt idx="1775">
                  <c:v>43420</c:v>
                </c:pt>
                <c:pt idx="1776">
                  <c:v>43421</c:v>
                </c:pt>
                <c:pt idx="1777">
                  <c:v>43422</c:v>
                </c:pt>
                <c:pt idx="1778">
                  <c:v>43423</c:v>
                </c:pt>
                <c:pt idx="1779">
                  <c:v>43424</c:v>
                </c:pt>
                <c:pt idx="1780">
                  <c:v>43425</c:v>
                </c:pt>
                <c:pt idx="1781">
                  <c:v>43426</c:v>
                </c:pt>
                <c:pt idx="1782">
                  <c:v>43427</c:v>
                </c:pt>
                <c:pt idx="1783">
                  <c:v>43428</c:v>
                </c:pt>
                <c:pt idx="1784">
                  <c:v>43429</c:v>
                </c:pt>
                <c:pt idx="1785">
                  <c:v>43430</c:v>
                </c:pt>
                <c:pt idx="1786">
                  <c:v>43431</c:v>
                </c:pt>
                <c:pt idx="1787">
                  <c:v>43432</c:v>
                </c:pt>
                <c:pt idx="1788">
                  <c:v>43433</c:v>
                </c:pt>
                <c:pt idx="1789">
                  <c:v>43434</c:v>
                </c:pt>
                <c:pt idx="1790">
                  <c:v>43435</c:v>
                </c:pt>
                <c:pt idx="1791">
                  <c:v>43436</c:v>
                </c:pt>
                <c:pt idx="1792">
                  <c:v>43437</c:v>
                </c:pt>
                <c:pt idx="1793">
                  <c:v>43438</c:v>
                </c:pt>
                <c:pt idx="1794">
                  <c:v>43439</c:v>
                </c:pt>
                <c:pt idx="1795">
                  <c:v>43440</c:v>
                </c:pt>
                <c:pt idx="1796">
                  <c:v>43441</c:v>
                </c:pt>
                <c:pt idx="1797">
                  <c:v>43442</c:v>
                </c:pt>
                <c:pt idx="1798">
                  <c:v>43443</c:v>
                </c:pt>
                <c:pt idx="1799">
                  <c:v>43444</c:v>
                </c:pt>
                <c:pt idx="1800">
                  <c:v>43445</c:v>
                </c:pt>
                <c:pt idx="1801">
                  <c:v>43446</c:v>
                </c:pt>
                <c:pt idx="1802">
                  <c:v>43447</c:v>
                </c:pt>
                <c:pt idx="1803">
                  <c:v>43448</c:v>
                </c:pt>
                <c:pt idx="1804">
                  <c:v>43449</c:v>
                </c:pt>
                <c:pt idx="1805">
                  <c:v>43450</c:v>
                </c:pt>
                <c:pt idx="1806">
                  <c:v>43451</c:v>
                </c:pt>
                <c:pt idx="1807">
                  <c:v>43452</c:v>
                </c:pt>
                <c:pt idx="1808">
                  <c:v>43453</c:v>
                </c:pt>
                <c:pt idx="1809">
                  <c:v>43454</c:v>
                </c:pt>
                <c:pt idx="1810">
                  <c:v>43455</c:v>
                </c:pt>
                <c:pt idx="1811">
                  <c:v>43456</c:v>
                </c:pt>
                <c:pt idx="1812">
                  <c:v>43457</c:v>
                </c:pt>
                <c:pt idx="1813">
                  <c:v>43458</c:v>
                </c:pt>
                <c:pt idx="1814">
                  <c:v>43459</c:v>
                </c:pt>
                <c:pt idx="1815">
                  <c:v>43460</c:v>
                </c:pt>
                <c:pt idx="1816">
                  <c:v>43461</c:v>
                </c:pt>
                <c:pt idx="1817">
                  <c:v>43462</c:v>
                </c:pt>
                <c:pt idx="1818">
                  <c:v>43463</c:v>
                </c:pt>
                <c:pt idx="1819">
                  <c:v>43464</c:v>
                </c:pt>
                <c:pt idx="1820">
                  <c:v>43465</c:v>
                </c:pt>
                <c:pt idx="1821">
                  <c:v>43466</c:v>
                </c:pt>
                <c:pt idx="1822">
                  <c:v>43467</c:v>
                </c:pt>
                <c:pt idx="1823">
                  <c:v>43468</c:v>
                </c:pt>
                <c:pt idx="1824">
                  <c:v>43469</c:v>
                </c:pt>
                <c:pt idx="1825">
                  <c:v>43470</c:v>
                </c:pt>
                <c:pt idx="1826">
                  <c:v>43471</c:v>
                </c:pt>
                <c:pt idx="1827">
                  <c:v>43472</c:v>
                </c:pt>
                <c:pt idx="1828">
                  <c:v>43473</c:v>
                </c:pt>
                <c:pt idx="1829">
                  <c:v>43474</c:v>
                </c:pt>
                <c:pt idx="1830">
                  <c:v>43475</c:v>
                </c:pt>
                <c:pt idx="1831">
                  <c:v>43476</c:v>
                </c:pt>
                <c:pt idx="1832">
                  <c:v>43477</c:v>
                </c:pt>
                <c:pt idx="1833">
                  <c:v>43478</c:v>
                </c:pt>
                <c:pt idx="1834">
                  <c:v>43479</c:v>
                </c:pt>
                <c:pt idx="1835">
                  <c:v>43480</c:v>
                </c:pt>
                <c:pt idx="1836">
                  <c:v>43481</c:v>
                </c:pt>
                <c:pt idx="1837">
                  <c:v>43482</c:v>
                </c:pt>
                <c:pt idx="1838">
                  <c:v>43483</c:v>
                </c:pt>
                <c:pt idx="1839">
                  <c:v>43484</c:v>
                </c:pt>
                <c:pt idx="1840">
                  <c:v>43485</c:v>
                </c:pt>
                <c:pt idx="1841">
                  <c:v>43486</c:v>
                </c:pt>
                <c:pt idx="1842">
                  <c:v>43487</c:v>
                </c:pt>
                <c:pt idx="1843">
                  <c:v>43488</c:v>
                </c:pt>
                <c:pt idx="1844">
                  <c:v>43489</c:v>
                </c:pt>
                <c:pt idx="1845">
                  <c:v>43490</c:v>
                </c:pt>
                <c:pt idx="1846">
                  <c:v>43491</c:v>
                </c:pt>
                <c:pt idx="1847">
                  <c:v>43492</c:v>
                </c:pt>
                <c:pt idx="1848">
                  <c:v>43493</c:v>
                </c:pt>
                <c:pt idx="1849">
                  <c:v>43494</c:v>
                </c:pt>
                <c:pt idx="1850">
                  <c:v>43495</c:v>
                </c:pt>
                <c:pt idx="1851">
                  <c:v>43496</c:v>
                </c:pt>
                <c:pt idx="1852">
                  <c:v>43497</c:v>
                </c:pt>
                <c:pt idx="1853">
                  <c:v>43498</c:v>
                </c:pt>
                <c:pt idx="1854">
                  <c:v>43499</c:v>
                </c:pt>
                <c:pt idx="1855">
                  <c:v>43500</c:v>
                </c:pt>
                <c:pt idx="1856">
                  <c:v>43501</c:v>
                </c:pt>
                <c:pt idx="1857">
                  <c:v>43502</c:v>
                </c:pt>
                <c:pt idx="1858">
                  <c:v>43503</c:v>
                </c:pt>
                <c:pt idx="1859">
                  <c:v>43504</c:v>
                </c:pt>
                <c:pt idx="1860">
                  <c:v>43505</c:v>
                </c:pt>
                <c:pt idx="1861">
                  <c:v>43506</c:v>
                </c:pt>
                <c:pt idx="1862">
                  <c:v>43507</c:v>
                </c:pt>
                <c:pt idx="1863">
                  <c:v>43508</c:v>
                </c:pt>
                <c:pt idx="1864">
                  <c:v>43509</c:v>
                </c:pt>
                <c:pt idx="1865">
                  <c:v>43510</c:v>
                </c:pt>
                <c:pt idx="1866">
                  <c:v>43511</c:v>
                </c:pt>
                <c:pt idx="1867">
                  <c:v>43512</c:v>
                </c:pt>
                <c:pt idx="1868">
                  <c:v>43513</c:v>
                </c:pt>
                <c:pt idx="1869">
                  <c:v>43514</c:v>
                </c:pt>
                <c:pt idx="1870">
                  <c:v>43515</c:v>
                </c:pt>
                <c:pt idx="1871">
                  <c:v>43516</c:v>
                </c:pt>
                <c:pt idx="1872">
                  <c:v>43517</c:v>
                </c:pt>
                <c:pt idx="1873">
                  <c:v>43518</c:v>
                </c:pt>
                <c:pt idx="1874">
                  <c:v>43519</c:v>
                </c:pt>
                <c:pt idx="1875">
                  <c:v>43520</c:v>
                </c:pt>
                <c:pt idx="1876">
                  <c:v>43521</c:v>
                </c:pt>
                <c:pt idx="1877">
                  <c:v>43522</c:v>
                </c:pt>
                <c:pt idx="1878">
                  <c:v>43523</c:v>
                </c:pt>
                <c:pt idx="1879">
                  <c:v>43524</c:v>
                </c:pt>
                <c:pt idx="1880">
                  <c:v>43525</c:v>
                </c:pt>
                <c:pt idx="1881">
                  <c:v>43526</c:v>
                </c:pt>
                <c:pt idx="1882">
                  <c:v>43527</c:v>
                </c:pt>
                <c:pt idx="1883">
                  <c:v>43528</c:v>
                </c:pt>
                <c:pt idx="1884">
                  <c:v>43529</c:v>
                </c:pt>
                <c:pt idx="1885">
                  <c:v>43530</c:v>
                </c:pt>
                <c:pt idx="1886">
                  <c:v>43531</c:v>
                </c:pt>
                <c:pt idx="1887">
                  <c:v>43532</c:v>
                </c:pt>
                <c:pt idx="1888">
                  <c:v>43533</c:v>
                </c:pt>
                <c:pt idx="1889">
                  <c:v>43534</c:v>
                </c:pt>
                <c:pt idx="1890">
                  <c:v>43535</c:v>
                </c:pt>
                <c:pt idx="1891">
                  <c:v>43536</c:v>
                </c:pt>
                <c:pt idx="1892">
                  <c:v>43537</c:v>
                </c:pt>
                <c:pt idx="1893">
                  <c:v>43538</c:v>
                </c:pt>
                <c:pt idx="1894">
                  <c:v>43539</c:v>
                </c:pt>
                <c:pt idx="1895">
                  <c:v>43540</c:v>
                </c:pt>
                <c:pt idx="1896">
                  <c:v>43541</c:v>
                </c:pt>
                <c:pt idx="1897">
                  <c:v>43542</c:v>
                </c:pt>
                <c:pt idx="1898">
                  <c:v>43543</c:v>
                </c:pt>
                <c:pt idx="1899">
                  <c:v>43544</c:v>
                </c:pt>
                <c:pt idx="1900">
                  <c:v>43545</c:v>
                </c:pt>
                <c:pt idx="1901">
                  <c:v>43546</c:v>
                </c:pt>
                <c:pt idx="1902">
                  <c:v>43547</c:v>
                </c:pt>
                <c:pt idx="1903">
                  <c:v>43548</c:v>
                </c:pt>
                <c:pt idx="1904">
                  <c:v>43549</c:v>
                </c:pt>
                <c:pt idx="1905">
                  <c:v>43550</c:v>
                </c:pt>
                <c:pt idx="1906">
                  <c:v>43551</c:v>
                </c:pt>
                <c:pt idx="1907">
                  <c:v>43552</c:v>
                </c:pt>
                <c:pt idx="1908">
                  <c:v>43553</c:v>
                </c:pt>
                <c:pt idx="1909">
                  <c:v>43554</c:v>
                </c:pt>
                <c:pt idx="1910">
                  <c:v>43555</c:v>
                </c:pt>
                <c:pt idx="1911">
                  <c:v>43556</c:v>
                </c:pt>
                <c:pt idx="1912">
                  <c:v>43557</c:v>
                </c:pt>
                <c:pt idx="1913">
                  <c:v>43558</c:v>
                </c:pt>
                <c:pt idx="1914">
                  <c:v>43559</c:v>
                </c:pt>
                <c:pt idx="1915">
                  <c:v>43560</c:v>
                </c:pt>
                <c:pt idx="1916">
                  <c:v>43561</c:v>
                </c:pt>
                <c:pt idx="1917">
                  <c:v>43562</c:v>
                </c:pt>
                <c:pt idx="1918">
                  <c:v>43563</c:v>
                </c:pt>
                <c:pt idx="1919">
                  <c:v>43564</c:v>
                </c:pt>
                <c:pt idx="1920">
                  <c:v>43565</c:v>
                </c:pt>
                <c:pt idx="1921">
                  <c:v>43566</c:v>
                </c:pt>
                <c:pt idx="1922">
                  <c:v>43567</c:v>
                </c:pt>
                <c:pt idx="1923">
                  <c:v>43568</c:v>
                </c:pt>
                <c:pt idx="1924">
                  <c:v>43569</c:v>
                </c:pt>
                <c:pt idx="1925">
                  <c:v>43570</c:v>
                </c:pt>
                <c:pt idx="1926">
                  <c:v>43571</c:v>
                </c:pt>
                <c:pt idx="1927">
                  <c:v>43572</c:v>
                </c:pt>
                <c:pt idx="1928">
                  <c:v>43573</c:v>
                </c:pt>
                <c:pt idx="1929">
                  <c:v>43574</c:v>
                </c:pt>
                <c:pt idx="1930">
                  <c:v>43575</c:v>
                </c:pt>
                <c:pt idx="1931">
                  <c:v>43576</c:v>
                </c:pt>
                <c:pt idx="1932">
                  <c:v>43577</c:v>
                </c:pt>
                <c:pt idx="1933">
                  <c:v>43578</c:v>
                </c:pt>
                <c:pt idx="1934">
                  <c:v>43579</c:v>
                </c:pt>
                <c:pt idx="1935">
                  <c:v>43580</c:v>
                </c:pt>
                <c:pt idx="1936">
                  <c:v>43581</c:v>
                </c:pt>
                <c:pt idx="1937">
                  <c:v>43582</c:v>
                </c:pt>
                <c:pt idx="1938">
                  <c:v>43583</c:v>
                </c:pt>
                <c:pt idx="1939">
                  <c:v>43584</c:v>
                </c:pt>
                <c:pt idx="1940">
                  <c:v>43585</c:v>
                </c:pt>
                <c:pt idx="1941">
                  <c:v>43586</c:v>
                </c:pt>
                <c:pt idx="1942">
                  <c:v>43587</c:v>
                </c:pt>
                <c:pt idx="1943">
                  <c:v>43588</c:v>
                </c:pt>
                <c:pt idx="1944">
                  <c:v>43589</c:v>
                </c:pt>
                <c:pt idx="1945">
                  <c:v>43590</c:v>
                </c:pt>
                <c:pt idx="1946">
                  <c:v>43591</c:v>
                </c:pt>
                <c:pt idx="1947">
                  <c:v>43592</c:v>
                </c:pt>
                <c:pt idx="1948">
                  <c:v>43593</c:v>
                </c:pt>
                <c:pt idx="1949">
                  <c:v>43594</c:v>
                </c:pt>
                <c:pt idx="1950">
                  <c:v>43595</c:v>
                </c:pt>
                <c:pt idx="1951">
                  <c:v>43596</c:v>
                </c:pt>
                <c:pt idx="1952">
                  <c:v>43597</c:v>
                </c:pt>
                <c:pt idx="1953">
                  <c:v>43598</c:v>
                </c:pt>
                <c:pt idx="1954">
                  <c:v>43599</c:v>
                </c:pt>
                <c:pt idx="1955">
                  <c:v>43600</c:v>
                </c:pt>
                <c:pt idx="1956">
                  <c:v>43601</c:v>
                </c:pt>
                <c:pt idx="1957">
                  <c:v>43602</c:v>
                </c:pt>
                <c:pt idx="1958">
                  <c:v>43603</c:v>
                </c:pt>
                <c:pt idx="1959">
                  <c:v>43604</c:v>
                </c:pt>
                <c:pt idx="1960">
                  <c:v>43605</c:v>
                </c:pt>
                <c:pt idx="1961">
                  <c:v>43606</c:v>
                </c:pt>
                <c:pt idx="1962">
                  <c:v>43607</c:v>
                </c:pt>
                <c:pt idx="1963">
                  <c:v>43608</c:v>
                </c:pt>
                <c:pt idx="1964">
                  <c:v>43609</c:v>
                </c:pt>
                <c:pt idx="1965">
                  <c:v>43610</c:v>
                </c:pt>
                <c:pt idx="1966">
                  <c:v>43611</c:v>
                </c:pt>
                <c:pt idx="1967">
                  <c:v>43612</c:v>
                </c:pt>
                <c:pt idx="1968">
                  <c:v>43613</c:v>
                </c:pt>
                <c:pt idx="1969">
                  <c:v>43614</c:v>
                </c:pt>
                <c:pt idx="1970">
                  <c:v>43615</c:v>
                </c:pt>
                <c:pt idx="1971">
                  <c:v>43616</c:v>
                </c:pt>
                <c:pt idx="1972">
                  <c:v>43617</c:v>
                </c:pt>
                <c:pt idx="1973">
                  <c:v>43618</c:v>
                </c:pt>
                <c:pt idx="1974">
                  <c:v>43619</c:v>
                </c:pt>
                <c:pt idx="1975">
                  <c:v>43620</c:v>
                </c:pt>
                <c:pt idx="1976">
                  <c:v>43621</c:v>
                </c:pt>
                <c:pt idx="1977">
                  <c:v>43622</c:v>
                </c:pt>
                <c:pt idx="1978">
                  <c:v>43623</c:v>
                </c:pt>
                <c:pt idx="1979">
                  <c:v>43624</c:v>
                </c:pt>
                <c:pt idx="1980">
                  <c:v>43625</c:v>
                </c:pt>
                <c:pt idx="1981">
                  <c:v>43626</c:v>
                </c:pt>
                <c:pt idx="1982">
                  <c:v>43627</c:v>
                </c:pt>
                <c:pt idx="1983">
                  <c:v>43628</c:v>
                </c:pt>
                <c:pt idx="1984">
                  <c:v>43629</c:v>
                </c:pt>
                <c:pt idx="1985">
                  <c:v>43630</c:v>
                </c:pt>
                <c:pt idx="1986">
                  <c:v>43631</c:v>
                </c:pt>
                <c:pt idx="1987">
                  <c:v>43632</c:v>
                </c:pt>
                <c:pt idx="1988">
                  <c:v>43633</c:v>
                </c:pt>
                <c:pt idx="1989">
                  <c:v>43634</c:v>
                </c:pt>
                <c:pt idx="1990">
                  <c:v>43635</c:v>
                </c:pt>
                <c:pt idx="1991">
                  <c:v>43636</c:v>
                </c:pt>
                <c:pt idx="1992">
                  <c:v>43637</c:v>
                </c:pt>
                <c:pt idx="1993">
                  <c:v>43638</c:v>
                </c:pt>
                <c:pt idx="1994">
                  <c:v>43639</c:v>
                </c:pt>
                <c:pt idx="1995">
                  <c:v>43640</c:v>
                </c:pt>
                <c:pt idx="1996">
                  <c:v>43641</c:v>
                </c:pt>
                <c:pt idx="1997">
                  <c:v>43642</c:v>
                </c:pt>
                <c:pt idx="1998">
                  <c:v>43643</c:v>
                </c:pt>
                <c:pt idx="1999">
                  <c:v>43644</c:v>
                </c:pt>
                <c:pt idx="2000">
                  <c:v>43645</c:v>
                </c:pt>
                <c:pt idx="2001">
                  <c:v>43646</c:v>
                </c:pt>
                <c:pt idx="2002">
                  <c:v>43647</c:v>
                </c:pt>
                <c:pt idx="2003">
                  <c:v>43648</c:v>
                </c:pt>
                <c:pt idx="2004">
                  <c:v>43649</c:v>
                </c:pt>
                <c:pt idx="2005">
                  <c:v>43650</c:v>
                </c:pt>
                <c:pt idx="2006">
                  <c:v>43651</c:v>
                </c:pt>
                <c:pt idx="2007">
                  <c:v>43652</c:v>
                </c:pt>
                <c:pt idx="2008">
                  <c:v>43653</c:v>
                </c:pt>
                <c:pt idx="2009">
                  <c:v>43654</c:v>
                </c:pt>
                <c:pt idx="2010">
                  <c:v>43655</c:v>
                </c:pt>
                <c:pt idx="2011">
                  <c:v>43656</c:v>
                </c:pt>
                <c:pt idx="2012">
                  <c:v>43657</c:v>
                </c:pt>
                <c:pt idx="2013">
                  <c:v>43658</c:v>
                </c:pt>
                <c:pt idx="2014">
                  <c:v>43659</c:v>
                </c:pt>
                <c:pt idx="2015">
                  <c:v>43660</c:v>
                </c:pt>
                <c:pt idx="2016">
                  <c:v>43661</c:v>
                </c:pt>
                <c:pt idx="2017">
                  <c:v>43662</c:v>
                </c:pt>
                <c:pt idx="2018">
                  <c:v>43663</c:v>
                </c:pt>
                <c:pt idx="2019">
                  <c:v>43664</c:v>
                </c:pt>
                <c:pt idx="2020">
                  <c:v>43665</c:v>
                </c:pt>
                <c:pt idx="2021">
                  <c:v>43666</c:v>
                </c:pt>
                <c:pt idx="2022">
                  <c:v>43667</c:v>
                </c:pt>
                <c:pt idx="2023">
                  <c:v>43668</c:v>
                </c:pt>
                <c:pt idx="2024">
                  <c:v>43669</c:v>
                </c:pt>
                <c:pt idx="2025">
                  <c:v>43670</c:v>
                </c:pt>
                <c:pt idx="2026">
                  <c:v>43671</c:v>
                </c:pt>
                <c:pt idx="2027">
                  <c:v>43672</c:v>
                </c:pt>
                <c:pt idx="2028">
                  <c:v>43673</c:v>
                </c:pt>
                <c:pt idx="2029">
                  <c:v>43674</c:v>
                </c:pt>
                <c:pt idx="2030">
                  <c:v>43675</c:v>
                </c:pt>
                <c:pt idx="2031">
                  <c:v>43676</c:v>
                </c:pt>
                <c:pt idx="2032">
                  <c:v>43677</c:v>
                </c:pt>
                <c:pt idx="2033">
                  <c:v>43678</c:v>
                </c:pt>
                <c:pt idx="2034">
                  <c:v>43679</c:v>
                </c:pt>
                <c:pt idx="2035">
                  <c:v>43680</c:v>
                </c:pt>
                <c:pt idx="2036">
                  <c:v>43681</c:v>
                </c:pt>
                <c:pt idx="2037">
                  <c:v>43682</c:v>
                </c:pt>
                <c:pt idx="2038">
                  <c:v>43683</c:v>
                </c:pt>
                <c:pt idx="2039">
                  <c:v>43684</c:v>
                </c:pt>
                <c:pt idx="2040">
                  <c:v>43685</c:v>
                </c:pt>
                <c:pt idx="2041">
                  <c:v>43686</c:v>
                </c:pt>
                <c:pt idx="2042">
                  <c:v>43687</c:v>
                </c:pt>
                <c:pt idx="2043">
                  <c:v>43688</c:v>
                </c:pt>
                <c:pt idx="2044">
                  <c:v>43689</c:v>
                </c:pt>
                <c:pt idx="2045">
                  <c:v>43690</c:v>
                </c:pt>
                <c:pt idx="2046">
                  <c:v>43691</c:v>
                </c:pt>
                <c:pt idx="2047">
                  <c:v>43692</c:v>
                </c:pt>
                <c:pt idx="2048">
                  <c:v>43693</c:v>
                </c:pt>
                <c:pt idx="2049">
                  <c:v>43694</c:v>
                </c:pt>
                <c:pt idx="2050">
                  <c:v>43695</c:v>
                </c:pt>
                <c:pt idx="2051">
                  <c:v>43696</c:v>
                </c:pt>
                <c:pt idx="2052">
                  <c:v>43697</c:v>
                </c:pt>
                <c:pt idx="2053">
                  <c:v>43698</c:v>
                </c:pt>
                <c:pt idx="2054">
                  <c:v>43699</c:v>
                </c:pt>
                <c:pt idx="2055">
                  <c:v>43700</c:v>
                </c:pt>
                <c:pt idx="2056">
                  <c:v>43701</c:v>
                </c:pt>
                <c:pt idx="2057">
                  <c:v>43702</c:v>
                </c:pt>
                <c:pt idx="2058">
                  <c:v>43703</c:v>
                </c:pt>
                <c:pt idx="2059">
                  <c:v>43704</c:v>
                </c:pt>
                <c:pt idx="2060">
                  <c:v>43705</c:v>
                </c:pt>
                <c:pt idx="2061">
                  <c:v>43706</c:v>
                </c:pt>
                <c:pt idx="2062">
                  <c:v>43707</c:v>
                </c:pt>
                <c:pt idx="2063">
                  <c:v>43708</c:v>
                </c:pt>
                <c:pt idx="2064">
                  <c:v>43709</c:v>
                </c:pt>
                <c:pt idx="2065">
                  <c:v>43710</c:v>
                </c:pt>
                <c:pt idx="2066">
                  <c:v>43711</c:v>
                </c:pt>
                <c:pt idx="2067">
                  <c:v>43712</c:v>
                </c:pt>
                <c:pt idx="2068">
                  <c:v>43713</c:v>
                </c:pt>
                <c:pt idx="2069">
                  <c:v>43714</c:v>
                </c:pt>
                <c:pt idx="2070">
                  <c:v>43715</c:v>
                </c:pt>
                <c:pt idx="2071">
                  <c:v>43716</c:v>
                </c:pt>
                <c:pt idx="2072">
                  <c:v>43717</c:v>
                </c:pt>
                <c:pt idx="2073">
                  <c:v>43718</c:v>
                </c:pt>
                <c:pt idx="2074">
                  <c:v>43719</c:v>
                </c:pt>
                <c:pt idx="2075">
                  <c:v>43720</c:v>
                </c:pt>
                <c:pt idx="2076">
                  <c:v>43721</c:v>
                </c:pt>
                <c:pt idx="2077">
                  <c:v>43722</c:v>
                </c:pt>
                <c:pt idx="2078">
                  <c:v>43723</c:v>
                </c:pt>
                <c:pt idx="2079">
                  <c:v>43724</c:v>
                </c:pt>
                <c:pt idx="2080">
                  <c:v>43725</c:v>
                </c:pt>
                <c:pt idx="2081">
                  <c:v>43726</c:v>
                </c:pt>
                <c:pt idx="2082">
                  <c:v>43727</c:v>
                </c:pt>
                <c:pt idx="2083">
                  <c:v>43728</c:v>
                </c:pt>
                <c:pt idx="2084">
                  <c:v>43729</c:v>
                </c:pt>
                <c:pt idx="2085">
                  <c:v>43730</c:v>
                </c:pt>
                <c:pt idx="2086">
                  <c:v>43731</c:v>
                </c:pt>
                <c:pt idx="2087">
                  <c:v>43732</c:v>
                </c:pt>
                <c:pt idx="2088">
                  <c:v>43733</c:v>
                </c:pt>
                <c:pt idx="2089">
                  <c:v>43734</c:v>
                </c:pt>
                <c:pt idx="2090">
                  <c:v>43735</c:v>
                </c:pt>
                <c:pt idx="2091">
                  <c:v>43736</c:v>
                </c:pt>
                <c:pt idx="2092">
                  <c:v>43737</c:v>
                </c:pt>
                <c:pt idx="2093">
                  <c:v>43738</c:v>
                </c:pt>
                <c:pt idx="2094">
                  <c:v>43739</c:v>
                </c:pt>
                <c:pt idx="2095">
                  <c:v>43740</c:v>
                </c:pt>
                <c:pt idx="2096">
                  <c:v>43741</c:v>
                </c:pt>
                <c:pt idx="2097">
                  <c:v>43742</c:v>
                </c:pt>
                <c:pt idx="2098">
                  <c:v>43743</c:v>
                </c:pt>
                <c:pt idx="2099">
                  <c:v>43744</c:v>
                </c:pt>
                <c:pt idx="2100">
                  <c:v>43745</c:v>
                </c:pt>
                <c:pt idx="2101">
                  <c:v>43746</c:v>
                </c:pt>
                <c:pt idx="2102">
                  <c:v>43747</c:v>
                </c:pt>
                <c:pt idx="2103">
                  <c:v>43748</c:v>
                </c:pt>
                <c:pt idx="2104">
                  <c:v>43749</c:v>
                </c:pt>
                <c:pt idx="2105">
                  <c:v>43750</c:v>
                </c:pt>
                <c:pt idx="2106">
                  <c:v>43751</c:v>
                </c:pt>
                <c:pt idx="2107">
                  <c:v>43752</c:v>
                </c:pt>
                <c:pt idx="2108">
                  <c:v>43753</c:v>
                </c:pt>
                <c:pt idx="2109">
                  <c:v>43754</c:v>
                </c:pt>
                <c:pt idx="2110">
                  <c:v>43755</c:v>
                </c:pt>
                <c:pt idx="2111">
                  <c:v>43756</c:v>
                </c:pt>
                <c:pt idx="2112">
                  <c:v>43757</c:v>
                </c:pt>
                <c:pt idx="2113">
                  <c:v>43758</c:v>
                </c:pt>
                <c:pt idx="2114">
                  <c:v>43759</c:v>
                </c:pt>
                <c:pt idx="2115">
                  <c:v>43760</c:v>
                </c:pt>
                <c:pt idx="2116">
                  <c:v>43761</c:v>
                </c:pt>
                <c:pt idx="2117">
                  <c:v>43762</c:v>
                </c:pt>
                <c:pt idx="2118">
                  <c:v>43763</c:v>
                </c:pt>
                <c:pt idx="2119">
                  <c:v>43764</c:v>
                </c:pt>
                <c:pt idx="2120">
                  <c:v>43765</c:v>
                </c:pt>
                <c:pt idx="2121">
                  <c:v>43766</c:v>
                </c:pt>
                <c:pt idx="2122">
                  <c:v>43767</c:v>
                </c:pt>
                <c:pt idx="2123">
                  <c:v>43768</c:v>
                </c:pt>
                <c:pt idx="2124">
                  <c:v>43769</c:v>
                </c:pt>
                <c:pt idx="2125">
                  <c:v>43770</c:v>
                </c:pt>
                <c:pt idx="2126">
                  <c:v>43771</c:v>
                </c:pt>
                <c:pt idx="2127">
                  <c:v>43772</c:v>
                </c:pt>
                <c:pt idx="2128">
                  <c:v>43773</c:v>
                </c:pt>
                <c:pt idx="2129">
                  <c:v>43774</c:v>
                </c:pt>
                <c:pt idx="2130">
                  <c:v>43775</c:v>
                </c:pt>
                <c:pt idx="2131">
                  <c:v>43776</c:v>
                </c:pt>
                <c:pt idx="2132">
                  <c:v>43777</c:v>
                </c:pt>
                <c:pt idx="2133">
                  <c:v>43778</c:v>
                </c:pt>
                <c:pt idx="2134">
                  <c:v>43779</c:v>
                </c:pt>
                <c:pt idx="2135">
                  <c:v>43780</c:v>
                </c:pt>
                <c:pt idx="2136">
                  <c:v>43781</c:v>
                </c:pt>
                <c:pt idx="2137">
                  <c:v>43782</c:v>
                </c:pt>
                <c:pt idx="2138">
                  <c:v>43783</c:v>
                </c:pt>
                <c:pt idx="2139">
                  <c:v>43784</c:v>
                </c:pt>
                <c:pt idx="2140">
                  <c:v>43785</c:v>
                </c:pt>
                <c:pt idx="2141">
                  <c:v>43786</c:v>
                </c:pt>
                <c:pt idx="2142">
                  <c:v>43787</c:v>
                </c:pt>
                <c:pt idx="2143">
                  <c:v>43788</c:v>
                </c:pt>
                <c:pt idx="2144">
                  <c:v>43789</c:v>
                </c:pt>
                <c:pt idx="2145">
                  <c:v>43790</c:v>
                </c:pt>
                <c:pt idx="2146">
                  <c:v>43791</c:v>
                </c:pt>
                <c:pt idx="2147">
                  <c:v>43792</c:v>
                </c:pt>
                <c:pt idx="2148">
                  <c:v>43793</c:v>
                </c:pt>
                <c:pt idx="2149">
                  <c:v>43794</c:v>
                </c:pt>
                <c:pt idx="2150">
                  <c:v>43795</c:v>
                </c:pt>
                <c:pt idx="2151">
                  <c:v>43796</c:v>
                </c:pt>
                <c:pt idx="2152">
                  <c:v>43797</c:v>
                </c:pt>
                <c:pt idx="2153">
                  <c:v>43798</c:v>
                </c:pt>
                <c:pt idx="2154">
                  <c:v>43799</c:v>
                </c:pt>
                <c:pt idx="2155">
                  <c:v>43800</c:v>
                </c:pt>
                <c:pt idx="2156">
                  <c:v>43801</c:v>
                </c:pt>
                <c:pt idx="2157">
                  <c:v>43802</c:v>
                </c:pt>
                <c:pt idx="2158">
                  <c:v>43803</c:v>
                </c:pt>
                <c:pt idx="2159">
                  <c:v>43804</c:v>
                </c:pt>
                <c:pt idx="2160">
                  <c:v>43805</c:v>
                </c:pt>
                <c:pt idx="2161">
                  <c:v>43806</c:v>
                </c:pt>
                <c:pt idx="2162">
                  <c:v>43807</c:v>
                </c:pt>
                <c:pt idx="2163">
                  <c:v>43808</c:v>
                </c:pt>
                <c:pt idx="2164">
                  <c:v>43809</c:v>
                </c:pt>
                <c:pt idx="2165">
                  <c:v>43810</c:v>
                </c:pt>
                <c:pt idx="2166">
                  <c:v>43811</c:v>
                </c:pt>
                <c:pt idx="2167">
                  <c:v>43812</c:v>
                </c:pt>
                <c:pt idx="2168">
                  <c:v>43813</c:v>
                </c:pt>
                <c:pt idx="2169">
                  <c:v>43814</c:v>
                </c:pt>
                <c:pt idx="2170">
                  <c:v>43815</c:v>
                </c:pt>
                <c:pt idx="2171">
                  <c:v>43816</c:v>
                </c:pt>
                <c:pt idx="2172">
                  <c:v>43817</c:v>
                </c:pt>
                <c:pt idx="2173">
                  <c:v>43818</c:v>
                </c:pt>
                <c:pt idx="2174">
                  <c:v>43819</c:v>
                </c:pt>
                <c:pt idx="2175">
                  <c:v>43820</c:v>
                </c:pt>
                <c:pt idx="2176">
                  <c:v>43821</c:v>
                </c:pt>
                <c:pt idx="2177">
                  <c:v>43822</c:v>
                </c:pt>
                <c:pt idx="2178">
                  <c:v>43823</c:v>
                </c:pt>
                <c:pt idx="2179">
                  <c:v>43824</c:v>
                </c:pt>
                <c:pt idx="2180">
                  <c:v>43825</c:v>
                </c:pt>
                <c:pt idx="2181">
                  <c:v>43826</c:v>
                </c:pt>
                <c:pt idx="2182">
                  <c:v>43827</c:v>
                </c:pt>
                <c:pt idx="2183">
                  <c:v>43828</c:v>
                </c:pt>
                <c:pt idx="2184">
                  <c:v>43829</c:v>
                </c:pt>
                <c:pt idx="2185">
                  <c:v>43831</c:v>
                </c:pt>
                <c:pt idx="2186">
                  <c:v>43832</c:v>
                </c:pt>
                <c:pt idx="2187">
                  <c:v>43833</c:v>
                </c:pt>
                <c:pt idx="2188">
                  <c:v>43834</c:v>
                </c:pt>
                <c:pt idx="2189">
                  <c:v>43835</c:v>
                </c:pt>
                <c:pt idx="2190">
                  <c:v>43836</c:v>
                </c:pt>
                <c:pt idx="2191">
                  <c:v>43837</c:v>
                </c:pt>
                <c:pt idx="2192">
                  <c:v>43838</c:v>
                </c:pt>
                <c:pt idx="2193">
                  <c:v>43839</c:v>
                </c:pt>
                <c:pt idx="2194">
                  <c:v>43840</c:v>
                </c:pt>
                <c:pt idx="2195">
                  <c:v>43841</c:v>
                </c:pt>
                <c:pt idx="2196">
                  <c:v>43842</c:v>
                </c:pt>
                <c:pt idx="2197">
                  <c:v>43843</c:v>
                </c:pt>
                <c:pt idx="2198">
                  <c:v>43844</c:v>
                </c:pt>
                <c:pt idx="2199">
                  <c:v>43845</c:v>
                </c:pt>
                <c:pt idx="2200">
                  <c:v>43846</c:v>
                </c:pt>
                <c:pt idx="2201">
                  <c:v>43847</c:v>
                </c:pt>
                <c:pt idx="2202">
                  <c:v>43848</c:v>
                </c:pt>
                <c:pt idx="2203">
                  <c:v>43849</c:v>
                </c:pt>
                <c:pt idx="2204">
                  <c:v>43850</c:v>
                </c:pt>
                <c:pt idx="2205">
                  <c:v>43851</c:v>
                </c:pt>
                <c:pt idx="2206">
                  <c:v>43852</c:v>
                </c:pt>
                <c:pt idx="2207">
                  <c:v>43853</c:v>
                </c:pt>
                <c:pt idx="2208">
                  <c:v>43854</c:v>
                </c:pt>
                <c:pt idx="2209">
                  <c:v>43855</c:v>
                </c:pt>
                <c:pt idx="2210">
                  <c:v>43856</c:v>
                </c:pt>
                <c:pt idx="2211">
                  <c:v>43857</c:v>
                </c:pt>
                <c:pt idx="2212">
                  <c:v>43858</c:v>
                </c:pt>
                <c:pt idx="2213">
                  <c:v>43859</c:v>
                </c:pt>
                <c:pt idx="2214">
                  <c:v>43860</c:v>
                </c:pt>
                <c:pt idx="2215">
                  <c:v>43861</c:v>
                </c:pt>
                <c:pt idx="2216">
                  <c:v>43862</c:v>
                </c:pt>
                <c:pt idx="2217">
                  <c:v>43863</c:v>
                </c:pt>
                <c:pt idx="2218">
                  <c:v>43864</c:v>
                </c:pt>
                <c:pt idx="2219">
                  <c:v>43865</c:v>
                </c:pt>
                <c:pt idx="2220">
                  <c:v>43866</c:v>
                </c:pt>
                <c:pt idx="2221">
                  <c:v>43867</c:v>
                </c:pt>
                <c:pt idx="2222">
                  <c:v>43868</c:v>
                </c:pt>
                <c:pt idx="2223">
                  <c:v>43869</c:v>
                </c:pt>
                <c:pt idx="2224">
                  <c:v>43870</c:v>
                </c:pt>
                <c:pt idx="2225">
                  <c:v>43871</c:v>
                </c:pt>
                <c:pt idx="2226">
                  <c:v>43872</c:v>
                </c:pt>
                <c:pt idx="2227">
                  <c:v>43873</c:v>
                </c:pt>
                <c:pt idx="2228">
                  <c:v>43874</c:v>
                </c:pt>
                <c:pt idx="2229">
                  <c:v>43875</c:v>
                </c:pt>
                <c:pt idx="2230">
                  <c:v>43876</c:v>
                </c:pt>
                <c:pt idx="2231">
                  <c:v>43877</c:v>
                </c:pt>
                <c:pt idx="2232">
                  <c:v>43878</c:v>
                </c:pt>
                <c:pt idx="2233">
                  <c:v>43879</c:v>
                </c:pt>
                <c:pt idx="2234">
                  <c:v>43880</c:v>
                </c:pt>
                <c:pt idx="2235">
                  <c:v>43881</c:v>
                </c:pt>
                <c:pt idx="2236">
                  <c:v>43882</c:v>
                </c:pt>
                <c:pt idx="2237">
                  <c:v>43883</c:v>
                </c:pt>
                <c:pt idx="2238">
                  <c:v>43884</c:v>
                </c:pt>
                <c:pt idx="2239">
                  <c:v>43885</c:v>
                </c:pt>
                <c:pt idx="2240">
                  <c:v>43886</c:v>
                </c:pt>
                <c:pt idx="2241">
                  <c:v>43887</c:v>
                </c:pt>
                <c:pt idx="2242">
                  <c:v>43888</c:v>
                </c:pt>
                <c:pt idx="2243">
                  <c:v>43889</c:v>
                </c:pt>
                <c:pt idx="2244">
                  <c:v>43890</c:v>
                </c:pt>
                <c:pt idx="2245">
                  <c:v>43891</c:v>
                </c:pt>
                <c:pt idx="2246">
                  <c:v>43892</c:v>
                </c:pt>
                <c:pt idx="2247">
                  <c:v>43893</c:v>
                </c:pt>
                <c:pt idx="2248">
                  <c:v>43894</c:v>
                </c:pt>
                <c:pt idx="2249">
                  <c:v>43895</c:v>
                </c:pt>
                <c:pt idx="2250">
                  <c:v>43896</c:v>
                </c:pt>
                <c:pt idx="2251">
                  <c:v>43897</c:v>
                </c:pt>
                <c:pt idx="2252">
                  <c:v>43898</c:v>
                </c:pt>
                <c:pt idx="2253">
                  <c:v>43899</c:v>
                </c:pt>
                <c:pt idx="2254">
                  <c:v>43900</c:v>
                </c:pt>
                <c:pt idx="2255">
                  <c:v>43901</c:v>
                </c:pt>
                <c:pt idx="2256">
                  <c:v>43902</c:v>
                </c:pt>
                <c:pt idx="2257">
                  <c:v>43903</c:v>
                </c:pt>
                <c:pt idx="2258">
                  <c:v>43904</c:v>
                </c:pt>
                <c:pt idx="2259">
                  <c:v>43905</c:v>
                </c:pt>
                <c:pt idx="2260">
                  <c:v>43906</c:v>
                </c:pt>
                <c:pt idx="2261">
                  <c:v>43907</c:v>
                </c:pt>
                <c:pt idx="2262">
                  <c:v>43908</c:v>
                </c:pt>
                <c:pt idx="2263">
                  <c:v>43909</c:v>
                </c:pt>
                <c:pt idx="2264">
                  <c:v>43910</c:v>
                </c:pt>
                <c:pt idx="2265">
                  <c:v>43911</c:v>
                </c:pt>
                <c:pt idx="2266">
                  <c:v>43912</c:v>
                </c:pt>
                <c:pt idx="2267">
                  <c:v>43913</c:v>
                </c:pt>
                <c:pt idx="2268">
                  <c:v>43914</c:v>
                </c:pt>
                <c:pt idx="2269">
                  <c:v>43915</c:v>
                </c:pt>
                <c:pt idx="2270">
                  <c:v>43916</c:v>
                </c:pt>
                <c:pt idx="2271">
                  <c:v>43917</c:v>
                </c:pt>
                <c:pt idx="2272">
                  <c:v>43918</c:v>
                </c:pt>
                <c:pt idx="2273">
                  <c:v>43919</c:v>
                </c:pt>
                <c:pt idx="2274">
                  <c:v>43920</c:v>
                </c:pt>
                <c:pt idx="2275">
                  <c:v>43922</c:v>
                </c:pt>
                <c:pt idx="2276">
                  <c:v>43923</c:v>
                </c:pt>
                <c:pt idx="2277">
                  <c:v>43924</c:v>
                </c:pt>
                <c:pt idx="2278">
                  <c:v>43925</c:v>
                </c:pt>
                <c:pt idx="2279">
                  <c:v>43926</c:v>
                </c:pt>
                <c:pt idx="2280">
                  <c:v>43927</c:v>
                </c:pt>
                <c:pt idx="2281">
                  <c:v>43928</c:v>
                </c:pt>
                <c:pt idx="2282">
                  <c:v>43929</c:v>
                </c:pt>
                <c:pt idx="2283">
                  <c:v>43930</c:v>
                </c:pt>
                <c:pt idx="2284">
                  <c:v>43931</c:v>
                </c:pt>
                <c:pt idx="2285">
                  <c:v>43932</c:v>
                </c:pt>
                <c:pt idx="2286">
                  <c:v>43933</c:v>
                </c:pt>
                <c:pt idx="2287">
                  <c:v>43934</c:v>
                </c:pt>
                <c:pt idx="2288">
                  <c:v>43935</c:v>
                </c:pt>
                <c:pt idx="2289">
                  <c:v>43936</c:v>
                </c:pt>
                <c:pt idx="2290">
                  <c:v>43937</c:v>
                </c:pt>
                <c:pt idx="2291">
                  <c:v>43938</c:v>
                </c:pt>
                <c:pt idx="2292">
                  <c:v>43939</c:v>
                </c:pt>
                <c:pt idx="2293">
                  <c:v>43940</c:v>
                </c:pt>
                <c:pt idx="2294">
                  <c:v>43941</c:v>
                </c:pt>
                <c:pt idx="2295">
                  <c:v>43942</c:v>
                </c:pt>
                <c:pt idx="2296">
                  <c:v>43943</c:v>
                </c:pt>
                <c:pt idx="2297">
                  <c:v>43944</c:v>
                </c:pt>
                <c:pt idx="2298">
                  <c:v>43945</c:v>
                </c:pt>
                <c:pt idx="2299">
                  <c:v>43946</c:v>
                </c:pt>
                <c:pt idx="2300">
                  <c:v>43947</c:v>
                </c:pt>
                <c:pt idx="2301">
                  <c:v>43948</c:v>
                </c:pt>
                <c:pt idx="2302">
                  <c:v>43949</c:v>
                </c:pt>
                <c:pt idx="2303">
                  <c:v>43950</c:v>
                </c:pt>
                <c:pt idx="2304">
                  <c:v>43951</c:v>
                </c:pt>
                <c:pt idx="2305">
                  <c:v>43952</c:v>
                </c:pt>
                <c:pt idx="2306">
                  <c:v>43953</c:v>
                </c:pt>
                <c:pt idx="2307">
                  <c:v>43954</c:v>
                </c:pt>
                <c:pt idx="2308">
                  <c:v>43955</c:v>
                </c:pt>
                <c:pt idx="2309">
                  <c:v>43956</c:v>
                </c:pt>
                <c:pt idx="2310">
                  <c:v>43957</c:v>
                </c:pt>
                <c:pt idx="2311">
                  <c:v>43958</c:v>
                </c:pt>
                <c:pt idx="2312">
                  <c:v>43959</c:v>
                </c:pt>
                <c:pt idx="2313">
                  <c:v>43960</c:v>
                </c:pt>
                <c:pt idx="2314">
                  <c:v>43961</c:v>
                </c:pt>
                <c:pt idx="2315">
                  <c:v>43962</c:v>
                </c:pt>
                <c:pt idx="2316">
                  <c:v>43963</c:v>
                </c:pt>
                <c:pt idx="2317">
                  <c:v>43964</c:v>
                </c:pt>
                <c:pt idx="2318">
                  <c:v>43965</c:v>
                </c:pt>
                <c:pt idx="2319">
                  <c:v>43966</c:v>
                </c:pt>
                <c:pt idx="2320">
                  <c:v>43967</c:v>
                </c:pt>
                <c:pt idx="2321">
                  <c:v>43968</c:v>
                </c:pt>
                <c:pt idx="2322">
                  <c:v>43969</c:v>
                </c:pt>
                <c:pt idx="2323">
                  <c:v>43970</c:v>
                </c:pt>
                <c:pt idx="2324">
                  <c:v>43971</c:v>
                </c:pt>
                <c:pt idx="2325">
                  <c:v>43972</c:v>
                </c:pt>
                <c:pt idx="2326">
                  <c:v>43973</c:v>
                </c:pt>
                <c:pt idx="2327">
                  <c:v>43974</c:v>
                </c:pt>
                <c:pt idx="2328">
                  <c:v>43975</c:v>
                </c:pt>
                <c:pt idx="2329">
                  <c:v>43976</c:v>
                </c:pt>
                <c:pt idx="2330">
                  <c:v>43977</c:v>
                </c:pt>
                <c:pt idx="2331">
                  <c:v>43978</c:v>
                </c:pt>
                <c:pt idx="2332">
                  <c:v>43979</c:v>
                </c:pt>
                <c:pt idx="2333">
                  <c:v>43980</c:v>
                </c:pt>
                <c:pt idx="2334">
                  <c:v>43981</c:v>
                </c:pt>
                <c:pt idx="2335">
                  <c:v>43982</c:v>
                </c:pt>
                <c:pt idx="2336">
                  <c:v>43983</c:v>
                </c:pt>
                <c:pt idx="2337">
                  <c:v>43984</c:v>
                </c:pt>
                <c:pt idx="2338">
                  <c:v>43985</c:v>
                </c:pt>
                <c:pt idx="2339">
                  <c:v>43986</c:v>
                </c:pt>
                <c:pt idx="2340">
                  <c:v>43987</c:v>
                </c:pt>
                <c:pt idx="2341">
                  <c:v>43988</c:v>
                </c:pt>
                <c:pt idx="2342">
                  <c:v>43989</c:v>
                </c:pt>
                <c:pt idx="2343">
                  <c:v>43990</c:v>
                </c:pt>
                <c:pt idx="2344">
                  <c:v>43991</c:v>
                </c:pt>
                <c:pt idx="2345">
                  <c:v>43992</c:v>
                </c:pt>
                <c:pt idx="2346">
                  <c:v>43993</c:v>
                </c:pt>
                <c:pt idx="2347">
                  <c:v>43994</c:v>
                </c:pt>
                <c:pt idx="2348">
                  <c:v>43995</c:v>
                </c:pt>
                <c:pt idx="2349">
                  <c:v>43996</c:v>
                </c:pt>
                <c:pt idx="2350">
                  <c:v>43997</c:v>
                </c:pt>
                <c:pt idx="2351">
                  <c:v>43998</c:v>
                </c:pt>
                <c:pt idx="2352">
                  <c:v>43999</c:v>
                </c:pt>
                <c:pt idx="2353">
                  <c:v>44000</c:v>
                </c:pt>
                <c:pt idx="2354">
                  <c:v>44001</c:v>
                </c:pt>
                <c:pt idx="2355">
                  <c:v>44002</c:v>
                </c:pt>
                <c:pt idx="2356">
                  <c:v>44003</c:v>
                </c:pt>
                <c:pt idx="2357">
                  <c:v>44004</c:v>
                </c:pt>
                <c:pt idx="2358">
                  <c:v>44005</c:v>
                </c:pt>
                <c:pt idx="2359">
                  <c:v>44006</c:v>
                </c:pt>
                <c:pt idx="2360">
                  <c:v>44007</c:v>
                </c:pt>
                <c:pt idx="2361">
                  <c:v>44008</c:v>
                </c:pt>
                <c:pt idx="2362">
                  <c:v>44009</c:v>
                </c:pt>
                <c:pt idx="2363">
                  <c:v>44010</c:v>
                </c:pt>
                <c:pt idx="2364">
                  <c:v>44011</c:v>
                </c:pt>
                <c:pt idx="2365">
                  <c:v>44012</c:v>
                </c:pt>
                <c:pt idx="2366">
                  <c:v>44013</c:v>
                </c:pt>
                <c:pt idx="2367">
                  <c:v>44014</c:v>
                </c:pt>
                <c:pt idx="2368">
                  <c:v>44015</c:v>
                </c:pt>
                <c:pt idx="2369">
                  <c:v>44016</c:v>
                </c:pt>
                <c:pt idx="2370">
                  <c:v>44017</c:v>
                </c:pt>
                <c:pt idx="2371">
                  <c:v>44018</c:v>
                </c:pt>
                <c:pt idx="2372">
                  <c:v>44019</c:v>
                </c:pt>
                <c:pt idx="2373">
                  <c:v>44020</c:v>
                </c:pt>
                <c:pt idx="2374">
                  <c:v>44021</c:v>
                </c:pt>
                <c:pt idx="2375">
                  <c:v>44022</c:v>
                </c:pt>
                <c:pt idx="2376">
                  <c:v>44023</c:v>
                </c:pt>
                <c:pt idx="2377">
                  <c:v>44024</c:v>
                </c:pt>
                <c:pt idx="2378">
                  <c:v>44025</c:v>
                </c:pt>
                <c:pt idx="2379">
                  <c:v>44026</c:v>
                </c:pt>
                <c:pt idx="2380">
                  <c:v>44027</c:v>
                </c:pt>
                <c:pt idx="2381">
                  <c:v>44028</c:v>
                </c:pt>
                <c:pt idx="2382">
                  <c:v>44029</c:v>
                </c:pt>
                <c:pt idx="2383">
                  <c:v>44030</c:v>
                </c:pt>
                <c:pt idx="2384">
                  <c:v>44031</c:v>
                </c:pt>
                <c:pt idx="2385">
                  <c:v>44032</c:v>
                </c:pt>
                <c:pt idx="2386">
                  <c:v>44033</c:v>
                </c:pt>
                <c:pt idx="2387">
                  <c:v>44034</c:v>
                </c:pt>
                <c:pt idx="2388">
                  <c:v>44035</c:v>
                </c:pt>
                <c:pt idx="2389">
                  <c:v>44036</c:v>
                </c:pt>
                <c:pt idx="2390">
                  <c:v>44037</c:v>
                </c:pt>
                <c:pt idx="2391">
                  <c:v>44038</c:v>
                </c:pt>
                <c:pt idx="2392">
                  <c:v>44039</c:v>
                </c:pt>
                <c:pt idx="2393">
                  <c:v>44040</c:v>
                </c:pt>
                <c:pt idx="2394">
                  <c:v>44041</c:v>
                </c:pt>
                <c:pt idx="2395">
                  <c:v>44042</c:v>
                </c:pt>
                <c:pt idx="2396">
                  <c:v>44043</c:v>
                </c:pt>
                <c:pt idx="2397">
                  <c:v>44044</c:v>
                </c:pt>
                <c:pt idx="2398">
                  <c:v>44045</c:v>
                </c:pt>
                <c:pt idx="2399">
                  <c:v>44046</c:v>
                </c:pt>
                <c:pt idx="2400">
                  <c:v>44047</c:v>
                </c:pt>
                <c:pt idx="2401">
                  <c:v>44048</c:v>
                </c:pt>
                <c:pt idx="2402">
                  <c:v>44049</c:v>
                </c:pt>
                <c:pt idx="2403">
                  <c:v>44050</c:v>
                </c:pt>
                <c:pt idx="2404">
                  <c:v>44051</c:v>
                </c:pt>
                <c:pt idx="2405">
                  <c:v>44052</c:v>
                </c:pt>
                <c:pt idx="2406">
                  <c:v>44053</c:v>
                </c:pt>
                <c:pt idx="2407">
                  <c:v>44054</c:v>
                </c:pt>
                <c:pt idx="2408">
                  <c:v>44055</c:v>
                </c:pt>
                <c:pt idx="2409">
                  <c:v>44056</c:v>
                </c:pt>
                <c:pt idx="2410">
                  <c:v>44057</c:v>
                </c:pt>
                <c:pt idx="2411">
                  <c:v>44058</c:v>
                </c:pt>
                <c:pt idx="2412">
                  <c:v>44059</c:v>
                </c:pt>
                <c:pt idx="2413">
                  <c:v>44060</c:v>
                </c:pt>
                <c:pt idx="2414">
                  <c:v>44061</c:v>
                </c:pt>
                <c:pt idx="2415">
                  <c:v>44062</c:v>
                </c:pt>
                <c:pt idx="2416">
                  <c:v>44063</c:v>
                </c:pt>
                <c:pt idx="2417">
                  <c:v>44064</c:v>
                </c:pt>
                <c:pt idx="2418">
                  <c:v>44065</c:v>
                </c:pt>
                <c:pt idx="2419">
                  <c:v>44066</c:v>
                </c:pt>
                <c:pt idx="2420">
                  <c:v>44067</c:v>
                </c:pt>
                <c:pt idx="2421">
                  <c:v>44068</c:v>
                </c:pt>
                <c:pt idx="2422">
                  <c:v>44069</c:v>
                </c:pt>
                <c:pt idx="2423">
                  <c:v>44070</c:v>
                </c:pt>
                <c:pt idx="2424">
                  <c:v>44071</c:v>
                </c:pt>
                <c:pt idx="2425">
                  <c:v>44072</c:v>
                </c:pt>
                <c:pt idx="2426">
                  <c:v>44073</c:v>
                </c:pt>
                <c:pt idx="2427">
                  <c:v>44074</c:v>
                </c:pt>
                <c:pt idx="2428">
                  <c:v>44075</c:v>
                </c:pt>
                <c:pt idx="2429">
                  <c:v>44076</c:v>
                </c:pt>
                <c:pt idx="2430">
                  <c:v>44077</c:v>
                </c:pt>
                <c:pt idx="2431">
                  <c:v>44078</c:v>
                </c:pt>
                <c:pt idx="2432">
                  <c:v>44079</c:v>
                </c:pt>
                <c:pt idx="2433">
                  <c:v>44080</c:v>
                </c:pt>
                <c:pt idx="2434">
                  <c:v>44081</c:v>
                </c:pt>
                <c:pt idx="2435">
                  <c:v>44082</c:v>
                </c:pt>
                <c:pt idx="2436">
                  <c:v>44083</c:v>
                </c:pt>
                <c:pt idx="2437">
                  <c:v>44084</c:v>
                </c:pt>
                <c:pt idx="2438">
                  <c:v>44085</c:v>
                </c:pt>
                <c:pt idx="2439">
                  <c:v>44086</c:v>
                </c:pt>
                <c:pt idx="2440">
                  <c:v>44087</c:v>
                </c:pt>
                <c:pt idx="2441">
                  <c:v>44088</c:v>
                </c:pt>
                <c:pt idx="2442">
                  <c:v>44089</c:v>
                </c:pt>
                <c:pt idx="2443">
                  <c:v>44090</c:v>
                </c:pt>
                <c:pt idx="2444">
                  <c:v>44091</c:v>
                </c:pt>
                <c:pt idx="2445">
                  <c:v>44092</c:v>
                </c:pt>
                <c:pt idx="2446">
                  <c:v>44093</c:v>
                </c:pt>
                <c:pt idx="2447">
                  <c:v>44094</c:v>
                </c:pt>
                <c:pt idx="2448">
                  <c:v>44095</c:v>
                </c:pt>
                <c:pt idx="2449">
                  <c:v>44096</c:v>
                </c:pt>
                <c:pt idx="2450">
                  <c:v>44097</c:v>
                </c:pt>
                <c:pt idx="2451">
                  <c:v>44098</c:v>
                </c:pt>
                <c:pt idx="2452">
                  <c:v>44099</c:v>
                </c:pt>
                <c:pt idx="2453">
                  <c:v>44100</c:v>
                </c:pt>
                <c:pt idx="2454">
                  <c:v>44101</c:v>
                </c:pt>
                <c:pt idx="2455">
                  <c:v>44102</c:v>
                </c:pt>
                <c:pt idx="2456">
                  <c:v>44103</c:v>
                </c:pt>
                <c:pt idx="2457">
                  <c:v>44104</c:v>
                </c:pt>
                <c:pt idx="2458">
                  <c:v>44105</c:v>
                </c:pt>
                <c:pt idx="2459">
                  <c:v>44106</c:v>
                </c:pt>
                <c:pt idx="2460">
                  <c:v>44107</c:v>
                </c:pt>
                <c:pt idx="2461">
                  <c:v>44108</c:v>
                </c:pt>
                <c:pt idx="2462">
                  <c:v>44109</c:v>
                </c:pt>
                <c:pt idx="2463">
                  <c:v>44110</c:v>
                </c:pt>
                <c:pt idx="2464">
                  <c:v>44111</c:v>
                </c:pt>
                <c:pt idx="2465">
                  <c:v>44112</c:v>
                </c:pt>
                <c:pt idx="2466">
                  <c:v>44113</c:v>
                </c:pt>
                <c:pt idx="2467">
                  <c:v>44114</c:v>
                </c:pt>
                <c:pt idx="2468">
                  <c:v>44115</c:v>
                </c:pt>
                <c:pt idx="2469">
                  <c:v>44116</c:v>
                </c:pt>
                <c:pt idx="2470">
                  <c:v>44117</c:v>
                </c:pt>
                <c:pt idx="2471">
                  <c:v>44118</c:v>
                </c:pt>
                <c:pt idx="2472">
                  <c:v>44119</c:v>
                </c:pt>
                <c:pt idx="2473">
                  <c:v>44120</c:v>
                </c:pt>
                <c:pt idx="2474">
                  <c:v>44121</c:v>
                </c:pt>
                <c:pt idx="2475">
                  <c:v>44122</c:v>
                </c:pt>
                <c:pt idx="2476">
                  <c:v>44123</c:v>
                </c:pt>
                <c:pt idx="2477">
                  <c:v>44124</c:v>
                </c:pt>
                <c:pt idx="2478">
                  <c:v>44125</c:v>
                </c:pt>
                <c:pt idx="2479">
                  <c:v>44126</c:v>
                </c:pt>
                <c:pt idx="2480">
                  <c:v>44127</c:v>
                </c:pt>
                <c:pt idx="2481">
                  <c:v>44128</c:v>
                </c:pt>
                <c:pt idx="2482">
                  <c:v>44129</c:v>
                </c:pt>
                <c:pt idx="2483">
                  <c:v>44130</c:v>
                </c:pt>
                <c:pt idx="2484">
                  <c:v>44131</c:v>
                </c:pt>
                <c:pt idx="2485">
                  <c:v>44132</c:v>
                </c:pt>
                <c:pt idx="2486">
                  <c:v>44133</c:v>
                </c:pt>
                <c:pt idx="2487">
                  <c:v>44134</c:v>
                </c:pt>
                <c:pt idx="2488">
                  <c:v>44135</c:v>
                </c:pt>
                <c:pt idx="2489">
                  <c:v>44136</c:v>
                </c:pt>
                <c:pt idx="2490">
                  <c:v>44137</c:v>
                </c:pt>
                <c:pt idx="2491">
                  <c:v>44138</c:v>
                </c:pt>
                <c:pt idx="2492">
                  <c:v>44139</c:v>
                </c:pt>
                <c:pt idx="2493">
                  <c:v>44140</c:v>
                </c:pt>
                <c:pt idx="2494">
                  <c:v>44141</c:v>
                </c:pt>
                <c:pt idx="2495">
                  <c:v>44142</c:v>
                </c:pt>
                <c:pt idx="2496">
                  <c:v>44143</c:v>
                </c:pt>
                <c:pt idx="2497">
                  <c:v>44144</c:v>
                </c:pt>
                <c:pt idx="2498">
                  <c:v>44145</c:v>
                </c:pt>
                <c:pt idx="2499">
                  <c:v>44146</c:v>
                </c:pt>
                <c:pt idx="2500">
                  <c:v>44147</c:v>
                </c:pt>
                <c:pt idx="2501">
                  <c:v>44148</c:v>
                </c:pt>
                <c:pt idx="2502">
                  <c:v>44149</c:v>
                </c:pt>
                <c:pt idx="2503">
                  <c:v>44150</c:v>
                </c:pt>
                <c:pt idx="2504">
                  <c:v>44151</c:v>
                </c:pt>
                <c:pt idx="2505">
                  <c:v>44152</c:v>
                </c:pt>
                <c:pt idx="2506">
                  <c:v>44153</c:v>
                </c:pt>
                <c:pt idx="2507">
                  <c:v>44154</c:v>
                </c:pt>
                <c:pt idx="2508">
                  <c:v>44155</c:v>
                </c:pt>
                <c:pt idx="2509">
                  <c:v>44156</c:v>
                </c:pt>
                <c:pt idx="2510">
                  <c:v>44157</c:v>
                </c:pt>
                <c:pt idx="2511">
                  <c:v>44158</c:v>
                </c:pt>
                <c:pt idx="2512">
                  <c:v>44159</c:v>
                </c:pt>
                <c:pt idx="2513">
                  <c:v>44160</c:v>
                </c:pt>
                <c:pt idx="2514">
                  <c:v>44161</c:v>
                </c:pt>
                <c:pt idx="2515">
                  <c:v>44162</c:v>
                </c:pt>
                <c:pt idx="2516">
                  <c:v>44163</c:v>
                </c:pt>
                <c:pt idx="2517">
                  <c:v>44164</c:v>
                </c:pt>
                <c:pt idx="2518">
                  <c:v>44165</c:v>
                </c:pt>
                <c:pt idx="2519">
                  <c:v>44166</c:v>
                </c:pt>
                <c:pt idx="2520">
                  <c:v>44167</c:v>
                </c:pt>
                <c:pt idx="2521">
                  <c:v>44168</c:v>
                </c:pt>
                <c:pt idx="2522">
                  <c:v>44169</c:v>
                </c:pt>
                <c:pt idx="2523">
                  <c:v>44170</c:v>
                </c:pt>
                <c:pt idx="2524">
                  <c:v>44171</c:v>
                </c:pt>
                <c:pt idx="2525">
                  <c:v>44172</c:v>
                </c:pt>
                <c:pt idx="2526">
                  <c:v>44173</c:v>
                </c:pt>
                <c:pt idx="2527">
                  <c:v>44174</c:v>
                </c:pt>
                <c:pt idx="2528">
                  <c:v>44175</c:v>
                </c:pt>
                <c:pt idx="2529">
                  <c:v>44176</c:v>
                </c:pt>
                <c:pt idx="2530">
                  <c:v>44177</c:v>
                </c:pt>
                <c:pt idx="2531">
                  <c:v>44178</c:v>
                </c:pt>
                <c:pt idx="2532">
                  <c:v>44179</c:v>
                </c:pt>
                <c:pt idx="2533">
                  <c:v>44180</c:v>
                </c:pt>
                <c:pt idx="2534">
                  <c:v>44181</c:v>
                </c:pt>
                <c:pt idx="2535">
                  <c:v>44182</c:v>
                </c:pt>
                <c:pt idx="2536">
                  <c:v>44183</c:v>
                </c:pt>
                <c:pt idx="2537">
                  <c:v>44184</c:v>
                </c:pt>
                <c:pt idx="2538">
                  <c:v>44185</c:v>
                </c:pt>
                <c:pt idx="2539">
                  <c:v>44186</c:v>
                </c:pt>
                <c:pt idx="2540">
                  <c:v>44187</c:v>
                </c:pt>
                <c:pt idx="2541">
                  <c:v>44188</c:v>
                </c:pt>
                <c:pt idx="2542">
                  <c:v>44189</c:v>
                </c:pt>
                <c:pt idx="2543">
                  <c:v>44190</c:v>
                </c:pt>
                <c:pt idx="2544">
                  <c:v>44191</c:v>
                </c:pt>
                <c:pt idx="2545">
                  <c:v>44192</c:v>
                </c:pt>
                <c:pt idx="2546">
                  <c:v>44193</c:v>
                </c:pt>
                <c:pt idx="2547">
                  <c:v>44194</c:v>
                </c:pt>
                <c:pt idx="2548">
                  <c:v>44195</c:v>
                </c:pt>
                <c:pt idx="2549">
                  <c:v>44196</c:v>
                </c:pt>
                <c:pt idx="2550">
                  <c:v>44197</c:v>
                </c:pt>
                <c:pt idx="2551">
                  <c:v>44198</c:v>
                </c:pt>
                <c:pt idx="2552">
                  <c:v>44199</c:v>
                </c:pt>
                <c:pt idx="2553">
                  <c:v>44200</c:v>
                </c:pt>
                <c:pt idx="2554">
                  <c:v>44201</c:v>
                </c:pt>
                <c:pt idx="2555">
                  <c:v>44202</c:v>
                </c:pt>
                <c:pt idx="2556">
                  <c:v>44203</c:v>
                </c:pt>
                <c:pt idx="2557">
                  <c:v>44204</c:v>
                </c:pt>
                <c:pt idx="2558">
                  <c:v>44205</c:v>
                </c:pt>
                <c:pt idx="2559">
                  <c:v>44206</c:v>
                </c:pt>
                <c:pt idx="2560">
                  <c:v>44207</c:v>
                </c:pt>
                <c:pt idx="2561">
                  <c:v>44208</c:v>
                </c:pt>
                <c:pt idx="2562">
                  <c:v>44209</c:v>
                </c:pt>
                <c:pt idx="2563">
                  <c:v>44210</c:v>
                </c:pt>
                <c:pt idx="2564">
                  <c:v>44211</c:v>
                </c:pt>
                <c:pt idx="2565">
                  <c:v>44212</c:v>
                </c:pt>
                <c:pt idx="2566">
                  <c:v>44213</c:v>
                </c:pt>
                <c:pt idx="2567">
                  <c:v>44214</c:v>
                </c:pt>
                <c:pt idx="2568">
                  <c:v>44215</c:v>
                </c:pt>
                <c:pt idx="2569">
                  <c:v>44216</c:v>
                </c:pt>
                <c:pt idx="2570">
                  <c:v>44217</c:v>
                </c:pt>
                <c:pt idx="2571">
                  <c:v>44218</c:v>
                </c:pt>
                <c:pt idx="2572">
                  <c:v>44219</c:v>
                </c:pt>
                <c:pt idx="2573">
                  <c:v>44220</c:v>
                </c:pt>
                <c:pt idx="2574">
                  <c:v>44221</c:v>
                </c:pt>
                <c:pt idx="2575">
                  <c:v>44222</c:v>
                </c:pt>
                <c:pt idx="2576">
                  <c:v>44223</c:v>
                </c:pt>
                <c:pt idx="2577">
                  <c:v>44224</c:v>
                </c:pt>
                <c:pt idx="2578">
                  <c:v>44225</c:v>
                </c:pt>
                <c:pt idx="2579">
                  <c:v>44226</c:v>
                </c:pt>
                <c:pt idx="2580">
                  <c:v>44227</c:v>
                </c:pt>
                <c:pt idx="2581">
                  <c:v>44228</c:v>
                </c:pt>
                <c:pt idx="2582">
                  <c:v>44229</c:v>
                </c:pt>
                <c:pt idx="2583">
                  <c:v>44230</c:v>
                </c:pt>
                <c:pt idx="2584">
                  <c:v>44231</c:v>
                </c:pt>
                <c:pt idx="2585">
                  <c:v>44232</c:v>
                </c:pt>
                <c:pt idx="2586">
                  <c:v>44233</c:v>
                </c:pt>
                <c:pt idx="2587">
                  <c:v>44234</c:v>
                </c:pt>
                <c:pt idx="2588">
                  <c:v>44235</c:v>
                </c:pt>
                <c:pt idx="2589">
                  <c:v>44236</c:v>
                </c:pt>
                <c:pt idx="2590">
                  <c:v>44237</c:v>
                </c:pt>
                <c:pt idx="2591">
                  <c:v>44238</c:v>
                </c:pt>
                <c:pt idx="2592">
                  <c:v>44239</c:v>
                </c:pt>
                <c:pt idx="2593">
                  <c:v>44240</c:v>
                </c:pt>
                <c:pt idx="2594">
                  <c:v>44241</c:v>
                </c:pt>
                <c:pt idx="2595">
                  <c:v>44242</c:v>
                </c:pt>
                <c:pt idx="2596">
                  <c:v>44243</c:v>
                </c:pt>
                <c:pt idx="2597">
                  <c:v>44244</c:v>
                </c:pt>
                <c:pt idx="2598">
                  <c:v>44245</c:v>
                </c:pt>
                <c:pt idx="2599">
                  <c:v>44246</c:v>
                </c:pt>
                <c:pt idx="2600">
                  <c:v>44247</c:v>
                </c:pt>
                <c:pt idx="2601">
                  <c:v>44248</c:v>
                </c:pt>
                <c:pt idx="2602">
                  <c:v>44249</c:v>
                </c:pt>
                <c:pt idx="2603">
                  <c:v>44250</c:v>
                </c:pt>
                <c:pt idx="2604">
                  <c:v>44251</c:v>
                </c:pt>
                <c:pt idx="2605">
                  <c:v>44252</c:v>
                </c:pt>
                <c:pt idx="2606">
                  <c:v>44253</c:v>
                </c:pt>
                <c:pt idx="2607">
                  <c:v>44254</c:v>
                </c:pt>
                <c:pt idx="2608">
                  <c:v>44255</c:v>
                </c:pt>
                <c:pt idx="2609">
                  <c:v>44256</c:v>
                </c:pt>
                <c:pt idx="2610">
                  <c:v>44257</c:v>
                </c:pt>
                <c:pt idx="2611">
                  <c:v>44258</c:v>
                </c:pt>
                <c:pt idx="2612">
                  <c:v>44259</c:v>
                </c:pt>
                <c:pt idx="2613">
                  <c:v>44260</c:v>
                </c:pt>
                <c:pt idx="2614">
                  <c:v>44261</c:v>
                </c:pt>
                <c:pt idx="2615">
                  <c:v>44262</c:v>
                </c:pt>
                <c:pt idx="2616">
                  <c:v>44263</c:v>
                </c:pt>
                <c:pt idx="2617">
                  <c:v>44264</c:v>
                </c:pt>
                <c:pt idx="2618">
                  <c:v>44265</c:v>
                </c:pt>
                <c:pt idx="2619">
                  <c:v>44266</c:v>
                </c:pt>
                <c:pt idx="2620">
                  <c:v>44267</c:v>
                </c:pt>
                <c:pt idx="2621">
                  <c:v>44268</c:v>
                </c:pt>
                <c:pt idx="2622">
                  <c:v>44269</c:v>
                </c:pt>
                <c:pt idx="2623">
                  <c:v>44270</c:v>
                </c:pt>
                <c:pt idx="2624">
                  <c:v>44271</c:v>
                </c:pt>
                <c:pt idx="2625">
                  <c:v>44272</c:v>
                </c:pt>
                <c:pt idx="2626">
                  <c:v>44273</c:v>
                </c:pt>
                <c:pt idx="2627">
                  <c:v>44274</c:v>
                </c:pt>
                <c:pt idx="2628">
                  <c:v>44275</c:v>
                </c:pt>
                <c:pt idx="2629">
                  <c:v>44276</c:v>
                </c:pt>
                <c:pt idx="2630">
                  <c:v>44277</c:v>
                </c:pt>
                <c:pt idx="2631">
                  <c:v>44278</c:v>
                </c:pt>
                <c:pt idx="2632">
                  <c:v>44279</c:v>
                </c:pt>
                <c:pt idx="2633">
                  <c:v>44280</c:v>
                </c:pt>
                <c:pt idx="2634">
                  <c:v>44281</c:v>
                </c:pt>
                <c:pt idx="2635">
                  <c:v>44282</c:v>
                </c:pt>
                <c:pt idx="2636">
                  <c:v>44283</c:v>
                </c:pt>
                <c:pt idx="2637">
                  <c:v>44284</c:v>
                </c:pt>
                <c:pt idx="2638">
                  <c:v>44285</c:v>
                </c:pt>
                <c:pt idx="2639">
                  <c:v>44286</c:v>
                </c:pt>
                <c:pt idx="2640">
                  <c:v>44287</c:v>
                </c:pt>
                <c:pt idx="2641">
                  <c:v>44288</c:v>
                </c:pt>
                <c:pt idx="2642">
                  <c:v>44289</c:v>
                </c:pt>
                <c:pt idx="2643">
                  <c:v>44290</c:v>
                </c:pt>
                <c:pt idx="2644">
                  <c:v>44291</c:v>
                </c:pt>
                <c:pt idx="2645">
                  <c:v>44292</c:v>
                </c:pt>
                <c:pt idx="2646">
                  <c:v>44293</c:v>
                </c:pt>
                <c:pt idx="2647">
                  <c:v>44294</c:v>
                </c:pt>
                <c:pt idx="2648">
                  <c:v>44295</c:v>
                </c:pt>
                <c:pt idx="2649">
                  <c:v>44296</c:v>
                </c:pt>
                <c:pt idx="2650">
                  <c:v>44297</c:v>
                </c:pt>
                <c:pt idx="2651">
                  <c:v>44298</c:v>
                </c:pt>
                <c:pt idx="2652">
                  <c:v>44299</c:v>
                </c:pt>
                <c:pt idx="2653">
                  <c:v>44300</c:v>
                </c:pt>
                <c:pt idx="2654">
                  <c:v>44301</c:v>
                </c:pt>
                <c:pt idx="2655">
                  <c:v>44302</c:v>
                </c:pt>
                <c:pt idx="2656">
                  <c:v>44303</c:v>
                </c:pt>
                <c:pt idx="2657">
                  <c:v>44304</c:v>
                </c:pt>
                <c:pt idx="2658">
                  <c:v>44305</c:v>
                </c:pt>
                <c:pt idx="2659">
                  <c:v>44306</c:v>
                </c:pt>
                <c:pt idx="2660">
                  <c:v>44307</c:v>
                </c:pt>
                <c:pt idx="2661">
                  <c:v>44308</c:v>
                </c:pt>
                <c:pt idx="2662">
                  <c:v>44309</c:v>
                </c:pt>
                <c:pt idx="2663">
                  <c:v>44310</c:v>
                </c:pt>
                <c:pt idx="2664">
                  <c:v>44311</c:v>
                </c:pt>
                <c:pt idx="2665">
                  <c:v>44312</c:v>
                </c:pt>
                <c:pt idx="2666">
                  <c:v>44313</c:v>
                </c:pt>
                <c:pt idx="2667">
                  <c:v>44314</c:v>
                </c:pt>
                <c:pt idx="2668">
                  <c:v>44315</c:v>
                </c:pt>
                <c:pt idx="2669">
                  <c:v>44316</c:v>
                </c:pt>
                <c:pt idx="2670">
                  <c:v>44317</c:v>
                </c:pt>
                <c:pt idx="2671">
                  <c:v>44318</c:v>
                </c:pt>
                <c:pt idx="2672">
                  <c:v>44319</c:v>
                </c:pt>
                <c:pt idx="2673">
                  <c:v>44320</c:v>
                </c:pt>
                <c:pt idx="2674">
                  <c:v>44321</c:v>
                </c:pt>
                <c:pt idx="2675">
                  <c:v>44322</c:v>
                </c:pt>
                <c:pt idx="2676">
                  <c:v>44323</c:v>
                </c:pt>
                <c:pt idx="2677">
                  <c:v>44324</c:v>
                </c:pt>
                <c:pt idx="2678">
                  <c:v>44325</c:v>
                </c:pt>
                <c:pt idx="2679">
                  <c:v>44326</c:v>
                </c:pt>
                <c:pt idx="2680">
                  <c:v>44327</c:v>
                </c:pt>
                <c:pt idx="2681">
                  <c:v>44328</c:v>
                </c:pt>
                <c:pt idx="2682">
                  <c:v>44329</c:v>
                </c:pt>
                <c:pt idx="2683">
                  <c:v>44330</c:v>
                </c:pt>
                <c:pt idx="2684">
                  <c:v>44331</c:v>
                </c:pt>
              </c:numCache>
            </c:numRef>
          </c:xVal>
          <c:yVal>
            <c:numRef>
              <c:f>air_quality!$D$3:$D$2687</c:f>
              <c:numCache>
                <c:formatCode>0</c:formatCode>
                <c:ptCount val="2685"/>
                <c:pt idx="0">
                  <c:v>63</c:v>
                </c:pt>
                <c:pt idx="1">
                  <c:v>53</c:v>
                </c:pt>
                <c:pt idx="2">
                  <c:v>53</c:v>
                </c:pt>
                <c:pt idx="3">
                  <c:v>52.25</c:v>
                </c:pt>
                <c:pt idx="4">
                  <c:v>52.2</c:v>
                </c:pt>
                <c:pt idx="5">
                  <c:v>51</c:v>
                </c:pt>
                <c:pt idx="6">
                  <c:v>49.428571428571431</c:v>
                </c:pt>
                <c:pt idx="7">
                  <c:v>48.142857142857146</c:v>
                </c:pt>
                <c:pt idx="8">
                  <c:v>52.857142857142854</c:v>
                </c:pt>
                <c:pt idx="9">
                  <c:v>53.142857142857146</c:v>
                </c:pt>
                <c:pt idx="10">
                  <c:v>56</c:v>
                </c:pt>
                <c:pt idx="11">
                  <c:v>64.571428571428569</c:v>
                </c:pt>
                <c:pt idx="12">
                  <c:v>71.142857142857139</c:v>
                </c:pt>
                <c:pt idx="13">
                  <c:v>75.714285714285708</c:v>
                </c:pt>
                <c:pt idx="14">
                  <c:v>76.857142857142861</c:v>
                </c:pt>
                <c:pt idx="15">
                  <c:v>75.428571428571431</c:v>
                </c:pt>
                <c:pt idx="16">
                  <c:v>74.714285714285708</c:v>
                </c:pt>
                <c:pt idx="17">
                  <c:v>73.142857142857139</c:v>
                </c:pt>
                <c:pt idx="18">
                  <c:v>67.571428571428569</c:v>
                </c:pt>
                <c:pt idx="19">
                  <c:v>66.142857142857139</c:v>
                </c:pt>
                <c:pt idx="20">
                  <c:v>67.142857142857139</c:v>
                </c:pt>
                <c:pt idx="21">
                  <c:v>67.571428571428569</c:v>
                </c:pt>
                <c:pt idx="22">
                  <c:v>69.571428571428569</c:v>
                </c:pt>
                <c:pt idx="23">
                  <c:v>72.142857142857139</c:v>
                </c:pt>
                <c:pt idx="24">
                  <c:v>74</c:v>
                </c:pt>
                <c:pt idx="25">
                  <c:v>73</c:v>
                </c:pt>
                <c:pt idx="26">
                  <c:v>69.428571428571431</c:v>
                </c:pt>
                <c:pt idx="27">
                  <c:v>64.714285714285708</c:v>
                </c:pt>
                <c:pt idx="28">
                  <c:v>63.428571428571431</c:v>
                </c:pt>
                <c:pt idx="29">
                  <c:v>62.571428571428569</c:v>
                </c:pt>
                <c:pt idx="30">
                  <c:v>65</c:v>
                </c:pt>
                <c:pt idx="31">
                  <c:v>67.142857142857139</c:v>
                </c:pt>
                <c:pt idx="32">
                  <c:v>65.428571428571431</c:v>
                </c:pt>
                <c:pt idx="33">
                  <c:v>67.142857142857139</c:v>
                </c:pt>
                <c:pt idx="34">
                  <c:v>71.428571428571431</c:v>
                </c:pt>
                <c:pt idx="35">
                  <c:v>70.857142857142861</c:v>
                </c:pt>
                <c:pt idx="36">
                  <c:v>67</c:v>
                </c:pt>
                <c:pt idx="37">
                  <c:v>63.142857142857146</c:v>
                </c:pt>
                <c:pt idx="38">
                  <c:v>57.571428571428569</c:v>
                </c:pt>
                <c:pt idx="39">
                  <c:v>55</c:v>
                </c:pt>
                <c:pt idx="40">
                  <c:v>51.142857142857146</c:v>
                </c:pt>
                <c:pt idx="41">
                  <c:v>48.285714285714285</c:v>
                </c:pt>
                <c:pt idx="42">
                  <c:v>48.142857142857146</c:v>
                </c:pt>
                <c:pt idx="43">
                  <c:v>49.142857142857146</c:v>
                </c:pt>
                <c:pt idx="44">
                  <c:v>48.714285714285715</c:v>
                </c:pt>
                <c:pt idx="45">
                  <c:v>50</c:v>
                </c:pt>
                <c:pt idx="46">
                  <c:v>51</c:v>
                </c:pt>
                <c:pt idx="47">
                  <c:v>52.285714285714285</c:v>
                </c:pt>
                <c:pt idx="48">
                  <c:v>54.142857142857146</c:v>
                </c:pt>
                <c:pt idx="49">
                  <c:v>58.571428571428569</c:v>
                </c:pt>
                <c:pt idx="50">
                  <c:v>60.428571428571431</c:v>
                </c:pt>
                <c:pt idx="51">
                  <c:v>60.285714285714285</c:v>
                </c:pt>
                <c:pt idx="52">
                  <c:v>58.571428571428569</c:v>
                </c:pt>
                <c:pt idx="53">
                  <c:v>61.857142857142854</c:v>
                </c:pt>
                <c:pt idx="54">
                  <c:v>63.571428571428569</c:v>
                </c:pt>
                <c:pt idx="55">
                  <c:v>64.571428571428569</c:v>
                </c:pt>
                <c:pt idx="56">
                  <c:v>60.428571428571431</c:v>
                </c:pt>
                <c:pt idx="57">
                  <c:v>60.142857142857146</c:v>
                </c:pt>
                <c:pt idx="58">
                  <c:v>61</c:v>
                </c:pt>
                <c:pt idx="59">
                  <c:v>63.285714285714285</c:v>
                </c:pt>
                <c:pt idx="60">
                  <c:v>66.285714285714292</c:v>
                </c:pt>
                <c:pt idx="61">
                  <c:v>71.714285714285708</c:v>
                </c:pt>
                <c:pt idx="62">
                  <c:v>68.428571428571431</c:v>
                </c:pt>
                <c:pt idx="63">
                  <c:v>72</c:v>
                </c:pt>
                <c:pt idx="64">
                  <c:v>76.571428571428569</c:v>
                </c:pt>
                <c:pt idx="65">
                  <c:v>85.571428571428569</c:v>
                </c:pt>
                <c:pt idx="66">
                  <c:v>95.714285714285708</c:v>
                </c:pt>
                <c:pt idx="67">
                  <c:v>104</c:v>
                </c:pt>
                <c:pt idx="68">
                  <c:v>106.71428571428571</c:v>
                </c:pt>
                <c:pt idx="69">
                  <c:v>118.85714285714286</c:v>
                </c:pt>
                <c:pt idx="70">
                  <c:v>131.14285714285714</c:v>
                </c:pt>
                <c:pt idx="71">
                  <c:v>141</c:v>
                </c:pt>
                <c:pt idx="72">
                  <c:v>147.42857142857142</c:v>
                </c:pt>
                <c:pt idx="73">
                  <c:v>153.85714285714286</c:v>
                </c:pt>
                <c:pt idx="74">
                  <c:v>149.28571428571428</c:v>
                </c:pt>
                <c:pt idx="75">
                  <c:v>141.85714285714286</c:v>
                </c:pt>
                <c:pt idx="76">
                  <c:v>133.71428571428572</c:v>
                </c:pt>
                <c:pt idx="77">
                  <c:v>120.85714285714286</c:v>
                </c:pt>
                <c:pt idx="78">
                  <c:v>106.28571428571429</c:v>
                </c:pt>
                <c:pt idx="79">
                  <c:v>92.142857142857139</c:v>
                </c:pt>
                <c:pt idx="80">
                  <c:v>74.857142857142861</c:v>
                </c:pt>
                <c:pt idx="81">
                  <c:v>64.428571428571431</c:v>
                </c:pt>
                <c:pt idx="82">
                  <c:v>60.714285714285715</c:v>
                </c:pt>
                <c:pt idx="83">
                  <c:v>59.428571428571431</c:v>
                </c:pt>
                <c:pt idx="84">
                  <c:v>59.857142857142854</c:v>
                </c:pt>
                <c:pt idx="85">
                  <c:v>64.857142857142861</c:v>
                </c:pt>
                <c:pt idx="86">
                  <c:v>71.285714285714292</c:v>
                </c:pt>
                <c:pt idx="87">
                  <c:v>80.857142857142861</c:v>
                </c:pt>
                <c:pt idx="88">
                  <c:v>88.714285714285708</c:v>
                </c:pt>
                <c:pt idx="89">
                  <c:v>96</c:v>
                </c:pt>
                <c:pt idx="90">
                  <c:v>99.857142857142861</c:v>
                </c:pt>
                <c:pt idx="91">
                  <c:v>102.57142857142857</c:v>
                </c:pt>
                <c:pt idx="92">
                  <c:v>101</c:v>
                </c:pt>
                <c:pt idx="93">
                  <c:v>96.285714285714292</c:v>
                </c:pt>
                <c:pt idx="94">
                  <c:v>90.285714285714292</c:v>
                </c:pt>
                <c:pt idx="95">
                  <c:v>86.428571428571431</c:v>
                </c:pt>
                <c:pt idx="96">
                  <c:v>79.857142857142861</c:v>
                </c:pt>
                <c:pt idx="97">
                  <c:v>73.428571428571431</c:v>
                </c:pt>
                <c:pt idx="98">
                  <c:v>66.142857142857139</c:v>
                </c:pt>
                <c:pt idx="99">
                  <c:v>63.428571428571431</c:v>
                </c:pt>
                <c:pt idx="100">
                  <c:v>64.571428571428569</c:v>
                </c:pt>
                <c:pt idx="101">
                  <c:v>67.428571428571431</c:v>
                </c:pt>
                <c:pt idx="102">
                  <c:v>72.285714285714292</c:v>
                </c:pt>
                <c:pt idx="103">
                  <c:v>74.571428571428569</c:v>
                </c:pt>
                <c:pt idx="104">
                  <c:v>75.857142857142861</c:v>
                </c:pt>
                <c:pt idx="105">
                  <c:v>78.571428571428569</c:v>
                </c:pt>
                <c:pt idx="106">
                  <c:v>79.285714285714292</c:v>
                </c:pt>
                <c:pt idx="107">
                  <c:v>76.142857142857139</c:v>
                </c:pt>
                <c:pt idx="108">
                  <c:v>70.857142857142861</c:v>
                </c:pt>
                <c:pt idx="109">
                  <c:v>65.428571428571431</c:v>
                </c:pt>
                <c:pt idx="110">
                  <c:v>66.428571428571431</c:v>
                </c:pt>
                <c:pt idx="111">
                  <c:v>66.428571428571431</c:v>
                </c:pt>
                <c:pt idx="112">
                  <c:v>67.571428571428569</c:v>
                </c:pt>
                <c:pt idx="113">
                  <c:v>67.571428571428569</c:v>
                </c:pt>
                <c:pt idx="114">
                  <c:v>72.142857142857139</c:v>
                </c:pt>
                <c:pt idx="115">
                  <c:v>77.428571428571431</c:v>
                </c:pt>
                <c:pt idx="116">
                  <c:v>77.571428571428569</c:v>
                </c:pt>
                <c:pt idx="117">
                  <c:v>74.428571428571431</c:v>
                </c:pt>
                <c:pt idx="118">
                  <c:v>74.285714285714292</c:v>
                </c:pt>
                <c:pt idx="119">
                  <c:v>74.571428571428569</c:v>
                </c:pt>
                <c:pt idx="120">
                  <c:v>76.571428571428569</c:v>
                </c:pt>
                <c:pt idx="121">
                  <c:v>72</c:v>
                </c:pt>
                <c:pt idx="122">
                  <c:v>68.142857142857139</c:v>
                </c:pt>
                <c:pt idx="123">
                  <c:v>67.428571428571431</c:v>
                </c:pt>
                <c:pt idx="124">
                  <c:v>72.285714285714292</c:v>
                </c:pt>
                <c:pt idx="125">
                  <c:v>75.142857142857139</c:v>
                </c:pt>
                <c:pt idx="126">
                  <c:v>72.857142857142861</c:v>
                </c:pt>
                <c:pt idx="127">
                  <c:v>67.142857142857139</c:v>
                </c:pt>
                <c:pt idx="128">
                  <c:v>63</c:v>
                </c:pt>
                <c:pt idx="129">
                  <c:v>58.571428571428569</c:v>
                </c:pt>
                <c:pt idx="130">
                  <c:v>57</c:v>
                </c:pt>
                <c:pt idx="131">
                  <c:v>50.428571428571431</c:v>
                </c:pt>
                <c:pt idx="132">
                  <c:v>44.285714285714285</c:v>
                </c:pt>
                <c:pt idx="133">
                  <c:v>42.428571428571431</c:v>
                </c:pt>
                <c:pt idx="134">
                  <c:v>43.714285714285715</c:v>
                </c:pt>
                <c:pt idx="135">
                  <c:v>47.285714285714285</c:v>
                </c:pt>
                <c:pt idx="136">
                  <c:v>51</c:v>
                </c:pt>
                <c:pt idx="137">
                  <c:v>55.714285714285715</c:v>
                </c:pt>
                <c:pt idx="138">
                  <c:v>61.285714285714285</c:v>
                </c:pt>
                <c:pt idx="139">
                  <c:v>64.857142857142861</c:v>
                </c:pt>
                <c:pt idx="140">
                  <c:v>66.285714285714292</c:v>
                </c:pt>
                <c:pt idx="141">
                  <c:v>68.142857142857139</c:v>
                </c:pt>
                <c:pt idx="142">
                  <c:v>67.428571428571431</c:v>
                </c:pt>
                <c:pt idx="143">
                  <c:v>65.857142857142861</c:v>
                </c:pt>
                <c:pt idx="144">
                  <c:v>61.857142857142854</c:v>
                </c:pt>
                <c:pt idx="145">
                  <c:v>59.857142857142854</c:v>
                </c:pt>
                <c:pt idx="146">
                  <c:v>60</c:v>
                </c:pt>
                <c:pt idx="147">
                  <c:v>60.571428571428569</c:v>
                </c:pt>
                <c:pt idx="148">
                  <c:v>58.857142857142854</c:v>
                </c:pt>
                <c:pt idx="149">
                  <c:v>59.142857142857146</c:v>
                </c:pt>
                <c:pt idx="150">
                  <c:v>61.142857142857146</c:v>
                </c:pt>
                <c:pt idx="151">
                  <c:v>65.714285714285708</c:v>
                </c:pt>
                <c:pt idx="152">
                  <c:v>67.142857142857139</c:v>
                </c:pt>
                <c:pt idx="153">
                  <c:v>69.428571428571431</c:v>
                </c:pt>
                <c:pt idx="154">
                  <c:v>70.571428571428569</c:v>
                </c:pt>
                <c:pt idx="155">
                  <c:v>69.571428571428569</c:v>
                </c:pt>
                <c:pt idx="156">
                  <c:v>68.428571428571431</c:v>
                </c:pt>
                <c:pt idx="157">
                  <c:v>68.285714285714292</c:v>
                </c:pt>
                <c:pt idx="158">
                  <c:v>66.142857142857139</c:v>
                </c:pt>
                <c:pt idx="159">
                  <c:v>65.285714285714292</c:v>
                </c:pt>
                <c:pt idx="160">
                  <c:v>63.142857142857146</c:v>
                </c:pt>
                <c:pt idx="161">
                  <c:v>64.714285714285708</c:v>
                </c:pt>
                <c:pt idx="162">
                  <c:v>66.714285714285708</c:v>
                </c:pt>
                <c:pt idx="163">
                  <c:v>67.857142857142861</c:v>
                </c:pt>
                <c:pt idx="164">
                  <c:v>68.428571428571431</c:v>
                </c:pt>
                <c:pt idx="165">
                  <c:v>67.142857142857139</c:v>
                </c:pt>
                <c:pt idx="166">
                  <c:v>66.142857142857139</c:v>
                </c:pt>
                <c:pt idx="167">
                  <c:v>64.714285714285708</c:v>
                </c:pt>
                <c:pt idx="168">
                  <c:v>62.285714285714285</c:v>
                </c:pt>
                <c:pt idx="169">
                  <c:v>62.428571428571431</c:v>
                </c:pt>
                <c:pt idx="170">
                  <c:v>62.571428571428569</c:v>
                </c:pt>
                <c:pt idx="171">
                  <c:v>60.857142857142854</c:v>
                </c:pt>
                <c:pt idx="172">
                  <c:v>60.571428571428569</c:v>
                </c:pt>
                <c:pt idx="173">
                  <c:v>62.428571428571431</c:v>
                </c:pt>
                <c:pt idx="174">
                  <c:v>63.285714285714285</c:v>
                </c:pt>
                <c:pt idx="175">
                  <c:v>64.857142857142861</c:v>
                </c:pt>
                <c:pt idx="176">
                  <c:v>65.428571428571431</c:v>
                </c:pt>
                <c:pt idx="177">
                  <c:v>66.857142857142861</c:v>
                </c:pt>
                <c:pt idx="178">
                  <c:v>67.428571428571431</c:v>
                </c:pt>
                <c:pt idx="179">
                  <c:v>68.428571428571431</c:v>
                </c:pt>
                <c:pt idx="180">
                  <c:v>66.714285714285708</c:v>
                </c:pt>
                <c:pt idx="181">
                  <c:v>67.714285714285708</c:v>
                </c:pt>
                <c:pt idx="182">
                  <c:v>66.285714285714292</c:v>
                </c:pt>
                <c:pt idx="183">
                  <c:v>65.428571428571431</c:v>
                </c:pt>
                <c:pt idx="184">
                  <c:v>65.857142857142861</c:v>
                </c:pt>
                <c:pt idx="185">
                  <c:v>66.857142857142861</c:v>
                </c:pt>
                <c:pt idx="186">
                  <c:v>63.285714285714285</c:v>
                </c:pt>
                <c:pt idx="187">
                  <c:v>62.285714285714285</c:v>
                </c:pt>
                <c:pt idx="188">
                  <c:v>62.428571428571431</c:v>
                </c:pt>
                <c:pt idx="189">
                  <c:v>62.714285714285715</c:v>
                </c:pt>
                <c:pt idx="190">
                  <c:v>62.857142857142854</c:v>
                </c:pt>
                <c:pt idx="191">
                  <c:v>59.857142857142854</c:v>
                </c:pt>
                <c:pt idx="192">
                  <c:v>57.714285714285715</c:v>
                </c:pt>
                <c:pt idx="193">
                  <c:v>61.857142857142854</c:v>
                </c:pt>
                <c:pt idx="194">
                  <c:v>63</c:v>
                </c:pt>
                <c:pt idx="195">
                  <c:v>62</c:v>
                </c:pt>
                <c:pt idx="196">
                  <c:v>65</c:v>
                </c:pt>
                <c:pt idx="197">
                  <c:v>67.428571428571431</c:v>
                </c:pt>
                <c:pt idx="198">
                  <c:v>71.428571428571431</c:v>
                </c:pt>
                <c:pt idx="199">
                  <c:v>75</c:v>
                </c:pt>
                <c:pt idx="200">
                  <c:v>76.857142857142861</c:v>
                </c:pt>
                <c:pt idx="201">
                  <c:v>77.428571428571431</c:v>
                </c:pt>
                <c:pt idx="202">
                  <c:v>77.857142857142861</c:v>
                </c:pt>
                <c:pt idx="203">
                  <c:v>75.714285714285708</c:v>
                </c:pt>
                <c:pt idx="204">
                  <c:v>78.428571428571431</c:v>
                </c:pt>
                <c:pt idx="205">
                  <c:v>78.571428571428569</c:v>
                </c:pt>
                <c:pt idx="206">
                  <c:v>77.714285714285708</c:v>
                </c:pt>
                <c:pt idx="207">
                  <c:v>76.857142857142861</c:v>
                </c:pt>
                <c:pt idx="208">
                  <c:v>79.142857142857139</c:v>
                </c:pt>
                <c:pt idx="209">
                  <c:v>79.857142857142861</c:v>
                </c:pt>
                <c:pt idx="210">
                  <c:v>78.714285714285708</c:v>
                </c:pt>
                <c:pt idx="211">
                  <c:v>74</c:v>
                </c:pt>
                <c:pt idx="212">
                  <c:v>71.857142857142861</c:v>
                </c:pt>
                <c:pt idx="213">
                  <c:v>71.571428571428569</c:v>
                </c:pt>
                <c:pt idx="214">
                  <c:v>69.428571428571431</c:v>
                </c:pt>
                <c:pt idx="215">
                  <c:v>65.857142857142861</c:v>
                </c:pt>
                <c:pt idx="216">
                  <c:v>64.428571428571431</c:v>
                </c:pt>
                <c:pt idx="217">
                  <c:v>65.571428571428569</c:v>
                </c:pt>
                <c:pt idx="218">
                  <c:v>66.142857142857139</c:v>
                </c:pt>
                <c:pt idx="219">
                  <c:v>67.857142857142861</c:v>
                </c:pt>
                <c:pt idx="220">
                  <c:v>66</c:v>
                </c:pt>
                <c:pt idx="221">
                  <c:v>64.571428571428569</c:v>
                </c:pt>
                <c:pt idx="222">
                  <c:v>64.285714285714292</c:v>
                </c:pt>
                <c:pt idx="223">
                  <c:v>61.857142857142854</c:v>
                </c:pt>
                <c:pt idx="224">
                  <c:v>58.428571428571431</c:v>
                </c:pt>
                <c:pt idx="225">
                  <c:v>55.714285714285715</c:v>
                </c:pt>
                <c:pt idx="226">
                  <c:v>52</c:v>
                </c:pt>
                <c:pt idx="227">
                  <c:v>49.857142857142854</c:v>
                </c:pt>
                <c:pt idx="228">
                  <c:v>51.285714285714285</c:v>
                </c:pt>
                <c:pt idx="229">
                  <c:v>50.142857142857146</c:v>
                </c:pt>
                <c:pt idx="230">
                  <c:v>50.428571428571431</c:v>
                </c:pt>
                <c:pt idx="231">
                  <c:v>51.285714285714285</c:v>
                </c:pt>
                <c:pt idx="232">
                  <c:v>51.857142857142854</c:v>
                </c:pt>
                <c:pt idx="233">
                  <c:v>52.714285714285715</c:v>
                </c:pt>
                <c:pt idx="234">
                  <c:v>53.571428571428569</c:v>
                </c:pt>
                <c:pt idx="235">
                  <c:v>51.857142857142854</c:v>
                </c:pt>
                <c:pt idx="236">
                  <c:v>53.285714285714285</c:v>
                </c:pt>
                <c:pt idx="237">
                  <c:v>55.142857142857146</c:v>
                </c:pt>
                <c:pt idx="238">
                  <c:v>55.714285714285715</c:v>
                </c:pt>
                <c:pt idx="239">
                  <c:v>56.571428571428569</c:v>
                </c:pt>
                <c:pt idx="240">
                  <c:v>56.571428571428569</c:v>
                </c:pt>
                <c:pt idx="241">
                  <c:v>57.571428571428569</c:v>
                </c:pt>
                <c:pt idx="242">
                  <c:v>59</c:v>
                </c:pt>
                <c:pt idx="243">
                  <c:v>59.571428571428569</c:v>
                </c:pt>
                <c:pt idx="244">
                  <c:v>62.285714285714285</c:v>
                </c:pt>
                <c:pt idx="245">
                  <c:v>65</c:v>
                </c:pt>
                <c:pt idx="246">
                  <c:v>67.714285714285708</c:v>
                </c:pt>
                <c:pt idx="247">
                  <c:v>72</c:v>
                </c:pt>
                <c:pt idx="248">
                  <c:v>78.714285714285708</c:v>
                </c:pt>
                <c:pt idx="249">
                  <c:v>89.285714285714292</c:v>
                </c:pt>
                <c:pt idx="250">
                  <c:v>98.428571428571431</c:v>
                </c:pt>
                <c:pt idx="251">
                  <c:v>104.57142857142857</c:v>
                </c:pt>
                <c:pt idx="252">
                  <c:v>110.14285714285714</c:v>
                </c:pt>
                <c:pt idx="253">
                  <c:v>113</c:v>
                </c:pt>
                <c:pt idx="254">
                  <c:v>114.57142857142857</c:v>
                </c:pt>
                <c:pt idx="255">
                  <c:v>111.85714285714286</c:v>
                </c:pt>
                <c:pt idx="256">
                  <c:v>108.28571428571429</c:v>
                </c:pt>
                <c:pt idx="257">
                  <c:v>105.57142857142857</c:v>
                </c:pt>
                <c:pt idx="258">
                  <c:v>102.28571428571429</c:v>
                </c:pt>
                <c:pt idx="259">
                  <c:v>99.285714285714292</c:v>
                </c:pt>
                <c:pt idx="260">
                  <c:v>96.571428571428569</c:v>
                </c:pt>
                <c:pt idx="261">
                  <c:v>93.571428571428569</c:v>
                </c:pt>
                <c:pt idx="262">
                  <c:v>91.428571428571431</c:v>
                </c:pt>
                <c:pt idx="263">
                  <c:v>86.571428571428569</c:v>
                </c:pt>
                <c:pt idx="264">
                  <c:v>82.571428571428569</c:v>
                </c:pt>
                <c:pt idx="265">
                  <c:v>83.142857142857139</c:v>
                </c:pt>
                <c:pt idx="266">
                  <c:v>87.714285714285708</c:v>
                </c:pt>
                <c:pt idx="267">
                  <c:v>94.571428571428569</c:v>
                </c:pt>
                <c:pt idx="268">
                  <c:v>93.428571428571431</c:v>
                </c:pt>
                <c:pt idx="269">
                  <c:v>94.571428571428569</c:v>
                </c:pt>
                <c:pt idx="270">
                  <c:v>94.571428571428569</c:v>
                </c:pt>
                <c:pt idx="271">
                  <c:v>94.142857142857139</c:v>
                </c:pt>
                <c:pt idx="272">
                  <c:v>92</c:v>
                </c:pt>
                <c:pt idx="273">
                  <c:v>89</c:v>
                </c:pt>
                <c:pt idx="274">
                  <c:v>84.571428571428569</c:v>
                </c:pt>
                <c:pt idx="275">
                  <c:v>85.571428571428569</c:v>
                </c:pt>
                <c:pt idx="276">
                  <c:v>89</c:v>
                </c:pt>
                <c:pt idx="277">
                  <c:v>90</c:v>
                </c:pt>
                <c:pt idx="278">
                  <c:v>87.714285714285708</c:v>
                </c:pt>
                <c:pt idx="279">
                  <c:v>85.285714285714292</c:v>
                </c:pt>
                <c:pt idx="280">
                  <c:v>78.142857142857139</c:v>
                </c:pt>
                <c:pt idx="281">
                  <c:v>72.571428571428569</c:v>
                </c:pt>
                <c:pt idx="282">
                  <c:v>70.428571428571431</c:v>
                </c:pt>
                <c:pt idx="283">
                  <c:v>67.714285714285708</c:v>
                </c:pt>
                <c:pt idx="284">
                  <c:v>67.285714285714292</c:v>
                </c:pt>
                <c:pt idx="285">
                  <c:v>70.714285714285708</c:v>
                </c:pt>
                <c:pt idx="286">
                  <c:v>68.285714285714292</c:v>
                </c:pt>
                <c:pt idx="287">
                  <c:v>70.142857142857139</c:v>
                </c:pt>
                <c:pt idx="288">
                  <c:v>74.571428571428569</c:v>
                </c:pt>
                <c:pt idx="289">
                  <c:v>74.857142857142861</c:v>
                </c:pt>
                <c:pt idx="290">
                  <c:v>71.571428571428569</c:v>
                </c:pt>
                <c:pt idx="291">
                  <c:v>70.857142857142861</c:v>
                </c:pt>
                <c:pt idx="292">
                  <c:v>70.571428571428569</c:v>
                </c:pt>
                <c:pt idx="293">
                  <c:v>73.571428571428569</c:v>
                </c:pt>
                <c:pt idx="294">
                  <c:v>72.285714285714292</c:v>
                </c:pt>
                <c:pt idx="295">
                  <c:v>69</c:v>
                </c:pt>
                <c:pt idx="296">
                  <c:v>69.428571428571431</c:v>
                </c:pt>
                <c:pt idx="297">
                  <c:v>71.428571428571431</c:v>
                </c:pt>
                <c:pt idx="298">
                  <c:v>76.142857142857139</c:v>
                </c:pt>
                <c:pt idx="299">
                  <c:v>79.285714285714292</c:v>
                </c:pt>
                <c:pt idx="300">
                  <c:v>85.285714285714292</c:v>
                </c:pt>
                <c:pt idx="301">
                  <c:v>89.714285714285708</c:v>
                </c:pt>
                <c:pt idx="302">
                  <c:v>95.428571428571431</c:v>
                </c:pt>
                <c:pt idx="303">
                  <c:v>101.14285714285714</c:v>
                </c:pt>
                <c:pt idx="304">
                  <c:v>104</c:v>
                </c:pt>
                <c:pt idx="305">
                  <c:v>101.14285714285714</c:v>
                </c:pt>
                <c:pt idx="306">
                  <c:v>95.428571428571431</c:v>
                </c:pt>
                <c:pt idx="307">
                  <c:v>86</c:v>
                </c:pt>
                <c:pt idx="308">
                  <c:v>84.142857142857139</c:v>
                </c:pt>
                <c:pt idx="309">
                  <c:v>78.714285714285708</c:v>
                </c:pt>
                <c:pt idx="310">
                  <c:v>75.714285714285708</c:v>
                </c:pt>
                <c:pt idx="311">
                  <c:v>69.857142857142861</c:v>
                </c:pt>
                <c:pt idx="312">
                  <c:v>66.714285714285708</c:v>
                </c:pt>
                <c:pt idx="313">
                  <c:v>68.285714285714292</c:v>
                </c:pt>
                <c:pt idx="314">
                  <c:v>74.857142857142861</c:v>
                </c:pt>
                <c:pt idx="315">
                  <c:v>74.285714285714292</c:v>
                </c:pt>
                <c:pt idx="316">
                  <c:v>73.571428571428569</c:v>
                </c:pt>
                <c:pt idx="317">
                  <c:v>71</c:v>
                </c:pt>
                <c:pt idx="318">
                  <c:v>73.571428571428569</c:v>
                </c:pt>
                <c:pt idx="319">
                  <c:v>75</c:v>
                </c:pt>
                <c:pt idx="320">
                  <c:v>74.571428571428569</c:v>
                </c:pt>
                <c:pt idx="321">
                  <c:v>70.857142857142861</c:v>
                </c:pt>
                <c:pt idx="322">
                  <c:v>72.714285714285708</c:v>
                </c:pt>
                <c:pt idx="323">
                  <c:v>77.428571428571431</c:v>
                </c:pt>
                <c:pt idx="324">
                  <c:v>80.571428571428569</c:v>
                </c:pt>
                <c:pt idx="325">
                  <c:v>85.428571428571431</c:v>
                </c:pt>
                <c:pt idx="326">
                  <c:v>90.285714285714292</c:v>
                </c:pt>
                <c:pt idx="327">
                  <c:v>95.285714285714292</c:v>
                </c:pt>
                <c:pt idx="328">
                  <c:v>95.428571428571431</c:v>
                </c:pt>
                <c:pt idx="329">
                  <c:v>96.857142857142861</c:v>
                </c:pt>
                <c:pt idx="330">
                  <c:v>97</c:v>
                </c:pt>
                <c:pt idx="331">
                  <c:v>96.428571428571431</c:v>
                </c:pt>
                <c:pt idx="332">
                  <c:v>92.142857142857139</c:v>
                </c:pt>
                <c:pt idx="333">
                  <c:v>94</c:v>
                </c:pt>
                <c:pt idx="334">
                  <c:v>96.428571428571431</c:v>
                </c:pt>
                <c:pt idx="335">
                  <c:v>100</c:v>
                </c:pt>
                <c:pt idx="336">
                  <c:v>98.142857142857139</c:v>
                </c:pt>
                <c:pt idx="337">
                  <c:v>100</c:v>
                </c:pt>
                <c:pt idx="338">
                  <c:v>103.14285714285714</c:v>
                </c:pt>
                <c:pt idx="339">
                  <c:v>105.71428571428571</c:v>
                </c:pt>
                <c:pt idx="340">
                  <c:v>102</c:v>
                </c:pt>
                <c:pt idx="341">
                  <c:v>97.857142857142861</c:v>
                </c:pt>
                <c:pt idx="342">
                  <c:v>95.285714285714292</c:v>
                </c:pt>
                <c:pt idx="343">
                  <c:v>95.714285714285708</c:v>
                </c:pt>
                <c:pt idx="344">
                  <c:v>88.714285714285708</c:v>
                </c:pt>
                <c:pt idx="345">
                  <c:v>80.857142857142861</c:v>
                </c:pt>
                <c:pt idx="346">
                  <c:v>74.571428571428569</c:v>
                </c:pt>
                <c:pt idx="347">
                  <c:v>72.428571428571431</c:v>
                </c:pt>
                <c:pt idx="348">
                  <c:v>75.428571428571431</c:v>
                </c:pt>
                <c:pt idx="349">
                  <c:v>77.428571428571431</c:v>
                </c:pt>
                <c:pt idx="350">
                  <c:v>78.428571428571431</c:v>
                </c:pt>
                <c:pt idx="351">
                  <c:v>78.857142857142861</c:v>
                </c:pt>
                <c:pt idx="352">
                  <c:v>80.571428571428569</c:v>
                </c:pt>
                <c:pt idx="353">
                  <c:v>82.285714285714292</c:v>
                </c:pt>
                <c:pt idx="354">
                  <c:v>80.571428571428569</c:v>
                </c:pt>
                <c:pt idx="355">
                  <c:v>74.142857142857139</c:v>
                </c:pt>
                <c:pt idx="356">
                  <c:v>69.571428571428569</c:v>
                </c:pt>
                <c:pt idx="357">
                  <c:v>66.285714285714292</c:v>
                </c:pt>
                <c:pt idx="358">
                  <c:v>68.571428571428569</c:v>
                </c:pt>
                <c:pt idx="359">
                  <c:v>70.285714285714292</c:v>
                </c:pt>
                <c:pt idx="360">
                  <c:v>73</c:v>
                </c:pt>
                <c:pt idx="361">
                  <c:v>71.285714285714292</c:v>
                </c:pt>
                <c:pt idx="362">
                  <c:v>73.571428571428569</c:v>
                </c:pt>
                <c:pt idx="363">
                  <c:v>79.714285714285708</c:v>
                </c:pt>
                <c:pt idx="364">
                  <c:v>90.142857142857139</c:v>
                </c:pt>
                <c:pt idx="365">
                  <c:v>93.285714285714292</c:v>
                </c:pt>
                <c:pt idx="366">
                  <c:v>92.857142857142861</c:v>
                </c:pt>
                <c:pt idx="367">
                  <c:v>94.142857142857139</c:v>
                </c:pt>
                <c:pt idx="368">
                  <c:v>101.14285714285714</c:v>
                </c:pt>
                <c:pt idx="369">
                  <c:v>103.57142857142857</c:v>
                </c:pt>
                <c:pt idx="370">
                  <c:v>101.57142857142857</c:v>
                </c:pt>
                <c:pt idx="371">
                  <c:v>91.428571428571431</c:v>
                </c:pt>
                <c:pt idx="372">
                  <c:v>85.285714285714292</c:v>
                </c:pt>
                <c:pt idx="373">
                  <c:v>82.142857142857139</c:v>
                </c:pt>
                <c:pt idx="374">
                  <c:v>77.428571428571431</c:v>
                </c:pt>
                <c:pt idx="375">
                  <c:v>70.571428571428569</c:v>
                </c:pt>
                <c:pt idx="376">
                  <c:v>65</c:v>
                </c:pt>
                <c:pt idx="377">
                  <c:v>60.571428571428569</c:v>
                </c:pt>
                <c:pt idx="378">
                  <c:v>58.571428571428569</c:v>
                </c:pt>
                <c:pt idx="379">
                  <c:v>59.285714285714285</c:v>
                </c:pt>
                <c:pt idx="380">
                  <c:v>62.714285714285715</c:v>
                </c:pt>
                <c:pt idx="381">
                  <c:v>65.571428571428569</c:v>
                </c:pt>
                <c:pt idx="382">
                  <c:v>71.285714285714292</c:v>
                </c:pt>
                <c:pt idx="383">
                  <c:v>81.285714285714292</c:v>
                </c:pt>
                <c:pt idx="384">
                  <c:v>86.714285714285708</c:v>
                </c:pt>
                <c:pt idx="385">
                  <c:v>98</c:v>
                </c:pt>
                <c:pt idx="386">
                  <c:v>108.71428571428571</c:v>
                </c:pt>
                <c:pt idx="387">
                  <c:v>111.71428571428571</c:v>
                </c:pt>
                <c:pt idx="388">
                  <c:v>114.85714285714286</c:v>
                </c:pt>
                <c:pt idx="389">
                  <c:v>111.28571428571429</c:v>
                </c:pt>
                <c:pt idx="390">
                  <c:v>105.42857142857143</c:v>
                </c:pt>
                <c:pt idx="391">
                  <c:v>100.28571428571429</c:v>
                </c:pt>
                <c:pt idx="392">
                  <c:v>88.857142857142861</c:v>
                </c:pt>
                <c:pt idx="393">
                  <c:v>78.714285714285708</c:v>
                </c:pt>
                <c:pt idx="394">
                  <c:v>74.857142857142861</c:v>
                </c:pt>
                <c:pt idx="395">
                  <c:v>68.142857142857139</c:v>
                </c:pt>
                <c:pt idx="396">
                  <c:v>67.428571428571431</c:v>
                </c:pt>
                <c:pt idx="397">
                  <c:v>68</c:v>
                </c:pt>
                <c:pt idx="398">
                  <c:v>72.285714285714292</c:v>
                </c:pt>
                <c:pt idx="399">
                  <c:v>76.571428571428569</c:v>
                </c:pt>
                <c:pt idx="400">
                  <c:v>82.285714285714292</c:v>
                </c:pt>
                <c:pt idx="401">
                  <c:v>89</c:v>
                </c:pt>
                <c:pt idx="402">
                  <c:v>92.285714285714292</c:v>
                </c:pt>
                <c:pt idx="403">
                  <c:v>98.142857142857139</c:v>
                </c:pt>
                <c:pt idx="404">
                  <c:v>97</c:v>
                </c:pt>
                <c:pt idx="405">
                  <c:v>99.142857142857139</c:v>
                </c:pt>
                <c:pt idx="406">
                  <c:v>110.14285714285714</c:v>
                </c:pt>
                <c:pt idx="407">
                  <c:v>110.28571428571429</c:v>
                </c:pt>
                <c:pt idx="408">
                  <c:v>102.71428571428571</c:v>
                </c:pt>
                <c:pt idx="409">
                  <c:v>101.14285714285714</c:v>
                </c:pt>
                <c:pt idx="410">
                  <c:v>101</c:v>
                </c:pt>
                <c:pt idx="411">
                  <c:v>104.14285714285714</c:v>
                </c:pt>
                <c:pt idx="412">
                  <c:v>108.71428571428571</c:v>
                </c:pt>
                <c:pt idx="413">
                  <c:v>104.14285714285714</c:v>
                </c:pt>
                <c:pt idx="414">
                  <c:v>98.142857142857139</c:v>
                </c:pt>
                <c:pt idx="415">
                  <c:v>99.857142857142861</c:v>
                </c:pt>
                <c:pt idx="416">
                  <c:v>100.71428571428571</c:v>
                </c:pt>
                <c:pt idx="417">
                  <c:v>94.428571428571431</c:v>
                </c:pt>
                <c:pt idx="418">
                  <c:v>88.285714285714292</c:v>
                </c:pt>
                <c:pt idx="419">
                  <c:v>80.857142857142861</c:v>
                </c:pt>
                <c:pt idx="420">
                  <c:v>73.714285714285708</c:v>
                </c:pt>
                <c:pt idx="421">
                  <c:v>74.714285714285708</c:v>
                </c:pt>
                <c:pt idx="422">
                  <c:v>74.142857142857139</c:v>
                </c:pt>
                <c:pt idx="423">
                  <c:v>73.285714285714292</c:v>
                </c:pt>
                <c:pt idx="424">
                  <c:v>72.857142857142861</c:v>
                </c:pt>
                <c:pt idx="425">
                  <c:v>73.428571428571431</c:v>
                </c:pt>
                <c:pt idx="426">
                  <c:v>71.142857142857139</c:v>
                </c:pt>
                <c:pt idx="427">
                  <c:v>71.142857142857139</c:v>
                </c:pt>
                <c:pt idx="428">
                  <c:v>74.714285714285708</c:v>
                </c:pt>
                <c:pt idx="429">
                  <c:v>81.714285714285708</c:v>
                </c:pt>
                <c:pt idx="430">
                  <c:v>88.857142857142861</c:v>
                </c:pt>
                <c:pt idx="431">
                  <c:v>93.285714285714292</c:v>
                </c:pt>
                <c:pt idx="432">
                  <c:v>98.142857142857139</c:v>
                </c:pt>
                <c:pt idx="433">
                  <c:v>104.42857142857143</c:v>
                </c:pt>
                <c:pt idx="434">
                  <c:v>104.14285714285714</c:v>
                </c:pt>
                <c:pt idx="435">
                  <c:v>102.71428571428571</c:v>
                </c:pt>
                <c:pt idx="436">
                  <c:v>101.42857142857143</c:v>
                </c:pt>
                <c:pt idx="437">
                  <c:v>101.85714285714286</c:v>
                </c:pt>
                <c:pt idx="438">
                  <c:v>106</c:v>
                </c:pt>
                <c:pt idx="439">
                  <c:v>112.14285714285714</c:v>
                </c:pt>
                <c:pt idx="440">
                  <c:v>119.28571428571429</c:v>
                </c:pt>
                <c:pt idx="441">
                  <c:v>125.71428571428571</c:v>
                </c:pt>
                <c:pt idx="442">
                  <c:v>136.42857142857142</c:v>
                </c:pt>
                <c:pt idx="443">
                  <c:v>136.85714285714286</c:v>
                </c:pt>
                <c:pt idx="444">
                  <c:v>129.57142857142858</c:v>
                </c:pt>
                <c:pt idx="445">
                  <c:v>126.14285714285714</c:v>
                </c:pt>
                <c:pt idx="446">
                  <c:v>118</c:v>
                </c:pt>
                <c:pt idx="447">
                  <c:v>105.28571428571429</c:v>
                </c:pt>
                <c:pt idx="448">
                  <c:v>98.714285714285708</c:v>
                </c:pt>
                <c:pt idx="449">
                  <c:v>84.142857142857139</c:v>
                </c:pt>
                <c:pt idx="450">
                  <c:v>75.714285714285708</c:v>
                </c:pt>
                <c:pt idx="451">
                  <c:v>70.714285714285708</c:v>
                </c:pt>
                <c:pt idx="452">
                  <c:v>63</c:v>
                </c:pt>
                <c:pt idx="453">
                  <c:v>56.571428571428569</c:v>
                </c:pt>
                <c:pt idx="454">
                  <c:v>52.857142857142854</c:v>
                </c:pt>
                <c:pt idx="455">
                  <c:v>49.142857142857146</c:v>
                </c:pt>
                <c:pt idx="456">
                  <c:v>51</c:v>
                </c:pt>
                <c:pt idx="457">
                  <c:v>53.142857142857146</c:v>
                </c:pt>
                <c:pt idx="458">
                  <c:v>58.428571428571431</c:v>
                </c:pt>
                <c:pt idx="459">
                  <c:v>64.428571428571431</c:v>
                </c:pt>
                <c:pt idx="460">
                  <c:v>71</c:v>
                </c:pt>
                <c:pt idx="461">
                  <c:v>81</c:v>
                </c:pt>
                <c:pt idx="462">
                  <c:v>90.142857142857139</c:v>
                </c:pt>
                <c:pt idx="463">
                  <c:v>91.714285714285708</c:v>
                </c:pt>
                <c:pt idx="464">
                  <c:v>89.857142857142861</c:v>
                </c:pt>
                <c:pt idx="465">
                  <c:v>90.142857142857139</c:v>
                </c:pt>
                <c:pt idx="466">
                  <c:v>87.857142857142861</c:v>
                </c:pt>
                <c:pt idx="467">
                  <c:v>85.142857142857139</c:v>
                </c:pt>
                <c:pt idx="468">
                  <c:v>78.142857142857139</c:v>
                </c:pt>
                <c:pt idx="469">
                  <c:v>72.714285714285708</c:v>
                </c:pt>
                <c:pt idx="470">
                  <c:v>73.571428571428569</c:v>
                </c:pt>
                <c:pt idx="471">
                  <c:v>74.714285714285708</c:v>
                </c:pt>
                <c:pt idx="472">
                  <c:v>74.428571428571431</c:v>
                </c:pt>
                <c:pt idx="473">
                  <c:v>76.142857142857139</c:v>
                </c:pt>
                <c:pt idx="474">
                  <c:v>79.285714285714292</c:v>
                </c:pt>
                <c:pt idx="475">
                  <c:v>82.571428571428569</c:v>
                </c:pt>
                <c:pt idx="476">
                  <c:v>84.571428571428569</c:v>
                </c:pt>
                <c:pt idx="477">
                  <c:v>84.571428571428569</c:v>
                </c:pt>
                <c:pt idx="478">
                  <c:v>84.428571428571431</c:v>
                </c:pt>
                <c:pt idx="479">
                  <c:v>82.714285714285708</c:v>
                </c:pt>
                <c:pt idx="480">
                  <c:v>79.714285714285708</c:v>
                </c:pt>
                <c:pt idx="481">
                  <c:v>74.857142857142861</c:v>
                </c:pt>
                <c:pt idx="482">
                  <c:v>70.571428571428569</c:v>
                </c:pt>
                <c:pt idx="483">
                  <c:v>65.714285714285708</c:v>
                </c:pt>
                <c:pt idx="484">
                  <c:v>60.428571428571431</c:v>
                </c:pt>
                <c:pt idx="485">
                  <c:v>60.428571428571431</c:v>
                </c:pt>
                <c:pt idx="486">
                  <c:v>58.142857142857146</c:v>
                </c:pt>
                <c:pt idx="487">
                  <c:v>58.142857142857146</c:v>
                </c:pt>
                <c:pt idx="488">
                  <c:v>57.285714285714285</c:v>
                </c:pt>
                <c:pt idx="489">
                  <c:v>55.142857142857146</c:v>
                </c:pt>
                <c:pt idx="490">
                  <c:v>54.857142857142854</c:v>
                </c:pt>
                <c:pt idx="491">
                  <c:v>55.428571428571431</c:v>
                </c:pt>
                <c:pt idx="492">
                  <c:v>52.857142857142854</c:v>
                </c:pt>
                <c:pt idx="493">
                  <c:v>55</c:v>
                </c:pt>
                <c:pt idx="494">
                  <c:v>56.142857142857146</c:v>
                </c:pt>
                <c:pt idx="495">
                  <c:v>56.857142857142854</c:v>
                </c:pt>
                <c:pt idx="496">
                  <c:v>58.714285714285715</c:v>
                </c:pt>
                <c:pt idx="497">
                  <c:v>59.142857142857146</c:v>
                </c:pt>
                <c:pt idx="498">
                  <c:v>59.714285714285715</c:v>
                </c:pt>
                <c:pt idx="499">
                  <c:v>62.142857142857146</c:v>
                </c:pt>
                <c:pt idx="500">
                  <c:v>63.714285714285715</c:v>
                </c:pt>
                <c:pt idx="501">
                  <c:v>62.142857142857146</c:v>
                </c:pt>
                <c:pt idx="502">
                  <c:v>60.571428571428569</c:v>
                </c:pt>
                <c:pt idx="503">
                  <c:v>59</c:v>
                </c:pt>
                <c:pt idx="504">
                  <c:v>59.714285714285715</c:v>
                </c:pt>
                <c:pt idx="505">
                  <c:v>61</c:v>
                </c:pt>
                <c:pt idx="506">
                  <c:v>60.857142857142854</c:v>
                </c:pt>
                <c:pt idx="507">
                  <c:v>60.714285714285715</c:v>
                </c:pt>
                <c:pt idx="508">
                  <c:v>59.857142857142854</c:v>
                </c:pt>
                <c:pt idx="509">
                  <c:v>61.714285714285715</c:v>
                </c:pt>
                <c:pt idx="510">
                  <c:v>65.428571428571431</c:v>
                </c:pt>
                <c:pt idx="511">
                  <c:v>64.857142857142861</c:v>
                </c:pt>
                <c:pt idx="512">
                  <c:v>62.285714285714285</c:v>
                </c:pt>
                <c:pt idx="513">
                  <c:v>60.142857142857146</c:v>
                </c:pt>
                <c:pt idx="514">
                  <c:v>58.857142857142854</c:v>
                </c:pt>
                <c:pt idx="515">
                  <c:v>59.428571428571431</c:v>
                </c:pt>
                <c:pt idx="516">
                  <c:v>58.571428571428569</c:v>
                </c:pt>
                <c:pt idx="517">
                  <c:v>56</c:v>
                </c:pt>
                <c:pt idx="518">
                  <c:v>57.428571428571431</c:v>
                </c:pt>
                <c:pt idx="519">
                  <c:v>60.142857142857146</c:v>
                </c:pt>
                <c:pt idx="520">
                  <c:v>60.142857142857146</c:v>
                </c:pt>
                <c:pt idx="521">
                  <c:v>60.857142857142854</c:v>
                </c:pt>
                <c:pt idx="522">
                  <c:v>60.714285714285715</c:v>
                </c:pt>
                <c:pt idx="523">
                  <c:v>65.857142857142861</c:v>
                </c:pt>
                <c:pt idx="524">
                  <c:v>66.857142857142861</c:v>
                </c:pt>
                <c:pt idx="525">
                  <c:v>67.857142857142861</c:v>
                </c:pt>
                <c:pt idx="526">
                  <c:v>67</c:v>
                </c:pt>
                <c:pt idx="527">
                  <c:v>68.571428571428569</c:v>
                </c:pt>
                <c:pt idx="528">
                  <c:v>67.428571428571431</c:v>
                </c:pt>
                <c:pt idx="529">
                  <c:v>70.857142857142861</c:v>
                </c:pt>
                <c:pt idx="530">
                  <c:v>66</c:v>
                </c:pt>
                <c:pt idx="531">
                  <c:v>65.571428571428569</c:v>
                </c:pt>
                <c:pt idx="532">
                  <c:v>61.714285714285715</c:v>
                </c:pt>
                <c:pt idx="533">
                  <c:v>61.571428571428569</c:v>
                </c:pt>
                <c:pt idx="534">
                  <c:v>62.142857142857146</c:v>
                </c:pt>
                <c:pt idx="535">
                  <c:v>60.428571428571431</c:v>
                </c:pt>
                <c:pt idx="536">
                  <c:v>56.857142857142854</c:v>
                </c:pt>
                <c:pt idx="537">
                  <c:v>57</c:v>
                </c:pt>
                <c:pt idx="538">
                  <c:v>58.714285714285715</c:v>
                </c:pt>
                <c:pt idx="539">
                  <c:v>62.142857142857146</c:v>
                </c:pt>
                <c:pt idx="540">
                  <c:v>62.857142857142854</c:v>
                </c:pt>
                <c:pt idx="541">
                  <c:v>61</c:v>
                </c:pt>
                <c:pt idx="542">
                  <c:v>62.857142857142854</c:v>
                </c:pt>
                <c:pt idx="543">
                  <c:v>62.714285714285715</c:v>
                </c:pt>
                <c:pt idx="544">
                  <c:v>63.857142857142854</c:v>
                </c:pt>
                <c:pt idx="545">
                  <c:v>65</c:v>
                </c:pt>
                <c:pt idx="546">
                  <c:v>65.142857142857139</c:v>
                </c:pt>
                <c:pt idx="547">
                  <c:v>65.571428571428569</c:v>
                </c:pt>
                <c:pt idx="548">
                  <c:v>70.571428571428569</c:v>
                </c:pt>
                <c:pt idx="549">
                  <c:v>70.714285714285708</c:v>
                </c:pt>
                <c:pt idx="550">
                  <c:v>72.571428571428569</c:v>
                </c:pt>
                <c:pt idx="551">
                  <c:v>72.285714285714292</c:v>
                </c:pt>
                <c:pt idx="552">
                  <c:v>67.428571428571431</c:v>
                </c:pt>
                <c:pt idx="553">
                  <c:v>64.857142857142861</c:v>
                </c:pt>
                <c:pt idx="554">
                  <c:v>63.285714285714285</c:v>
                </c:pt>
                <c:pt idx="555">
                  <c:v>60.571428571428569</c:v>
                </c:pt>
                <c:pt idx="556">
                  <c:v>59.857142857142854</c:v>
                </c:pt>
                <c:pt idx="557">
                  <c:v>57.714285714285715</c:v>
                </c:pt>
                <c:pt idx="558">
                  <c:v>55.714285714285715</c:v>
                </c:pt>
                <c:pt idx="559">
                  <c:v>58.142857142857146</c:v>
                </c:pt>
                <c:pt idx="560">
                  <c:v>60.285714285714285</c:v>
                </c:pt>
                <c:pt idx="561">
                  <c:v>59.428571428571431</c:v>
                </c:pt>
                <c:pt idx="562">
                  <c:v>58</c:v>
                </c:pt>
                <c:pt idx="563">
                  <c:v>58.714285714285715</c:v>
                </c:pt>
                <c:pt idx="564">
                  <c:v>58.428571428571431</c:v>
                </c:pt>
                <c:pt idx="565">
                  <c:v>59.571428571428569</c:v>
                </c:pt>
                <c:pt idx="566">
                  <c:v>57.714285714285715</c:v>
                </c:pt>
                <c:pt idx="567">
                  <c:v>54.428571428571431</c:v>
                </c:pt>
                <c:pt idx="568">
                  <c:v>54.857142857142854</c:v>
                </c:pt>
                <c:pt idx="569">
                  <c:v>53</c:v>
                </c:pt>
                <c:pt idx="570">
                  <c:v>53.571428571428569</c:v>
                </c:pt>
                <c:pt idx="571">
                  <c:v>52.285714285714285</c:v>
                </c:pt>
                <c:pt idx="572">
                  <c:v>50.285714285714285</c:v>
                </c:pt>
                <c:pt idx="573">
                  <c:v>49.285714285714285</c:v>
                </c:pt>
                <c:pt idx="574">
                  <c:v>49.142857142857146</c:v>
                </c:pt>
                <c:pt idx="575">
                  <c:v>49</c:v>
                </c:pt>
                <c:pt idx="576">
                  <c:v>51.285714285714285</c:v>
                </c:pt>
                <c:pt idx="577">
                  <c:v>51.428571428571431</c:v>
                </c:pt>
                <c:pt idx="578">
                  <c:v>55.285714285714285</c:v>
                </c:pt>
                <c:pt idx="579">
                  <c:v>56.714285714285715</c:v>
                </c:pt>
                <c:pt idx="580">
                  <c:v>59.571428571428569</c:v>
                </c:pt>
                <c:pt idx="581">
                  <c:v>61.857142857142854</c:v>
                </c:pt>
                <c:pt idx="582">
                  <c:v>61</c:v>
                </c:pt>
                <c:pt idx="583">
                  <c:v>60.571428571428569</c:v>
                </c:pt>
                <c:pt idx="584">
                  <c:v>61.142857142857146</c:v>
                </c:pt>
                <c:pt idx="585">
                  <c:v>58.714285714285715</c:v>
                </c:pt>
                <c:pt idx="586">
                  <c:v>59.428571428571431</c:v>
                </c:pt>
                <c:pt idx="587">
                  <c:v>61.428571428571431</c:v>
                </c:pt>
                <c:pt idx="588">
                  <c:v>63.714285714285715</c:v>
                </c:pt>
                <c:pt idx="589">
                  <c:v>63.428571428571431</c:v>
                </c:pt>
                <c:pt idx="590">
                  <c:v>61.428571428571431</c:v>
                </c:pt>
                <c:pt idx="591">
                  <c:v>59.714285714285715</c:v>
                </c:pt>
                <c:pt idx="592">
                  <c:v>60.857142857142854</c:v>
                </c:pt>
                <c:pt idx="593">
                  <c:v>62.142857142857146</c:v>
                </c:pt>
                <c:pt idx="594">
                  <c:v>61</c:v>
                </c:pt>
                <c:pt idx="595">
                  <c:v>59.714285714285715</c:v>
                </c:pt>
                <c:pt idx="596">
                  <c:v>62.142857142857146</c:v>
                </c:pt>
                <c:pt idx="597">
                  <c:v>65</c:v>
                </c:pt>
                <c:pt idx="598">
                  <c:v>64.571428571428569</c:v>
                </c:pt>
                <c:pt idx="599">
                  <c:v>63.142857142857146</c:v>
                </c:pt>
                <c:pt idx="600">
                  <c:v>60.857142857142854</c:v>
                </c:pt>
                <c:pt idx="601">
                  <c:v>58.857142857142854</c:v>
                </c:pt>
                <c:pt idx="602">
                  <c:v>57.428571428571431</c:v>
                </c:pt>
                <c:pt idx="603">
                  <c:v>57.428571428571431</c:v>
                </c:pt>
                <c:pt idx="604">
                  <c:v>59.857142857142854</c:v>
                </c:pt>
                <c:pt idx="605">
                  <c:v>64.142857142857139</c:v>
                </c:pt>
                <c:pt idx="606">
                  <c:v>67.857142857142861</c:v>
                </c:pt>
                <c:pt idx="607">
                  <c:v>67.285714285714292</c:v>
                </c:pt>
                <c:pt idx="608">
                  <c:v>67.285714285714292</c:v>
                </c:pt>
                <c:pt idx="609">
                  <c:v>64.857142857142861</c:v>
                </c:pt>
                <c:pt idx="610">
                  <c:v>61.285714285714285</c:v>
                </c:pt>
                <c:pt idx="611">
                  <c:v>57.428571428571431</c:v>
                </c:pt>
                <c:pt idx="612">
                  <c:v>52.714285714285715</c:v>
                </c:pt>
                <c:pt idx="613">
                  <c:v>50.857142857142854</c:v>
                </c:pt>
                <c:pt idx="614">
                  <c:v>53.142857142857146</c:v>
                </c:pt>
                <c:pt idx="615">
                  <c:v>54.285714285714285</c:v>
                </c:pt>
                <c:pt idx="616">
                  <c:v>57.428571428571431</c:v>
                </c:pt>
                <c:pt idx="617">
                  <c:v>60.714285714285715</c:v>
                </c:pt>
                <c:pt idx="618">
                  <c:v>65.571428571428569</c:v>
                </c:pt>
                <c:pt idx="619">
                  <c:v>70.428571428571431</c:v>
                </c:pt>
                <c:pt idx="620">
                  <c:v>68.428571428571431</c:v>
                </c:pt>
                <c:pt idx="621">
                  <c:v>66.857142857142861</c:v>
                </c:pt>
                <c:pt idx="622">
                  <c:v>67.428571428571431</c:v>
                </c:pt>
                <c:pt idx="623">
                  <c:v>66.285714285714292</c:v>
                </c:pt>
                <c:pt idx="624">
                  <c:v>66.142857142857139</c:v>
                </c:pt>
                <c:pt idx="625">
                  <c:v>61.285714285714285</c:v>
                </c:pt>
                <c:pt idx="626">
                  <c:v>58.571428571428569</c:v>
                </c:pt>
                <c:pt idx="627">
                  <c:v>62</c:v>
                </c:pt>
                <c:pt idx="628">
                  <c:v>60.285714285714285</c:v>
                </c:pt>
                <c:pt idx="629">
                  <c:v>58</c:v>
                </c:pt>
                <c:pt idx="630">
                  <c:v>58.571428571428569</c:v>
                </c:pt>
                <c:pt idx="631">
                  <c:v>58.285714285714285</c:v>
                </c:pt>
                <c:pt idx="632">
                  <c:v>60.857142857142854</c:v>
                </c:pt>
                <c:pt idx="633">
                  <c:v>60.857142857142854</c:v>
                </c:pt>
                <c:pt idx="634">
                  <c:v>59</c:v>
                </c:pt>
                <c:pt idx="635">
                  <c:v>60.285714285714285</c:v>
                </c:pt>
                <c:pt idx="636">
                  <c:v>61</c:v>
                </c:pt>
                <c:pt idx="637">
                  <c:v>61.571428571428569</c:v>
                </c:pt>
                <c:pt idx="638">
                  <c:v>62.857142857142854</c:v>
                </c:pt>
                <c:pt idx="639">
                  <c:v>67.285714285714292</c:v>
                </c:pt>
                <c:pt idx="640">
                  <c:v>72.571428571428569</c:v>
                </c:pt>
                <c:pt idx="641">
                  <c:v>73.285714285714292</c:v>
                </c:pt>
                <c:pt idx="642">
                  <c:v>74.571428571428569</c:v>
                </c:pt>
                <c:pt idx="643">
                  <c:v>72.285714285714292</c:v>
                </c:pt>
                <c:pt idx="644">
                  <c:v>70.714285714285708</c:v>
                </c:pt>
                <c:pt idx="645">
                  <c:v>71.428571428571431</c:v>
                </c:pt>
                <c:pt idx="646">
                  <c:v>70</c:v>
                </c:pt>
                <c:pt idx="647">
                  <c:v>69</c:v>
                </c:pt>
                <c:pt idx="648">
                  <c:v>74.857142857142861</c:v>
                </c:pt>
                <c:pt idx="649">
                  <c:v>80.571428571428569</c:v>
                </c:pt>
                <c:pt idx="650">
                  <c:v>88.142857142857139</c:v>
                </c:pt>
                <c:pt idx="651">
                  <c:v>92</c:v>
                </c:pt>
                <c:pt idx="652">
                  <c:v>96.571428571428569</c:v>
                </c:pt>
                <c:pt idx="653">
                  <c:v>96</c:v>
                </c:pt>
                <c:pt idx="654">
                  <c:v>94.285714285714292</c:v>
                </c:pt>
                <c:pt idx="655">
                  <c:v>96.428571428571431</c:v>
                </c:pt>
                <c:pt idx="656">
                  <c:v>98.428571428571431</c:v>
                </c:pt>
                <c:pt idx="657">
                  <c:v>96</c:v>
                </c:pt>
                <c:pt idx="658">
                  <c:v>93</c:v>
                </c:pt>
                <c:pt idx="659">
                  <c:v>86.714285714285708</c:v>
                </c:pt>
                <c:pt idx="660">
                  <c:v>84</c:v>
                </c:pt>
                <c:pt idx="661">
                  <c:v>82.428571428571431</c:v>
                </c:pt>
                <c:pt idx="662">
                  <c:v>79.428571428571431</c:v>
                </c:pt>
                <c:pt idx="663">
                  <c:v>75.428571428571431</c:v>
                </c:pt>
                <c:pt idx="664">
                  <c:v>74.428571428571431</c:v>
                </c:pt>
                <c:pt idx="665">
                  <c:v>75.714285714285708</c:v>
                </c:pt>
                <c:pt idx="666">
                  <c:v>77.714285714285708</c:v>
                </c:pt>
                <c:pt idx="667">
                  <c:v>83.571428571428569</c:v>
                </c:pt>
                <c:pt idx="668">
                  <c:v>90.571428571428569</c:v>
                </c:pt>
                <c:pt idx="669">
                  <c:v>92.285714285714292</c:v>
                </c:pt>
                <c:pt idx="670">
                  <c:v>91.857142857142861</c:v>
                </c:pt>
                <c:pt idx="671">
                  <c:v>91.142857142857139</c:v>
                </c:pt>
                <c:pt idx="672">
                  <c:v>91.857142857142861</c:v>
                </c:pt>
                <c:pt idx="673">
                  <c:v>87.714285714285708</c:v>
                </c:pt>
                <c:pt idx="674">
                  <c:v>81.714285714285708</c:v>
                </c:pt>
                <c:pt idx="675">
                  <c:v>74.285714285714292</c:v>
                </c:pt>
                <c:pt idx="676">
                  <c:v>66.714285714285708</c:v>
                </c:pt>
                <c:pt idx="677">
                  <c:v>64.285714285714292</c:v>
                </c:pt>
                <c:pt idx="678">
                  <c:v>66.428571428571431</c:v>
                </c:pt>
                <c:pt idx="679">
                  <c:v>70.571428571428569</c:v>
                </c:pt>
                <c:pt idx="680">
                  <c:v>72</c:v>
                </c:pt>
                <c:pt idx="681">
                  <c:v>69.428571428571431</c:v>
                </c:pt>
                <c:pt idx="682">
                  <c:v>67.428571428571431</c:v>
                </c:pt>
                <c:pt idx="683">
                  <c:v>67.142857142857139</c:v>
                </c:pt>
                <c:pt idx="684">
                  <c:v>63.571428571428569</c:v>
                </c:pt>
                <c:pt idx="685">
                  <c:v>60.142857142857146</c:v>
                </c:pt>
                <c:pt idx="686">
                  <c:v>52.285714285714285</c:v>
                </c:pt>
                <c:pt idx="687">
                  <c:v>51</c:v>
                </c:pt>
                <c:pt idx="688">
                  <c:v>49.857142857142854</c:v>
                </c:pt>
                <c:pt idx="689">
                  <c:v>50.571428571428569</c:v>
                </c:pt>
                <c:pt idx="690">
                  <c:v>55.714285714285715</c:v>
                </c:pt>
                <c:pt idx="691">
                  <c:v>60.571428571428569</c:v>
                </c:pt>
                <c:pt idx="692">
                  <c:v>60.428571428571431</c:v>
                </c:pt>
                <c:pt idx="693">
                  <c:v>65.571428571428569</c:v>
                </c:pt>
                <c:pt idx="694">
                  <c:v>74.285714285714292</c:v>
                </c:pt>
                <c:pt idx="695">
                  <c:v>73.714285714285708</c:v>
                </c:pt>
                <c:pt idx="696">
                  <c:v>71.428571428571431</c:v>
                </c:pt>
                <c:pt idx="697">
                  <c:v>63.285714285714285</c:v>
                </c:pt>
                <c:pt idx="698">
                  <c:v>60.714285714285715</c:v>
                </c:pt>
                <c:pt idx="699">
                  <c:v>63</c:v>
                </c:pt>
                <c:pt idx="700">
                  <c:v>63.142857142857146</c:v>
                </c:pt>
                <c:pt idx="701">
                  <c:v>56.714285714285715</c:v>
                </c:pt>
                <c:pt idx="702">
                  <c:v>62</c:v>
                </c:pt>
                <c:pt idx="703">
                  <c:v>67</c:v>
                </c:pt>
                <c:pt idx="704">
                  <c:v>74.571428571428569</c:v>
                </c:pt>
                <c:pt idx="705">
                  <c:v>77.714285714285708</c:v>
                </c:pt>
                <c:pt idx="706">
                  <c:v>78</c:v>
                </c:pt>
                <c:pt idx="707">
                  <c:v>75.285714285714292</c:v>
                </c:pt>
                <c:pt idx="708">
                  <c:v>75.285714285714292</c:v>
                </c:pt>
                <c:pt idx="709">
                  <c:v>73.285714285714292</c:v>
                </c:pt>
                <c:pt idx="710">
                  <c:v>73.428571428571431</c:v>
                </c:pt>
                <c:pt idx="711">
                  <c:v>75.857142857142861</c:v>
                </c:pt>
                <c:pt idx="712">
                  <c:v>77.857142857142861</c:v>
                </c:pt>
                <c:pt idx="713">
                  <c:v>78.428571428571431</c:v>
                </c:pt>
                <c:pt idx="714">
                  <c:v>80.857142857142861</c:v>
                </c:pt>
                <c:pt idx="715">
                  <c:v>84.428571428571431</c:v>
                </c:pt>
                <c:pt idx="716">
                  <c:v>89.571428571428569</c:v>
                </c:pt>
                <c:pt idx="717">
                  <c:v>88.714285714285708</c:v>
                </c:pt>
                <c:pt idx="718">
                  <c:v>80.857142857142861</c:v>
                </c:pt>
                <c:pt idx="719">
                  <c:v>75.857142857142861</c:v>
                </c:pt>
                <c:pt idx="720">
                  <c:v>74.142857142857139</c:v>
                </c:pt>
                <c:pt idx="721">
                  <c:v>72</c:v>
                </c:pt>
                <c:pt idx="722">
                  <c:v>67.857142857142861</c:v>
                </c:pt>
                <c:pt idx="723">
                  <c:v>65.571428571428569</c:v>
                </c:pt>
                <c:pt idx="724">
                  <c:v>67.428571428571431</c:v>
                </c:pt>
                <c:pt idx="725">
                  <c:v>72.714285714285708</c:v>
                </c:pt>
                <c:pt idx="726">
                  <c:v>74.428571428571431</c:v>
                </c:pt>
                <c:pt idx="727">
                  <c:v>74.142857142857139</c:v>
                </c:pt>
                <c:pt idx="728">
                  <c:v>71.428571428571431</c:v>
                </c:pt>
                <c:pt idx="729">
                  <c:v>69.285714285714292</c:v>
                </c:pt>
                <c:pt idx="730">
                  <c:v>64.428571428571431</c:v>
                </c:pt>
                <c:pt idx="731">
                  <c:v>58.857142857142854</c:v>
                </c:pt>
                <c:pt idx="732">
                  <c:v>53.857142857142854</c:v>
                </c:pt>
                <c:pt idx="733">
                  <c:v>51.428571428571431</c:v>
                </c:pt>
                <c:pt idx="734">
                  <c:v>50.142857142857146</c:v>
                </c:pt>
                <c:pt idx="735">
                  <c:v>53.428571428571431</c:v>
                </c:pt>
                <c:pt idx="736">
                  <c:v>55.428571428571431</c:v>
                </c:pt>
                <c:pt idx="737">
                  <c:v>54.571428571428569</c:v>
                </c:pt>
                <c:pt idx="738">
                  <c:v>54.571428571428569</c:v>
                </c:pt>
                <c:pt idx="739">
                  <c:v>53.428571428571431</c:v>
                </c:pt>
                <c:pt idx="740">
                  <c:v>53.714285714285715</c:v>
                </c:pt>
                <c:pt idx="741">
                  <c:v>54.428571428571431</c:v>
                </c:pt>
                <c:pt idx="742">
                  <c:v>50.857142857142854</c:v>
                </c:pt>
                <c:pt idx="743">
                  <c:v>51.714285714285715</c:v>
                </c:pt>
                <c:pt idx="744">
                  <c:v>58.285714285714285</c:v>
                </c:pt>
                <c:pt idx="745">
                  <c:v>62.428571428571431</c:v>
                </c:pt>
                <c:pt idx="746">
                  <c:v>72.285714285714292</c:v>
                </c:pt>
                <c:pt idx="747">
                  <c:v>85.142857142857139</c:v>
                </c:pt>
                <c:pt idx="748">
                  <c:v>96.714285714285708</c:v>
                </c:pt>
                <c:pt idx="749">
                  <c:v>105.42857142857143</c:v>
                </c:pt>
                <c:pt idx="750">
                  <c:v>105.71428571428571</c:v>
                </c:pt>
                <c:pt idx="751">
                  <c:v>105.42857142857143</c:v>
                </c:pt>
                <c:pt idx="752">
                  <c:v>107.71428571428571</c:v>
                </c:pt>
                <c:pt idx="753">
                  <c:v>102.71428571428571</c:v>
                </c:pt>
                <c:pt idx="754">
                  <c:v>89.857142857142861</c:v>
                </c:pt>
                <c:pt idx="755">
                  <c:v>78.285714285714292</c:v>
                </c:pt>
                <c:pt idx="756">
                  <c:v>70.714285714285708</c:v>
                </c:pt>
                <c:pt idx="757">
                  <c:v>65.571428571428569</c:v>
                </c:pt>
                <c:pt idx="758">
                  <c:v>60</c:v>
                </c:pt>
                <c:pt idx="759">
                  <c:v>53.285714285714285</c:v>
                </c:pt>
                <c:pt idx="760">
                  <c:v>48.571428571428569</c:v>
                </c:pt>
                <c:pt idx="761">
                  <c:v>47.571428571428569</c:v>
                </c:pt>
                <c:pt idx="762">
                  <c:v>46.428571428571431</c:v>
                </c:pt>
                <c:pt idx="763">
                  <c:v>46.142857142857146</c:v>
                </c:pt>
                <c:pt idx="764">
                  <c:v>49.714285714285715</c:v>
                </c:pt>
                <c:pt idx="765">
                  <c:v>49.428571428571431</c:v>
                </c:pt>
                <c:pt idx="766">
                  <c:v>48.857142857142854</c:v>
                </c:pt>
                <c:pt idx="767">
                  <c:v>48.857142857142854</c:v>
                </c:pt>
                <c:pt idx="768">
                  <c:v>48</c:v>
                </c:pt>
                <c:pt idx="769">
                  <c:v>48.857142857142854</c:v>
                </c:pt>
                <c:pt idx="770">
                  <c:v>50</c:v>
                </c:pt>
                <c:pt idx="771">
                  <c:v>50.857142857142854</c:v>
                </c:pt>
                <c:pt idx="772">
                  <c:v>52.571428571428569</c:v>
                </c:pt>
                <c:pt idx="773">
                  <c:v>54.428571428571431</c:v>
                </c:pt>
                <c:pt idx="774">
                  <c:v>57.571428571428569</c:v>
                </c:pt>
                <c:pt idx="775">
                  <c:v>66.571428571428569</c:v>
                </c:pt>
                <c:pt idx="776">
                  <c:v>72.714285714285708</c:v>
                </c:pt>
                <c:pt idx="777">
                  <c:v>73.714285714285708</c:v>
                </c:pt>
                <c:pt idx="778">
                  <c:v>70.714285714285708</c:v>
                </c:pt>
                <c:pt idx="779">
                  <c:v>67.857142857142861</c:v>
                </c:pt>
                <c:pt idx="780">
                  <c:v>66.714285714285708</c:v>
                </c:pt>
                <c:pt idx="781">
                  <c:v>65.142857142857139</c:v>
                </c:pt>
                <c:pt idx="782">
                  <c:v>62.428571428571431</c:v>
                </c:pt>
                <c:pt idx="783">
                  <c:v>60.428571428571431</c:v>
                </c:pt>
                <c:pt idx="784">
                  <c:v>67.571428571428569</c:v>
                </c:pt>
                <c:pt idx="785">
                  <c:v>74.428571428571431</c:v>
                </c:pt>
                <c:pt idx="786">
                  <c:v>82.571428571428569</c:v>
                </c:pt>
                <c:pt idx="787">
                  <c:v>87</c:v>
                </c:pt>
                <c:pt idx="788">
                  <c:v>90</c:v>
                </c:pt>
                <c:pt idx="789">
                  <c:v>84.428571428571431</c:v>
                </c:pt>
                <c:pt idx="790">
                  <c:v>78.857142857142861</c:v>
                </c:pt>
                <c:pt idx="791">
                  <c:v>70.142857142857139</c:v>
                </c:pt>
                <c:pt idx="792">
                  <c:v>65.428571428571431</c:v>
                </c:pt>
                <c:pt idx="793">
                  <c:v>60.857142857142854</c:v>
                </c:pt>
                <c:pt idx="794">
                  <c:v>58.285714285714285</c:v>
                </c:pt>
                <c:pt idx="795">
                  <c:v>56.571428571428569</c:v>
                </c:pt>
                <c:pt idx="796">
                  <c:v>58.714285714285715</c:v>
                </c:pt>
                <c:pt idx="797">
                  <c:v>62.571428571428569</c:v>
                </c:pt>
                <c:pt idx="798">
                  <c:v>73.571428571428569</c:v>
                </c:pt>
                <c:pt idx="799">
                  <c:v>85</c:v>
                </c:pt>
                <c:pt idx="800">
                  <c:v>93.142857142857139</c:v>
                </c:pt>
                <c:pt idx="801">
                  <c:v>97.857142857142861</c:v>
                </c:pt>
                <c:pt idx="802">
                  <c:v>103.14285714285714</c:v>
                </c:pt>
                <c:pt idx="803">
                  <c:v>108.71428571428571</c:v>
                </c:pt>
                <c:pt idx="804">
                  <c:v>112.14285714285714</c:v>
                </c:pt>
                <c:pt idx="805">
                  <c:v>114</c:v>
                </c:pt>
                <c:pt idx="806">
                  <c:v>107.14285714285714</c:v>
                </c:pt>
                <c:pt idx="807">
                  <c:v>102.14285714285714</c:v>
                </c:pt>
                <c:pt idx="808">
                  <c:v>99.285714285714292</c:v>
                </c:pt>
                <c:pt idx="809">
                  <c:v>96.285714285714292</c:v>
                </c:pt>
                <c:pt idx="810">
                  <c:v>94.142857142857139</c:v>
                </c:pt>
                <c:pt idx="811">
                  <c:v>94.714285714285708</c:v>
                </c:pt>
                <c:pt idx="812">
                  <c:v>85.285714285714292</c:v>
                </c:pt>
                <c:pt idx="813">
                  <c:v>81.571428571428569</c:v>
                </c:pt>
                <c:pt idx="814">
                  <c:v>75.428571428571431</c:v>
                </c:pt>
                <c:pt idx="815">
                  <c:v>70.857142857142861</c:v>
                </c:pt>
                <c:pt idx="816">
                  <c:v>66.142857142857139</c:v>
                </c:pt>
                <c:pt idx="817">
                  <c:v>62.571428571428569</c:v>
                </c:pt>
                <c:pt idx="818">
                  <c:v>56.857142857142854</c:v>
                </c:pt>
                <c:pt idx="819">
                  <c:v>59.142857142857146</c:v>
                </c:pt>
                <c:pt idx="820">
                  <c:v>62.857142857142854</c:v>
                </c:pt>
                <c:pt idx="821">
                  <c:v>69</c:v>
                </c:pt>
                <c:pt idx="822">
                  <c:v>71.428571428571431</c:v>
                </c:pt>
                <c:pt idx="823">
                  <c:v>74.714285714285708</c:v>
                </c:pt>
                <c:pt idx="824">
                  <c:v>75.571428571428569</c:v>
                </c:pt>
                <c:pt idx="825">
                  <c:v>74.285714285714292</c:v>
                </c:pt>
                <c:pt idx="826">
                  <c:v>68.714285714285708</c:v>
                </c:pt>
                <c:pt idx="827">
                  <c:v>65.428571428571431</c:v>
                </c:pt>
                <c:pt idx="828">
                  <c:v>63.428571428571431</c:v>
                </c:pt>
                <c:pt idx="829">
                  <c:v>64.285714285714292</c:v>
                </c:pt>
                <c:pt idx="830">
                  <c:v>63.571428571428569</c:v>
                </c:pt>
                <c:pt idx="831">
                  <c:v>64</c:v>
                </c:pt>
                <c:pt idx="832">
                  <c:v>65.714285714285708</c:v>
                </c:pt>
                <c:pt idx="833">
                  <c:v>64.714285714285708</c:v>
                </c:pt>
                <c:pt idx="834">
                  <c:v>62.285714285714285</c:v>
                </c:pt>
                <c:pt idx="835">
                  <c:v>60.857142857142854</c:v>
                </c:pt>
                <c:pt idx="836">
                  <c:v>60.714285714285715</c:v>
                </c:pt>
                <c:pt idx="837">
                  <c:v>61.571428571428569</c:v>
                </c:pt>
                <c:pt idx="838">
                  <c:v>62.428571428571431</c:v>
                </c:pt>
                <c:pt idx="839">
                  <c:v>62.857142857142854</c:v>
                </c:pt>
                <c:pt idx="840">
                  <c:v>68.857142857142861</c:v>
                </c:pt>
                <c:pt idx="841">
                  <c:v>72.142857142857139</c:v>
                </c:pt>
                <c:pt idx="842">
                  <c:v>71.142857142857139</c:v>
                </c:pt>
                <c:pt idx="843">
                  <c:v>70.285714285714292</c:v>
                </c:pt>
                <c:pt idx="844">
                  <c:v>66.428571428571431</c:v>
                </c:pt>
                <c:pt idx="845">
                  <c:v>61.142857142857146</c:v>
                </c:pt>
                <c:pt idx="846">
                  <c:v>58.142857142857146</c:v>
                </c:pt>
                <c:pt idx="847">
                  <c:v>51.142857142857146</c:v>
                </c:pt>
                <c:pt idx="848">
                  <c:v>46.571428571428569</c:v>
                </c:pt>
                <c:pt idx="849">
                  <c:v>45.571428571428569</c:v>
                </c:pt>
                <c:pt idx="850">
                  <c:v>45</c:v>
                </c:pt>
                <c:pt idx="851">
                  <c:v>47.571428571428569</c:v>
                </c:pt>
                <c:pt idx="852">
                  <c:v>53.142857142857146</c:v>
                </c:pt>
                <c:pt idx="853">
                  <c:v>55.571428571428569</c:v>
                </c:pt>
                <c:pt idx="854">
                  <c:v>59.714285714285715</c:v>
                </c:pt>
                <c:pt idx="855">
                  <c:v>65.857142857142861</c:v>
                </c:pt>
                <c:pt idx="856">
                  <c:v>72.571428571428569</c:v>
                </c:pt>
                <c:pt idx="857">
                  <c:v>73.857142857142861</c:v>
                </c:pt>
                <c:pt idx="858">
                  <c:v>73.857142857142861</c:v>
                </c:pt>
                <c:pt idx="859">
                  <c:v>74.142857142857139</c:v>
                </c:pt>
                <c:pt idx="860">
                  <c:v>75.571428571428569</c:v>
                </c:pt>
                <c:pt idx="861">
                  <c:v>84.142857142857139</c:v>
                </c:pt>
                <c:pt idx="862">
                  <c:v>80.571428571428569</c:v>
                </c:pt>
                <c:pt idx="863">
                  <c:v>76.428571428571431</c:v>
                </c:pt>
                <c:pt idx="864">
                  <c:v>78</c:v>
                </c:pt>
                <c:pt idx="865">
                  <c:v>78.714285714285708</c:v>
                </c:pt>
                <c:pt idx="866">
                  <c:v>76.428571428571431</c:v>
                </c:pt>
                <c:pt idx="867">
                  <c:v>73.428571428571431</c:v>
                </c:pt>
                <c:pt idx="868">
                  <c:v>63.428571428571431</c:v>
                </c:pt>
                <c:pt idx="869">
                  <c:v>63.714285714285715</c:v>
                </c:pt>
                <c:pt idx="870">
                  <c:v>64.714285714285708</c:v>
                </c:pt>
                <c:pt idx="871">
                  <c:v>63.142857142857146</c:v>
                </c:pt>
                <c:pt idx="872">
                  <c:v>62.142857142857146</c:v>
                </c:pt>
                <c:pt idx="873">
                  <c:v>63.285714285714285</c:v>
                </c:pt>
                <c:pt idx="874">
                  <c:v>68.285714285714292</c:v>
                </c:pt>
                <c:pt idx="875">
                  <c:v>70.857142857142861</c:v>
                </c:pt>
                <c:pt idx="876">
                  <c:v>73.714285714285708</c:v>
                </c:pt>
                <c:pt idx="877">
                  <c:v>80.857142857142861</c:v>
                </c:pt>
                <c:pt idx="878">
                  <c:v>83.714285714285708</c:v>
                </c:pt>
                <c:pt idx="879">
                  <c:v>81.285714285714292</c:v>
                </c:pt>
                <c:pt idx="880">
                  <c:v>82.857142857142861</c:v>
                </c:pt>
                <c:pt idx="881">
                  <c:v>79.142857142857139</c:v>
                </c:pt>
                <c:pt idx="882">
                  <c:v>76.285714285714292</c:v>
                </c:pt>
                <c:pt idx="883">
                  <c:v>74</c:v>
                </c:pt>
                <c:pt idx="884">
                  <c:v>70.714285714285708</c:v>
                </c:pt>
                <c:pt idx="885">
                  <c:v>76</c:v>
                </c:pt>
                <c:pt idx="886">
                  <c:v>83.428571428571431</c:v>
                </c:pt>
                <c:pt idx="887">
                  <c:v>84.714285714285708</c:v>
                </c:pt>
                <c:pt idx="888">
                  <c:v>86.857142857142861</c:v>
                </c:pt>
                <c:pt idx="889">
                  <c:v>89</c:v>
                </c:pt>
                <c:pt idx="890">
                  <c:v>88.857142857142861</c:v>
                </c:pt>
                <c:pt idx="891">
                  <c:v>84.857142857142861</c:v>
                </c:pt>
                <c:pt idx="892">
                  <c:v>75.142857142857139</c:v>
                </c:pt>
                <c:pt idx="893">
                  <c:v>68.571428571428569</c:v>
                </c:pt>
                <c:pt idx="894">
                  <c:v>61.142857142857146</c:v>
                </c:pt>
                <c:pt idx="895">
                  <c:v>58</c:v>
                </c:pt>
                <c:pt idx="896">
                  <c:v>54.428571428571431</c:v>
                </c:pt>
                <c:pt idx="897">
                  <c:v>52</c:v>
                </c:pt>
                <c:pt idx="898">
                  <c:v>50.285714285714285</c:v>
                </c:pt>
                <c:pt idx="899">
                  <c:v>50.571428571428569</c:v>
                </c:pt>
                <c:pt idx="900">
                  <c:v>50.428571428571431</c:v>
                </c:pt>
                <c:pt idx="901">
                  <c:v>53.857142857142854</c:v>
                </c:pt>
                <c:pt idx="902">
                  <c:v>55</c:v>
                </c:pt>
                <c:pt idx="903">
                  <c:v>55</c:v>
                </c:pt>
                <c:pt idx="904">
                  <c:v>53.571428571428569</c:v>
                </c:pt>
                <c:pt idx="905">
                  <c:v>50.714285714285715</c:v>
                </c:pt>
                <c:pt idx="906">
                  <c:v>50.714285714285715</c:v>
                </c:pt>
                <c:pt idx="907">
                  <c:v>50.857142857142854</c:v>
                </c:pt>
                <c:pt idx="908">
                  <c:v>47.428571428571431</c:v>
                </c:pt>
                <c:pt idx="909">
                  <c:v>45.285714285714285</c:v>
                </c:pt>
                <c:pt idx="910">
                  <c:v>42.857142857142854</c:v>
                </c:pt>
                <c:pt idx="911">
                  <c:v>42.714285714285715</c:v>
                </c:pt>
                <c:pt idx="912">
                  <c:v>44.428571428571431</c:v>
                </c:pt>
                <c:pt idx="913">
                  <c:v>45.428571428571431</c:v>
                </c:pt>
                <c:pt idx="914">
                  <c:v>46.714285714285715</c:v>
                </c:pt>
                <c:pt idx="915">
                  <c:v>49.857142857142854</c:v>
                </c:pt>
                <c:pt idx="916">
                  <c:v>52.857142857142854</c:v>
                </c:pt>
                <c:pt idx="917">
                  <c:v>58.285714285714285</c:v>
                </c:pt>
                <c:pt idx="918">
                  <c:v>61</c:v>
                </c:pt>
                <c:pt idx="919">
                  <c:v>63.285714285714285</c:v>
                </c:pt>
                <c:pt idx="920">
                  <c:v>61.571428571428569</c:v>
                </c:pt>
                <c:pt idx="921">
                  <c:v>59.428571428571431</c:v>
                </c:pt>
                <c:pt idx="922">
                  <c:v>55.857142857142854</c:v>
                </c:pt>
                <c:pt idx="923">
                  <c:v>53</c:v>
                </c:pt>
                <c:pt idx="924">
                  <c:v>51.428571428571431</c:v>
                </c:pt>
                <c:pt idx="925">
                  <c:v>52.142857142857146</c:v>
                </c:pt>
                <c:pt idx="926">
                  <c:v>51.285714285714285</c:v>
                </c:pt>
                <c:pt idx="927">
                  <c:v>52.857142857142854</c:v>
                </c:pt>
                <c:pt idx="928">
                  <c:v>56.285714285714285</c:v>
                </c:pt>
                <c:pt idx="929">
                  <c:v>61.714285714285715</c:v>
                </c:pt>
                <c:pt idx="930">
                  <c:v>64.428571428571431</c:v>
                </c:pt>
                <c:pt idx="931">
                  <c:v>63.714285714285715</c:v>
                </c:pt>
                <c:pt idx="932">
                  <c:v>62.714285714285715</c:v>
                </c:pt>
                <c:pt idx="933">
                  <c:v>61.857142857142854</c:v>
                </c:pt>
                <c:pt idx="934">
                  <c:v>62.857142857142854</c:v>
                </c:pt>
                <c:pt idx="935">
                  <c:v>60.714285714285715</c:v>
                </c:pt>
                <c:pt idx="936">
                  <c:v>58.857142857142854</c:v>
                </c:pt>
                <c:pt idx="937">
                  <c:v>55.714285714285715</c:v>
                </c:pt>
                <c:pt idx="938">
                  <c:v>53.857142857142854</c:v>
                </c:pt>
                <c:pt idx="939">
                  <c:v>52.714285714285715</c:v>
                </c:pt>
                <c:pt idx="940">
                  <c:v>52.571428571428569</c:v>
                </c:pt>
                <c:pt idx="941">
                  <c:v>50.142857142857146</c:v>
                </c:pt>
                <c:pt idx="942">
                  <c:v>49.857142857142854</c:v>
                </c:pt>
                <c:pt idx="943">
                  <c:v>49</c:v>
                </c:pt>
                <c:pt idx="944">
                  <c:v>49.857142857142854</c:v>
                </c:pt>
                <c:pt idx="945">
                  <c:v>51.142857142857146</c:v>
                </c:pt>
                <c:pt idx="946">
                  <c:v>52.714285714285715</c:v>
                </c:pt>
                <c:pt idx="947">
                  <c:v>53.142857142857146</c:v>
                </c:pt>
                <c:pt idx="948">
                  <c:v>53.428571428571431</c:v>
                </c:pt>
                <c:pt idx="949">
                  <c:v>53.714285714285715</c:v>
                </c:pt>
                <c:pt idx="950">
                  <c:v>56.571428571428569</c:v>
                </c:pt>
                <c:pt idx="951">
                  <c:v>56.142857142857146</c:v>
                </c:pt>
                <c:pt idx="952">
                  <c:v>57.571428571428569</c:v>
                </c:pt>
                <c:pt idx="953">
                  <c:v>57.285714285714285</c:v>
                </c:pt>
                <c:pt idx="954">
                  <c:v>56.714285714285715</c:v>
                </c:pt>
                <c:pt idx="955">
                  <c:v>58.571428571428569</c:v>
                </c:pt>
                <c:pt idx="956">
                  <c:v>61.714285714285715</c:v>
                </c:pt>
                <c:pt idx="957">
                  <c:v>61.428571428571431</c:v>
                </c:pt>
                <c:pt idx="958">
                  <c:v>65.142857142857139</c:v>
                </c:pt>
                <c:pt idx="959">
                  <c:v>66.428571428571431</c:v>
                </c:pt>
                <c:pt idx="960">
                  <c:v>64.714285714285708</c:v>
                </c:pt>
                <c:pt idx="961">
                  <c:v>63.285714285714285</c:v>
                </c:pt>
                <c:pt idx="962">
                  <c:v>62.428571428571431</c:v>
                </c:pt>
                <c:pt idx="963">
                  <c:v>64.857142857142861</c:v>
                </c:pt>
                <c:pt idx="964">
                  <c:v>62.857142857142854</c:v>
                </c:pt>
                <c:pt idx="965">
                  <c:v>64.571428571428569</c:v>
                </c:pt>
                <c:pt idx="966">
                  <c:v>67.428571428571431</c:v>
                </c:pt>
                <c:pt idx="967">
                  <c:v>74.142857142857139</c:v>
                </c:pt>
                <c:pt idx="968">
                  <c:v>76.714285714285708</c:v>
                </c:pt>
                <c:pt idx="969">
                  <c:v>75.714285714285708</c:v>
                </c:pt>
                <c:pt idx="970">
                  <c:v>73.428571428571431</c:v>
                </c:pt>
                <c:pt idx="971">
                  <c:v>76.714285714285708</c:v>
                </c:pt>
                <c:pt idx="972">
                  <c:v>72.428571428571431</c:v>
                </c:pt>
                <c:pt idx="973">
                  <c:v>68.571428571428569</c:v>
                </c:pt>
                <c:pt idx="974">
                  <c:v>63.714285714285715</c:v>
                </c:pt>
                <c:pt idx="975">
                  <c:v>63</c:v>
                </c:pt>
                <c:pt idx="976">
                  <c:v>64.142857142857139</c:v>
                </c:pt>
                <c:pt idx="977">
                  <c:v>62.571428571428569</c:v>
                </c:pt>
                <c:pt idx="978">
                  <c:v>60.571428571428569</c:v>
                </c:pt>
                <c:pt idx="979">
                  <c:v>62.428571428571431</c:v>
                </c:pt>
                <c:pt idx="980">
                  <c:v>62.428571428571431</c:v>
                </c:pt>
                <c:pt idx="981">
                  <c:v>63.285714285714285</c:v>
                </c:pt>
                <c:pt idx="982">
                  <c:v>64.142857142857139</c:v>
                </c:pt>
                <c:pt idx="983">
                  <c:v>66</c:v>
                </c:pt>
                <c:pt idx="984">
                  <c:v>67.142857142857139</c:v>
                </c:pt>
                <c:pt idx="985">
                  <c:v>66.428571428571431</c:v>
                </c:pt>
                <c:pt idx="986">
                  <c:v>65.285714285714292</c:v>
                </c:pt>
                <c:pt idx="987">
                  <c:v>63.571428571428569</c:v>
                </c:pt>
                <c:pt idx="988">
                  <c:v>61.714285714285715</c:v>
                </c:pt>
                <c:pt idx="989">
                  <c:v>62.285714285714285</c:v>
                </c:pt>
                <c:pt idx="990">
                  <c:v>62.285714285714285</c:v>
                </c:pt>
                <c:pt idx="991">
                  <c:v>62.714285714285715</c:v>
                </c:pt>
                <c:pt idx="992">
                  <c:v>66.142857142857139</c:v>
                </c:pt>
                <c:pt idx="993">
                  <c:v>70.285714285714292</c:v>
                </c:pt>
                <c:pt idx="994">
                  <c:v>74.714285714285708</c:v>
                </c:pt>
                <c:pt idx="995">
                  <c:v>78.571428571428569</c:v>
                </c:pt>
                <c:pt idx="996">
                  <c:v>78.571428571428569</c:v>
                </c:pt>
                <c:pt idx="997">
                  <c:v>78.428571428571431</c:v>
                </c:pt>
                <c:pt idx="998">
                  <c:v>76.428571428571431</c:v>
                </c:pt>
                <c:pt idx="999">
                  <c:v>72.428571428571431</c:v>
                </c:pt>
                <c:pt idx="1000">
                  <c:v>66.428571428571431</c:v>
                </c:pt>
                <c:pt idx="1001">
                  <c:v>62.571428571428569</c:v>
                </c:pt>
                <c:pt idx="1002">
                  <c:v>59.428571428571431</c:v>
                </c:pt>
                <c:pt idx="1003">
                  <c:v>56.428571428571431</c:v>
                </c:pt>
                <c:pt idx="1004">
                  <c:v>56.285714285714285</c:v>
                </c:pt>
                <c:pt idx="1005">
                  <c:v>56.285714285714285</c:v>
                </c:pt>
                <c:pt idx="1006">
                  <c:v>54.857142857142854</c:v>
                </c:pt>
                <c:pt idx="1007">
                  <c:v>54.142857142857146</c:v>
                </c:pt>
                <c:pt idx="1008">
                  <c:v>55</c:v>
                </c:pt>
                <c:pt idx="1009">
                  <c:v>57.571428571428569</c:v>
                </c:pt>
                <c:pt idx="1010">
                  <c:v>62.285714285714285</c:v>
                </c:pt>
                <c:pt idx="1011">
                  <c:v>64.285714285714292</c:v>
                </c:pt>
                <c:pt idx="1012">
                  <c:v>67</c:v>
                </c:pt>
                <c:pt idx="1013">
                  <c:v>75</c:v>
                </c:pt>
                <c:pt idx="1014">
                  <c:v>78.285714285714292</c:v>
                </c:pt>
                <c:pt idx="1015">
                  <c:v>79.285714285714292</c:v>
                </c:pt>
                <c:pt idx="1016">
                  <c:v>79.428571428571431</c:v>
                </c:pt>
                <c:pt idx="1017">
                  <c:v>78</c:v>
                </c:pt>
                <c:pt idx="1018">
                  <c:v>73.285714285714292</c:v>
                </c:pt>
                <c:pt idx="1019">
                  <c:v>69.857142857142861</c:v>
                </c:pt>
                <c:pt idx="1020">
                  <c:v>61.571428571428569</c:v>
                </c:pt>
                <c:pt idx="1021">
                  <c:v>59.285714285714285</c:v>
                </c:pt>
                <c:pt idx="1022">
                  <c:v>57.142857142857146</c:v>
                </c:pt>
                <c:pt idx="1023">
                  <c:v>57.857142857142854</c:v>
                </c:pt>
                <c:pt idx="1024">
                  <c:v>58.714285714285715</c:v>
                </c:pt>
                <c:pt idx="1025">
                  <c:v>63.857142857142854</c:v>
                </c:pt>
                <c:pt idx="1026">
                  <c:v>69.428571428571431</c:v>
                </c:pt>
                <c:pt idx="1027">
                  <c:v>76</c:v>
                </c:pt>
                <c:pt idx="1028">
                  <c:v>85.571428571428569</c:v>
                </c:pt>
                <c:pt idx="1029">
                  <c:v>92.571428571428569</c:v>
                </c:pt>
                <c:pt idx="1030">
                  <c:v>91.285714285714292</c:v>
                </c:pt>
                <c:pt idx="1031">
                  <c:v>92.714285714285708</c:v>
                </c:pt>
                <c:pt idx="1032">
                  <c:v>90.428571428571431</c:v>
                </c:pt>
                <c:pt idx="1033">
                  <c:v>88.571428571428569</c:v>
                </c:pt>
                <c:pt idx="1034">
                  <c:v>85.571428571428569</c:v>
                </c:pt>
                <c:pt idx="1035">
                  <c:v>80.142857142857139</c:v>
                </c:pt>
                <c:pt idx="1036">
                  <c:v>78.142857142857139</c:v>
                </c:pt>
                <c:pt idx="1037">
                  <c:v>78.142857142857139</c:v>
                </c:pt>
                <c:pt idx="1038">
                  <c:v>75.285714285714292</c:v>
                </c:pt>
                <c:pt idx="1039">
                  <c:v>72.857142857142861</c:v>
                </c:pt>
                <c:pt idx="1040">
                  <c:v>70</c:v>
                </c:pt>
                <c:pt idx="1041">
                  <c:v>67.142857142857139</c:v>
                </c:pt>
                <c:pt idx="1042">
                  <c:v>62</c:v>
                </c:pt>
                <c:pt idx="1043">
                  <c:v>56.142857142857146</c:v>
                </c:pt>
                <c:pt idx="1044">
                  <c:v>62</c:v>
                </c:pt>
                <c:pt idx="1045">
                  <c:v>62.857142857142854</c:v>
                </c:pt>
                <c:pt idx="1046">
                  <c:v>66.857142857142861</c:v>
                </c:pt>
                <c:pt idx="1047">
                  <c:v>68.428571428571431</c:v>
                </c:pt>
                <c:pt idx="1048">
                  <c:v>68.142857142857139</c:v>
                </c:pt>
                <c:pt idx="1049">
                  <c:v>66.714285714285708</c:v>
                </c:pt>
                <c:pt idx="1050">
                  <c:v>65.142857142857139</c:v>
                </c:pt>
                <c:pt idx="1051">
                  <c:v>55</c:v>
                </c:pt>
                <c:pt idx="1052">
                  <c:v>51.285714285714285</c:v>
                </c:pt>
                <c:pt idx="1053">
                  <c:v>47.428571428571431</c:v>
                </c:pt>
                <c:pt idx="1054">
                  <c:v>45.142857142857146</c:v>
                </c:pt>
                <c:pt idx="1055">
                  <c:v>49</c:v>
                </c:pt>
                <c:pt idx="1056">
                  <c:v>55.285714285714285</c:v>
                </c:pt>
                <c:pt idx="1057">
                  <c:v>62.571428571428569</c:v>
                </c:pt>
                <c:pt idx="1058">
                  <c:v>70.428571428571431</c:v>
                </c:pt>
                <c:pt idx="1059">
                  <c:v>78.714285714285708</c:v>
                </c:pt>
                <c:pt idx="1060">
                  <c:v>79.285714285714292</c:v>
                </c:pt>
                <c:pt idx="1061">
                  <c:v>80</c:v>
                </c:pt>
                <c:pt idx="1062">
                  <c:v>85.857142857142861</c:v>
                </c:pt>
                <c:pt idx="1063">
                  <c:v>99</c:v>
                </c:pt>
                <c:pt idx="1064">
                  <c:v>111.42857142857143</c:v>
                </c:pt>
                <c:pt idx="1065">
                  <c:v>110.28571428571429</c:v>
                </c:pt>
                <c:pt idx="1066">
                  <c:v>107.85714285714286</c:v>
                </c:pt>
                <c:pt idx="1067">
                  <c:v>117.71428571428571</c:v>
                </c:pt>
                <c:pt idx="1068">
                  <c:v>131</c:v>
                </c:pt>
                <c:pt idx="1069">
                  <c:v>135.85714285714286</c:v>
                </c:pt>
                <c:pt idx="1070">
                  <c:v>131.42857142857142</c:v>
                </c:pt>
                <c:pt idx="1071">
                  <c:v>123.28571428571429</c:v>
                </c:pt>
                <c:pt idx="1072">
                  <c:v>126.85714285714286</c:v>
                </c:pt>
                <c:pt idx="1073">
                  <c:v>125.57142857142857</c:v>
                </c:pt>
                <c:pt idx="1074">
                  <c:v>117.28571428571429</c:v>
                </c:pt>
                <c:pt idx="1075">
                  <c:v>106.85714285714286</c:v>
                </c:pt>
                <c:pt idx="1076">
                  <c:v>98.857142857142861</c:v>
                </c:pt>
                <c:pt idx="1077">
                  <c:v>96.571428571428569</c:v>
                </c:pt>
                <c:pt idx="1078">
                  <c:v>93.857142857142861</c:v>
                </c:pt>
                <c:pt idx="1079">
                  <c:v>92.857142857142861</c:v>
                </c:pt>
                <c:pt idx="1080">
                  <c:v>93.428571428571431</c:v>
                </c:pt>
                <c:pt idx="1081">
                  <c:v>94</c:v>
                </c:pt>
                <c:pt idx="1082">
                  <c:v>93.714285714285708</c:v>
                </c:pt>
                <c:pt idx="1083">
                  <c:v>91.285714285714292</c:v>
                </c:pt>
                <c:pt idx="1084">
                  <c:v>83.142857142857139</c:v>
                </c:pt>
                <c:pt idx="1085">
                  <c:v>79.714285714285708</c:v>
                </c:pt>
                <c:pt idx="1086">
                  <c:v>71.571428571428569</c:v>
                </c:pt>
                <c:pt idx="1087">
                  <c:v>67.428571428571431</c:v>
                </c:pt>
                <c:pt idx="1088">
                  <c:v>63.571428571428569</c:v>
                </c:pt>
                <c:pt idx="1089">
                  <c:v>64.285714285714292</c:v>
                </c:pt>
                <c:pt idx="1090">
                  <c:v>65</c:v>
                </c:pt>
                <c:pt idx="1091">
                  <c:v>70</c:v>
                </c:pt>
                <c:pt idx="1092">
                  <c:v>79.285714285714292</c:v>
                </c:pt>
                <c:pt idx="1093">
                  <c:v>87</c:v>
                </c:pt>
                <c:pt idx="1094">
                  <c:v>91</c:v>
                </c:pt>
                <c:pt idx="1095">
                  <c:v>95.714285714285708</c:v>
                </c:pt>
                <c:pt idx="1096">
                  <c:v>94.714285714285708</c:v>
                </c:pt>
                <c:pt idx="1097">
                  <c:v>91.571428571428569</c:v>
                </c:pt>
                <c:pt idx="1098">
                  <c:v>86.571428571428569</c:v>
                </c:pt>
                <c:pt idx="1099">
                  <c:v>79.285714285714292</c:v>
                </c:pt>
                <c:pt idx="1100">
                  <c:v>79.142857142857139</c:v>
                </c:pt>
                <c:pt idx="1101">
                  <c:v>82.142857142857139</c:v>
                </c:pt>
                <c:pt idx="1102">
                  <c:v>86.285714285714292</c:v>
                </c:pt>
                <c:pt idx="1103">
                  <c:v>82.857142857142861</c:v>
                </c:pt>
                <c:pt idx="1104">
                  <c:v>82</c:v>
                </c:pt>
                <c:pt idx="1105">
                  <c:v>80.571428571428569</c:v>
                </c:pt>
                <c:pt idx="1106">
                  <c:v>83.428571428571431</c:v>
                </c:pt>
                <c:pt idx="1107">
                  <c:v>83</c:v>
                </c:pt>
                <c:pt idx="1108">
                  <c:v>83.428571428571431</c:v>
                </c:pt>
                <c:pt idx="1109">
                  <c:v>79.714285714285708</c:v>
                </c:pt>
                <c:pt idx="1110">
                  <c:v>87.285714285714292</c:v>
                </c:pt>
                <c:pt idx="1111">
                  <c:v>95.571428571428569</c:v>
                </c:pt>
                <c:pt idx="1112">
                  <c:v>110.28571428571429</c:v>
                </c:pt>
                <c:pt idx="1113">
                  <c:v>118.28571428571429</c:v>
                </c:pt>
                <c:pt idx="1114">
                  <c:v>127.28571428571429</c:v>
                </c:pt>
                <c:pt idx="1115">
                  <c:v>132.28571428571428</c:v>
                </c:pt>
                <c:pt idx="1116">
                  <c:v>136.57142857142858</c:v>
                </c:pt>
                <c:pt idx="1117">
                  <c:v>142.71428571428572</c:v>
                </c:pt>
                <c:pt idx="1118">
                  <c:v>141.85714285714286</c:v>
                </c:pt>
                <c:pt idx="1119">
                  <c:v>129.28571428571428</c:v>
                </c:pt>
                <c:pt idx="1120">
                  <c:v>114.71428571428571</c:v>
                </c:pt>
                <c:pt idx="1121">
                  <c:v>100</c:v>
                </c:pt>
                <c:pt idx="1122">
                  <c:v>92.571428571428569</c:v>
                </c:pt>
                <c:pt idx="1123">
                  <c:v>86.714285714285708</c:v>
                </c:pt>
                <c:pt idx="1124">
                  <c:v>74.714285714285708</c:v>
                </c:pt>
                <c:pt idx="1125">
                  <c:v>66.142857142857139</c:v>
                </c:pt>
                <c:pt idx="1126">
                  <c:v>63.714285714285715</c:v>
                </c:pt>
                <c:pt idx="1127">
                  <c:v>61.857142857142854</c:v>
                </c:pt>
                <c:pt idx="1128">
                  <c:v>61.285714285714285</c:v>
                </c:pt>
                <c:pt idx="1129">
                  <c:v>57.857142857142854</c:v>
                </c:pt>
                <c:pt idx="1130">
                  <c:v>58.285714285714285</c:v>
                </c:pt>
                <c:pt idx="1131">
                  <c:v>64.714285714285708</c:v>
                </c:pt>
                <c:pt idx="1132">
                  <c:v>75</c:v>
                </c:pt>
                <c:pt idx="1133">
                  <c:v>89.428571428571431</c:v>
                </c:pt>
                <c:pt idx="1134">
                  <c:v>98.857142857142861</c:v>
                </c:pt>
                <c:pt idx="1135">
                  <c:v>105</c:v>
                </c:pt>
                <c:pt idx="1136">
                  <c:v>111.71428571428571</c:v>
                </c:pt>
                <c:pt idx="1137">
                  <c:v>112.85714285714286</c:v>
                </c:pt>
                <c:pt idx="1138">
                  <c:v>112.71428571428571</c:v>
                </c:pt>
                <c:pt idx="1139">
                  <c:v>112</c:v>
                </c:pt>
                <c:pt idx="1140">
                  <c:v>105.28571428571429</c:v>
                </c:pt>
                <c:pt idx="1141">
                  <c:v>103.71428571428571</c:v>
                </c:pt>
                <c:pt idx="1142">
                  <c:v>98.285714285714292</c:v>
                </c:pt>
                <c:pt idx="1143">
                  <c:v>88.857142857142861</c:v>
                </c:pt>
                <c:pt idx="1144">
                  <c:v>83.428571428571431</c:v>
                </c:pt>
                <c:pt idx="1145">
                  <c:v>72.857142857142861</c:v>
                </c:pt>
                <c:pt idx="1146">
                  <c:v>64.285714285714292</c:v>
                </c:pt>
                <c:pt idx="1147">
                  <c:v>59.428571428571431</c:v>
                </c:pt>
                <c:pt idx="1148">
                  <c:v>51.428571428571431</c:v>
                </c:pt>
                <c:pt idx="1149">
                  <c:v>47</c:v>
                </c:pt>
                <c:pt idx="1150">
                  <c:v>46.285714285714285</c:v>
                </c:pt>
                <c:pt idx="1151">
                  <c:v>44.714285714285715</c:v>
                </c:pt>
                <c:pt idx="1152">
                  <c:v>46.428571428571431</c:v>
                </c:pt>
                <c:pt idx="1153">
                  <c:v>47</c:v>
                </c:pt>
                <c:pt idx="1154">
                  <c:v>44</c:v>
                </c:pt>
                <c:pt idx="1155">
                  <c:v>42.285714285714285</c:v>
                </c:pt>
                <c:pt idx="1156">
                  <c:v>44.571428571428569</c:v>
                </c:pt>
                <c:pt idx="1157">
                  <c:v>47.142857142857146</c:v>
                </c:pt>
                <c:pt idx="1158">
                  <c:v>48.857142857142854</c:v>
                </c:pt>
                <c:pt idx="1159">
                  <c:v>48.571428571428569</c:v>
                </c:pt>
                <c:pt idx="1160">
                  <c:v>53.714285714285715</c:v>
                </c:pt>
                <c:pt idx="1161">
                  <c:v>58.285714285714285</c:v>
                </c:pt>
                <c:pt idx="1162">
                  <c:v>67.285714285714292</c:v>
                </c:pt>
                <c:pt idx="1163">
                  <c:v>74.857142857142861</c:v>
                </c:pt>
                <c:pt idx="1164">
                  <c:v>77.285714285714292</c:v>
                </c:pt>
                <c:pt idx="1165">
                  <c:v>81.714285714285708</c:v>
                </c:pt>
                <c:pt idx="1166">
                  <c:v>89.857142857142861</c:v>
                </c:pt>
                <c:pt idx="1167">
                  <c:v>85.571428571428569</c:v>
                </c:pt>
                <c:pt idx="1168">
                  <c:v>79.285714285714292</c:v>
                </c:pt>
                <c:pt idx="1169">
                  <c:v>71.428571428571431</c:v>
                </c:pt>
                <c:pt idx="1170">
                  <c:v>62.857142857142854</c:v>
                </c:pt>
                <c:pt idx="1171">
                  <c:v>59.714285714285715</c:v>
                </c:pt>
                <c:pt idx="1172">
                  <c:v>56.285714285714285</c:v>
                </c:pt>
                <c:pt idx="1173">
                  <c:v>50</c:v>
                </c:pt>
                <c:pt idx="1174">
                  <c:v>54.142857142857146</c:v>
                </c:pt>
                <c:pt idx="1175">
                  <c:v>59.857142857142854</c:v>
                </c:pt>
                <c:pt idx="1176">
                  <c:v>64</c:v>
                </c:pt>
                <c:pt idx="1177">
                  <c:v>72.142857142857139</c:v>
                </c:pt>
                <c:pt idx="1178">
                  <c:v>75.714285714285708</c:v>
                </c:pt>
                <c:pt idx="1179">
                  <c:v>77.285714285714292</c:v>
                </c:pt>
                <c:pt idx="1180">
                  <c:v>77.714285714285708</c:v>
                </c:pt>
                <c:pt idx="1181">
                  <c:v>72.285714285714292</c:v>
                </c:pt>
                <c:pt idx="1182">
                  <c:v>67.571428571428569</c:v>
                </c:pt>
                <c:pt idx="1183">
                  <c:v>65.142857142857139</c:v>
                </c:pt>
                <c:pt idx="1184">
                  <c:v>63</c:v>
                </c:pt>
                <c:pt idx="1185">
                  <c:v>63</c:v>
                </c:pt>
                <c:pt idx="1186">
                  <c:v>64.285714285714292</c:v>
                </c:pt>
                <c:pt idx="1187">
                  <c:v>64.285714285714292</c:v>
                </c:pt>
                <c:pt idx="1188">
                  <c:v>70.142857142857139</c:v>
                </c:pt>
                <c:pt idx="1189">
                  <c:v>80.857142857142861</c:v>
                </c:pt>
                <c:pt idx="1190">
                  <c:v>86.428571428571431</c:v>
                </c:pt>
                <c:pt idx="1191">
                  <c:v>83.857142857142861</c:v>
                </c:pt>
                <c:pt idx="1192">
                  <c:v>82.285714285714292</c:v>
                </c:pt>
                <c:pt idx="1193">
                  <c:v>79.428571428571431</c:v>
                </c:pt>
                <c:pt idx="1194">
                  <c:v>79</c:v>
                </c:pt>
                <c:pt idx="1195">
                  <c:v>74</c:v>
                </c:pt>
                <c:pt idx="1196">
                  <c:v>63.285714285714285</c:v>
                </c:pt>
                <c:pt idx="1197">
                  <c:v>55.142857142857146</c:v>
                </c:pt>
                <c:pt idx="1198">
                  <c:v>52.142857142857146</c:v>
                </c:pt>
                <c:pt idx="1199">
                  <c:v>49.857142857142854</c:v>
                </c:pt>
                <c:pt idx="1200">
                  <c:v>52.285714285714285</c:v>
                </c:pt>
                <c:pt idx="1201">
                  <c:v>53.857142857142854</c:v>
                </c:pt>
                <c:pt idx="1202">
                  <c:v>57.142857142857146</c:v>
                </c:pt>
                <c:pt idx="1203">
                  <c:v>60.428571428571431</c:v>
                </c:pt>
                <c:pt idx="1204">
                  <c:v>62.571428571428569</c:v>
                </c:pt>
                <c:pt idx="1205">
                  <c:v>65.142857142857139</c:v>
                </c:pt>
                <c:pt idx="1206">
                  <c:v>65.142857142857139</c:v>
                </c:pt>
                <c:pt idx="1207">
                  <c:v>62.428571428571431</c:v>
                </c:pt>
                <c:pt idx="1208">
                  <c:v>59.857142857142854</c:v>
                </c:pt>
                <c:pt idx="1209">
                  <c:v>57.142857142857146</c:v>
                </c:pt>
                <c:pt idx="1210">
                  <c:v>56.714285714285715</c:v>
                </c:pt>
                <c:pt idx="1211">
                  <c:v>55.142857142857146</c:v>
                </c:pt>
                <c:pt idx="1212">
                  <c:v>53.714285714285715</c:v>
                </c:pt>
                <c:pt idx="1213">
                  <c:v>54.428571428571431</c:v>
                </c:pt>
                <c:pt idx="1214">
                  <c:v>59.285714285714285</c:v>
                </c:pt>
                <c:pt idx="1215">
                  <c:v>65</c:v>
                </c:pt>
                <c:pt idx="1216">
                  <c:v>72.428571428571431</c:v>
                </c:pt>
                <c:pt idx="1217">
                  <c:v>73.571428571428569</c:v>
                </c:pt>
                <c:pt idx="1218">
                  <c:v>77.285714285714292</c:v>
                </c:pt>
                <c:pt idx="1219">
                  <c:v>78</c:v>
                </c:pt>
                <c:pt idx="1220">
                  <c:v>80.285714285714292</c:v>
                </c:pt>
                <c:pt idx="1221">
                  <c:v>78</c:v>
                </c:pt>
                <c:pt idx="1222">
                  <c:v>73.142857142857139</c:v>
                </c:pt>
                <c:pt idx="1223">
                  <c:v>64.285714285714292</c:v>
                </c:pt>
                <c:pt idx="1224">
                  <c:v>60.714285714285715</c:v>
                </c:pt>
                <c:pt idx="1225">
                  <c:v>56.714285714285715</c:v>
                </c:pt>
                <c:pt idx="1226">
                  <c:v>56.714285714285715</c:v>
                </c:pt>
                <c:pt idx="1227">
                  <c:v>56.142857142857146</c:v>
                </c:pt>
                <c:pt idx="1228">
                  <c:v>56.142857142857146</c:v>
                </c:pt>
                <c:pt idx="1229">
                  <c:v>53.142857142857146</c:v>
                </c:pt>
                <c:pt idx="1230">
                  <c:v>52.714285714285715</c:v>
                </c:pt>
                <c:pt idx="1231">
                  <c:v>52.857142857142854</c:v>
                </c:pt>
                <c:pt idx="1232">
                  <c:v>54</c:v>
                </c:pt>
                <c:pt idx="1233">
                  <c:v>54.714285714285715</c:v>
                </c:pt>
                <c:pt idx="1234">
                  <c:v>52</c:v>
                </c:pt>
                <c:pt idx="1235">
                  <c:v>49.857142857142854</c:v>
                </c:pt>
                <c:pt idx="1236">
                  <c:v>52.142857142857146</c:v>
                </c:pt>
                <c:pt idx="1237">
                  <c:v>52</c:v>
                </c:pt>
                <c:pt idx="1238">
                  <c:v>52.714285714285715</c:v>
                </c:pt>
                <c:pt idx="1239">
                  <c:v>57.285714285714285</c:v>
                </c:pt>
                <c:pt idx="1240">
                  <c:v>57.142857142857146</c:v>
                </c:pt>
                <c:pt idx="1241">
                  <c:v>56.142857142857146</c:v>
                </c:pt>
                <c:pt idx="1242">
                  <c:v>58.285714285714285</c:v>
                </c:pt>
                <c:pt idx="1243">
                  <c:v>61.857142857142854</c:v>
                </c:pt>
                <c:pt idx="1244">
                  <c:v>64.285714285714292</c:v>
                </c:pt>
                <c:pt idx="1245">
                  <c:v>63.714285714285715</c:v>
                </c:pt>
                <c:pt idx="1246">
                  <c:v>58.857142857142854</c:v>
                </c:pt>
                <c:pt idx="1247">
                  <c:v>60</c:v>
                </c:pt>
                <c:pt idx="1248">
                  <c:v>61.857142857142854</c:v>
                </c:pt>
                <c:pt idx="1249">
                  <c:v>62.285714285714285</c:v>
                </c:pt>
                <c:pt idx="1250">
                  <c:v>59</c:v>
                </c:pt>
                <c:pt idx="1251">
                  <c:v>56.571428571428569</c:v>
                </c:pt>
                <c:pt idx="1252">
                  <c:v>58</c:v>
                </c:pt>
                <c:pt idx="1253">
                  <c:v>59</c:v>
                </c:pt>
                <c:pt idx="1254">
                  <c:v>55.571428571428569</c:v>
                </c:pt>
                <c:pt idx="1255">
                  <c:v>56.285714285714285</c:v>
                </c:pt>
                <c:pt idx="1256">
                  <c:v>54.714285714285715</c:v>
                </c:pt>
                <c:pt idx="1381">
                  <c:v>54.857142857142854</c:v>
                </c:pt>
                <c:pt idx="1382">
                  <c:v>58.714285714285715</c:v>
                </c:pt>
                <c:pt idx="1383">
                  <c:v>60</c:v>
                </c:pt>
                <c:pt idx="1384">
                  <c:v>58.857142857142854</c:v>
                </c:pt>
                <c:pt idx="1385">
                  <c:v>60.142857142857146</c:v>
                </c:pt>
                <c:pt idx="1386">
                  <c:v>57.857142857142854</c:v>
                </c:pt>
                <c:pt idx="1387">
                  <c:v>56.142857142857146</c:v>
                </c:pt>
                <c:pt idx="1388">
                  <c:v>55.571428571428569</c:v>
                </c:pt>
                <c:pt idx="1389">
                  <c:v>52.571428571428569</c:v>
                </c:pt>
                <c:pt idx="1390">
                  <c:v>55.285714285714285</c:v>
                </c:pt>
                <c:pt idx="1391">
                  <c:v>60</c:v>
                </c:pt>
                <c:pt idx="1392">
                  <c:v>61.285714285714285</c:v>
                </c:pt>
                <c:pt idx="1393">
                  <c:v>61.285714285714285</c:v>
                </c:pt>
                <c:pt idx="1394">
                  <c:v>62.571428571428569</c:v>
                </c:pt>
                <c:pt idx="1395">
                  <c:v>67.142857142857139</c:v>
                </c:pt>
                <c:pt idx="1396">
                  <c:v>71.428571428571431</c:v>
                </c:pt>
                <c:pt idx="1397">
                  <c:v>70.857142857142861</c:v>
                </c:pt>
                <c:pt idx="1398">
                  <c:v>73.142857142857139</c:v>
                </c:pt>
                <c:pt idx="1399">
                  <c:v>74.285714285714292</c:v>
                </c:pt>
                <c:pt idx="1400">
                  <c:v>74.714285714285708</c:v>
                </c:pt>
                <c:pt idx="1401">
                  <c:v>75.428571428571431</c:v>
                </c:pt>
                <c:pt idx="1402">
                  <c:v>75.571428571428569</c:v>
                </c:pt>
                <c:pt idx="1403">
                  <c:v>79.428571428571431</c:v>
                </c:pt>
                <c:pt idx="1404">
                  <c:v>80</c:v>
                </c:pt>
                <c:pt idx="1405">
                  <c:v>73.571428571428569</c:v>
                </c:pt>
                <c:pt idx="1406">
                  <c:v>70.428571428571431</c:v>
                </c:pt>
                <c:pt idx="1407">
                  <c:v>70.285714285714292</c:v>
                </c:pt>
                <c:pt idx="1408">
                  <c:v>67.571428571428569</c:v>
                </c:pt>
                <c:pt idx="1409">
                  <c:v>65.571428571428569</c:v>
                </c:pt>
                <c:pt idx="1410">
                  <c:v>62.571428571428569</c:v>
                </c:pt>
                <c:pt idx="1411">
                  <c:v>63</c:v>
                </c:pt>
                <c:pt idx="1412">
                  <c:v>71.714285714285708</c:v>
                </c:pt>
                <c:pt idx="1413">
                  <c:v>76.571428571428569</c:v>
                </c:pt>
                <c:pt idx="1414">
                  <c:v>78.571428571428569</c:v>
                </c:pt>
                <c:pt idx="1415">
                  <c:v>85.571428571428569</c:v>
                </c:pt>
                <c:pt idx="1416">
                  <c:v>84.428571428571431</c:v>
                </c:pt>
                <c:pt idx="1417">
                  <c:v>81.428571428571431</c:v>
                </c:pt>
                <c:pt idx="1418">
                  <c:v>76.142857142857139</c:v>
                </c:pt>
                <c:pt idx="1419">
                  <c:v>68.285714285714292</c:v>
                </c:pt>
                <c:pt idx="1420">
                  <c:v>64</c:v>
                </c:pt>
                <c:pt idx="1421">
                  <c:v>62.428571428571431</c:v>
                </c:pt>
                <c:pt idx="1422">
                  <c:v>55.714285714285715</c:v>
                </c:pt>
                <c:pt idx="1423">
                  <c:v>55.142857142857146</c:v>
                </c:pt>
                <c:pt idx="1424">
                  <c:v>54.285714285714285</c:v>
                </c:pt>
                <c:pt idx="1425">
                  <c:v>53.714285714285715</c:v>
                </c:pt>
                <c:pt idx="1426">
                  <c:v>54.142857142857146</c:v>
                </c:pt>
                <c:pt idx="1427">
                  <c:v>63.571428571428569</c:v>
                </c:pt>
                <c:pt idx="1428">
                  <c:v>72</c:v>
                </c:pt>
                <c:pt idx="1429">
                  <c:v>82.857142857142861</c:v>
                </c:pt>
                <c:pt idx="1430">
                  <c:v>89</c:v>
                </c:pt>
                <c:pt idx="1431">
                  <c:v>93.285714285714292</c:v>
                </c:pt>
                <c:pt idx="1432">
                  <c:v>94.571428571428569</c:v>
                </c:pt>
                <c:pt idx="1433">
                  <c:v>92.714285714285708</c:v>
                </c:pt>
                <c:pt idx="1434">
                  <c:v>83.142857142857139</c:v>
                </c:pt>
                <c:pt idx="1435">
                  <c:v>75.571428571428569</c:v>
                </c:pt>
                <c:pt idx="1436">
                  <c:v>64.142857142857139</c:v>
                </c:pt>
                <c:pt idx="1437">
                  <c:v>57</c:v>
                </c:pt>
                <c:pt idx="1438">
                  <c:v>51</c:v>
                </c:pt>
                <c:pt idx="1439">
                  <c:v>47.428571428571431</c:v>
                </c:pt>
                <c:pt idx="1440">
                  <c:v>47</c:v>
                </c:pt>
                <c:pt idx="1441">
                  <c:v>47.285714285714285</c:v>
                </c:pt>
                <c:pt idx="1442">
                  <c:v>50.571428571428569</c:v>
                </c:pt>
                <c:pt idx="1443">
                  <c:v>52.571428571428569</c:v>
                </c:pt>
                <c:pt idx="1444">
                  <c:v>56.285714285714285</c:v>
                </c:pt>
                <c:pt idx="1445">
                  <c:v>60.571428571428569</c:v>
                </c:pt>
                <c:pt idx="1446">
                  <c:v>64.571428571428569</c:v>
                </c:pt>
                <c:pt idx="1447">
                  <c:v>66.285714285714292</c:v>
                </c:pt>
                <c:pt idx="1448">
                  <c:v>68.714285714285708</c:v>
                </c:pt>
                <c:pt idx="1449">
                  <c:v>64.428571428571431</c:v>
                </c:pt>
                <c:pt idx="1450">
                  <c:v>61.714285714285715</c:v>
                </c:pt>
                <c:pt idx="1451">
                  <c:v>57</c:v>
                </c:pt>
                <c:pt idx="1452">
                  <c:v>50</c:v>
                </c:pt>
                <c:pt idx="1453">
                  <c:v>47.428571428571431</c:v>
                </c:pt>
                <c:pt idx="1454">
                  <c:v>49.142857142857146</c:v>
                </c:pt>
                <c:pt idx="1455">
                  <c:v>45.142857142857146</c:v>
                </c:pt>
                <c:pt idx="1456">
                  <c:v>45.285714285714285</c:v>
                </c:pt>
                <c:pt idx="1457">
                  <c:v>44.428571428571431</c:v>
                </c:pt>
                <c:pt idx="1458">
                  <c:v>44.714285714285715</c:v>
                </c:pt>
                <c:pt idx="1459">
                  <c:v>45.142857142857146</c:v>
                </c:pt>
                <c:pt idx="1460">
                  <c:v>43.714285714285715</c:v>
                </c:pt>
                <c:pt idx="1461">
                  <c:v>40.571428571428569</c:v>
                </c:pt>
                <c:pt idx="1462">
                  <c:v>45.714285714285715</c:v>
                </c:pt>
                <c:pt idx="1463">
                  <c:v>50.428571428571431</c:v>
                </c:pt>
                <c:pt idx="1464">
                  <c:v>56.571428571428569</c:v>
                </c:pt>
                <c:pt idx="1465">
                  <c:v>61.714285714285715</c:v>
                </c:pt>
                <c:pt idx="1466">
                  <c:v>64.857142857142861</c:v>
                </c:pt>
                <c:pt idx="1467">
                  <c:v>70.285714285714292</c:v>
                </c:pt>
                <c:pt idx="1468">
                  <c:v>77.428571428571431</c:v>
                </c:pt>
                <c:pt idx="1469">
                  <c:v>80.714285714285708</c:v>
                </c:pt>
                <c:pt idx="1470">
                  <c:v>84.571428571428569</c:v>
                </c:pt>
                <c:pt idx="1471">
                  <c:v>81.142857142857139</c:v>
                </c:pt>
                <c:pt idx="1472">
                  <c:v>75</c:v>
                </c:pt>
                <c:pt idx="1473">
                  <c:v>72.142857142857139</c:v>
                </c:pt>
                <c:pt idx="1474">
                  <c:v>67.714285714285708</c:v>
                </c:pt>
                <c:pt idx="1475">
                  <c:v>60.428571428571431</c:v>
                </c:pt>
                <c:pt idx="1476">
                  <c:v>52.714285714285715</c:v>
                </c:pt>
                <c:pt idx="1477">
                  <c:v>45.714285714285715</c:v>
                </c:pt>
                <c:pt idx="1478">
                  <c:v>44.857142857142854</c:v>
                </c:pt>
                <c:pt idx="1479">
                  <c:v>46.285714285714285</c:v>
                </c:pt>
                <c:pt idx="1480">
                  <c:v>45</c:v>
                </c:pt>
                <c:pt idx="1481">
                  <c:v>45.285714285714285</c:v>
                </c:pt>
                <c:pt idx="1482">
                  <c:v>47.428571428571431</c:v>
                </c:pt>
                <c:pt idx="1483">
                  <c:v>52</c:v>
                </c:pt>
                <c:pt idx="1484">
                  <c:v>51.285714285714285</c:v>
                </c:pt>
                <c:pt idx="1485">
                  <c:v>49.142857142857146</c:v>
                </c:pt>
                <c:pt idx="1486">
                  <c:v>47.857142857142854</c:v>
                </c:pt>
                <c:pt idx="1487">
                  <c:v>48.714285714285715</c:v>
                </c:pt>
                <c:pt idx="1488">
                  <c:v>48.857142857142854</c:v>
                </c:pt>
                <c:pt idx="1489">
                  <c:v>48.142857142857146</c:v>
                </c:pt>
                <c:pt idx="1490">
                  <c:v>46.714285714285715</c:v>
                </c:pt>
                <c:pt idx="1491">
                  <c:v>47.714285714285715</c:v>
                </c:pt>
                <c:pt idx="1492">
                  <c:v>54.714285714285715</c:v>
                </c:pt>
                <c:pt idx="1493">
                  <c:v>61.285714285714285</c:v>
                </c:pt>
                <c:pt idx="1494">
                  <c:v>70.857142857142861</c:v>
                </c:pt>
                <c:pt idx="1495">
                  <c:v>82.714285714285708</c:v>
                </c:pt>
                <c:pt idx="1496">
                  <c:v>91.428571428571431</c:v>
                </c:pt>
                <c:pt idx="1497">
                  <c:v>91</c:v>
                </c:pt>
                <c:pt idx="1498">
                  <c:v>89.428571428571431</c:v>
                </c:pt>
                <c:pt idx="1499">
                  <c:v>85.857142857142861</c:v>
                </c:pt>
                <c:pt idx="1500">
                  <c:v>81</c:v>
                </c:pt>
                <c:pt idx="1501">
                  <c:v>74.285714285714292</c:v>
                </c:pt>
                <c:pt idx="1502">
                  <c:v>63.714285714285715</c:v>
                </c:pt>
                <c:pt idx="1503">
                  <c:v>57.571428571428569</c:v>
                </c:pt>
                <c:pt idx="1504">
                  <c:v>59.142857142857146</c:v>
                </c:pt>
                <c:pt idx="1505">
                  <c:v>66.714285714285708</c:v>
                </c:pt>
                <c:pt idx="1506">
                  <c:v>70.857142857142861</c:v>
                </c:pt>
                <c:pt idx="1507">
                  <c:v>73.571428571428569</c:v>
                </c:pt>
                <c:pt idx="1508">
                  <c:v>86</c:v>
                </c:pt>
                <c:pt idx="1509">
                  <c:v>96</c:v>
                </c:pt>
                <c:pt idx="1510">
                  <c:v>97.428571428571431</c:v>
                </c:pt>
                <c:pt idx="1511">
                  <c:v>99.428571428571431</c:v>
                </c:pt>
                <c:pt idx="1512">
                  <c:v>94.714285714285708</c:v>
                </c:pt>
                <c:pt idx="1513">
                  <c:v>92.571428571428569</c:v>
                </c:pt>
                <c:pt idx="1514">
                  <c:v>94.285714285714292</c:v>
                </c:pt>
                <c:pt idx="1515">
                  <c:v>87.857142857142861</c:v>
                </c:pt>
                <c:pt idx="1516">
                  <c:v>85.142857142857139</c:v>
                </c:pt>
                <c:pt idx="1517">
                  <c:v>86.714285714285708</c:v>
                </c:pt>
                <c:pt idx="1518">
                  <c:v>84</c:v>
                </c:pt>
                <c:pt idx="1519">
                  <c:v>83.285714285714292</c:v>
                </c:pt>
                <c:pt idx="1520">
                  <c:v>82.571428571428569</c:v>
                </c:pt>
                <c:pt idx="1521">
                  <c:v>78.428571428571431</c:v>
                </c:pt>
                <c:pt idx="1522">
                  <c:v>71.428571428571431</c:v>
                </c:pt>
                <c:pt idx="1523">
                  <c:v>63.428571428571431</c:v>
                </c:pt>
                <c:pt idx="1524">
                  <c:v>61.285714285714285</c:v>
                </c:pt>
                <c:pt idx="1525">
                  <c:v>60.714285714285715</c:v>
                </c:pt>
                <c:pt idx="1526">
                  <c:v>58.285714285714285</c:v>
                </c:pt>
                <c:pt idx="1527">
                  <c:v>55</c:v>
                </c:pt>
                <c:pt idx="1528">
                  <c:v>54.571428571428569</c:v>
                </c:pt>
                <c:pt idx="1529">
                  <c:v>56.428571428571431</c:v>
                </c:pt>
                <c:pt idx="1530">
                  <c:v>56.571428571428569</c:v>
                </c:pt>
                <c:pt idx="1531">
                  <c:v>53.285714285714285</c:v>
                </c:pt>
                <c:pt idx="1532">
                  <c:v>55.714285714285715</c:v>
                </c:pt>
                <c:pt idx="1533">
                  <c:v>62.428571428571431</c:v>
                </c:pt>
                <c:pt idx="1534">
                  <c:v>72.142857142857139</c:v>
                </c:pt>
                <c:pt idx="1535">
                  <c:v>75.285714285714292</c:v>
                </c:pt>
                <c:pt idx="1536">
                  <c:v>75.571428571428569</c:v>
                </c:pt>
                <c:pt idx="1537">
                  <c:v>78.142857142857139</c:v>
                </c:pt>
                <c:pt idx="1538">
                  <c:v>79</c:v>
                </c:pt>
                <c:pt idx="1539">
                  <c:v>77.714285714285708</c:v>
                </c:pt>
                <c:pt idx="1540">
                  <c:v>81.142857142857139</c:v>
                </c:pt>
                <c:pt idx="1541">
                  <c:v>78.428571428571431</c:v>
                </c:pt>
                <c:pt idx="1542">
                  <c:v>77</c:v>
                </c:pt>
                <c:pt idx="1543">
                  <c:v>73.857142857142861</c:v>
                </c:pt>
                <c:pt idx="1544">
                  <c:v>70.285714285714292</c:v>
                </c:pt>
                <c:pt idx="1545">
                  <c:v>68.714285714285708</c:v>
                </c:pt>
                <c:pt idx="1546">
                  <c:v>65.285714285714292</c:v>
                </c:pt>
                <c:pt idx="1547">
                  <c:v>56.571428571428569</c:v>
                </c:pt>
                <c:pt idx="1548">
                  <c:v>52.285714285714285</c:v>
                </c:pt>
                <c:pt idx="1549">
                  <c:v>50.714285714285715</c:v>
                </c:pt>
                <c:pt idx="1550">
                  <c:v>50.857142857142854</c:v>
                </c:pt>
                <c:pt idx="1551">
                  <c:v>51.428571428571431</c:v>
                </c:pt>
                <c:pt idx="1552">
                  <c:v>52.428571428571431</c:v>
                </c:pt>
                <c:pt idx="1553">
                  <c:v>53.571428571428569</c:v>
                </c:pt>
                <c:pt idx="1554">
                  <c:v>55</c:v>
                </c:pt>
                <c:pt idx="1555">
                  <c:v>57.571428571428569</c:v>
                </c:pt>
                <c:pt idx="1556">
                  <c:v>58.285714285714285</c:v>
                </c:pt>
                <c:pt idx="1557">
                  <c:v>59.571428571428569</c:v>
                </c:pt>
                <c:pt idx="1558">
                  <c:v>65.142857142857139</c:v>
                </c:pt>
                <c:pt idx="1559">
                  <c:v>66.571428571428569</c:v>
                </c:pt>
                <c:pt idx="1560">
                  <c:v>67.571428571428569</c:v>
                </c:pt>
                <c:pt idx="1561">
                  <c:v>66.428571428571431</c:v>
                </c:pt>
                <c:pt idx="1562">
                  <c:v>63.857142857142854</c:v>
                </c:pt>
                <c:pt idx="1563">
                  <c:v>65.285714285714292</c:v>
                </c:pt>
                <c:pt idx="1564">
                  <c:v>68.571428571428569</c:v>
                </c:pt>
                <c:pt idx="1565">
                  <c:v>70.714285714285708</c:v>
                </c:pt>
                <c:pt idx="1566">
                  <c:v>73.571428571428569</c:v>
                </c:pt>
                <c:pt idx="1567">
                  <c:v>75</c:v>
                </c:pt>
                <c:pt idx="1568">
                  <c:v>77.428571428571431</c:v>
                </c:pt>
                <c:pt idx="1569">
                  <c:v>77.857142857142861</c:v>
                </c:pt>
                <c:pt idx="1570">
                  <c:v>76</c:v>
                </c:pt>
                <c:pt idx="1571">
                  <c:v>72</c:v>
                </c:pt>
                <c:pt idx="1572">
                  <c:v>63.285714285714285</c:v>
                </c:pt>
                <c:pt idx="1573">
                  <c:v>58.571428571428569</c:v>
                </c:pt>
                <c:pt idx="1574">
                  <c:v>53.714285714285715</c:v>
                </c:pt>
                <c:pt idx="1575">
                  <c:v>51.428571428571431</c:v>
                </c:pt>
                <c:pt idx="1576">
                  <c:v>48.285714285714285</c:v>
                </c:pt>
                <c:pt idx="1577">
                  <c:v>47.285714285714285</c:v>
                </c:pt>
                <c:pt idx="1578">
                  <c:v>49</c:v>
                </c:pt>
                <c:pt idx="1579">
                  <c:v>50.714285714285715</c:v>
                </c:pt>
                <c:pt idx="1580">
                  <c:v>51.857142857142854</c:v>
                </c:pt>
                <c:pt idx="1581">
                  <c:v>59</c:v>
                </c:pt>
                <c:pt idx="1582">
                  <c:v>62</c:v>
                </c:pt>
                <c:pt idx="1583">
                  <c:v>67</c:v>
                </c:pt>
                <c:pt idx="1584">
                  <c:v>69.714285714285708</c:v>
                </c:pt>
                <c:pt idx="1585">
                  <c:v>69.571428571428569</c:v>
                </c:pt>
                <c:pt idx="1586">
                  <c:v>68.142857142857139</c:v>
                </c:pt>
                <c:pt idx="1587">
                  <c:v>67.142857142857139</c:v>
                </c:pt>
                <c:pt idx="1588">
                  <c:v>62.428571428571431</c:v>
                </c:pt>
                <c:pt idx="1589">
                  <c:v>57.285714285714285</c:v>
                </c:pt>
                <c:pt idx="1590">
                  <c:v>55</c:v>
                </c:pt>
                <c:pt idx="1591">
                  <c:v>58</c:v>
                </c:pt>
                <c:pt idx="1592">
                  <c:v>62.285714285714285</c:v>
                </c:pt>
                <c:pt idx="1593">
                  <c:v>65.142857142857139</c:v>
                </c:pt>
                <c:pt idx="1594">
                  <c:v>66.714285714285708</c:v>
                </c:pt>
                <c:pt idx="1595">
                  <c:v>68.428571428571431</c:v>
                </c:pt>
                <c:pt idx="1596">
                  <c:v>74.857142857142861</c:v>
                </c:pt>
                <c:pt idx="1597">
                  <c:v>75.857142857142861</c:v>
                </c:pt>
                <c:pt idx="1598">
                  <c:v>74.571428571428569</c:v>
                </c:pt>
                <c:pt idx="1599">
                  <c:v>76.857142857142861</c:v>
                </c:pt>
                <c:pt idx="1600">
                  <c:v>80.285714285714292</c:v>
                </c:pt>
                <c:pt idx="1601">
                  <c:v>81.285714285714292</c:v>
                </c:pt>
                <c:pt idx="1602">
                  <c:v>81</c:v>
                </c:pt>
                <c:pt idx="1603">
                  <c:v>77.142857142857139</c:v>
                </c:pt>
                <c:pt idx="1604">
                  <c:v>76.714285714285708</c:v>
                </c:pt>
                <c:pt idx="1605">
                  <c:v>74.571428571428569</c:v>
                </c:pt>
                <c:pt idx="1606">
                  <c:v>68.714285714285708</c:v>
                </c:pt>
                <c:pt idx="1607">
                  <c:v>64.142857142857139</c:v>
                </c:pt>
                <c:pt idx="1608">
                  <c:v>60.428571428571431</c:v>
                </c:pt>
                <c:pt idx="1609">
                  <c:v>58.714285714285715</c:v>
                </c:pt>
                <c:pt idx="1610">
                  <c:v>57.857142857142854</c:v>
                </c:pt>
                <c:pt idx="1611">
                  <c:v>58.571428571428569</c:v>
                </c:pt>
                <c:pt idx="1612">
                  <c:v>64.714285714285708</c:v>
                </c:pt>
                <c:pt idx="1613">
                  <c:v>69</c:v>
                </c:pt>
                <c:pt idx="1614">
                  <c:v>68.142857142857139</c:v>
                </c:pt>
                <c:pt idx="1615">
                  <c:v>70.714285714285708</c:v>
                </c:pt>
                <c:pt idx="1616">
                  <c:v>77.571428571428569</c:v>
                </c:pt>
                <c:pt idx="1617">
                  <c:v>86.714285714285708</c:v>
                </c:pt>
                <c:pt idx="1618">
                  <c:v>91.142857142857139</c:v>
                </c:pt>
                <c:pt idx="1619">
                  <c:v>85</c:v>
                </c:pt>
                <c:pt idx="1620">
                  <c:v>77.714285714285708</c:v>
                </c:pt>
                <c:pt idx="1621">
                  <c:v>79</c:v>
                </c:pt>
                <c:pt idx="1622">
                  <c:v>77.285714285714292</c:v>
                </c:pt>
                <c:pt idx="1623">
                  <c:v>69.428571428571431</c:v>
                </c:pt>
                <c:pt idx="1624">
                  <c:v>58.428571428571431</c:v>
                </c:pt>
                <c:pt idx="1625">
                  <c:v>50.571428571428569</c:v>
                </c:pt>
                <c:pt idx="1626">
                  <c:v>48.285714285714285</c:v>
                </c:pt>
                <c:pt idx="1627">
                  <c:v>50</c:v>
                </c:pt>
                <c:pt idx="1628">
                  <c:v>48.428571428571431</c:v>
                </c:pt>
                <c:pt idx="1629">
                  <c:v>47.142857142857146</c:v>
                </c:pt>
                <c:pt idx="1630">
                  <c:v>47.857142857142854</c:v>
                </c:pt>
                <c:pt idx="1631">
                  <c:v>50</c:v>
                </c:pt>
                <c:pt idx="1632">
                  <c:v>51.285714285714285</c:v>
                </c:pt>
                <c:pt idx="1633">
                  <c:v>53</c:v>
                </c:pt>
                <c:pt idx="1634">
                  <c:v>54.571428571428569</c:v>
                </c:pt>
                <c:pt idx="1635">
                  <c:v>56.571428571428569</c:v>
                </c:pt>
                <c:pt idx="1636">
                  <c:v>59.714285714285715</c:v>
                </c:pt>
                <c:pt idx="1637">
                  <c:v>61.571428571428569</c:v>
                </c:pt>
                <c:pt idx="1638">
                  <c:v>63.142857142857146</c:v>
                </c:pt>
                <c:pt idx="1639">
                  <c:v>64.428571428571431</c:v>
                </c:pt>
                <c:pt idx="1640">
                  <c:v>63.857142857142854</c:v>
                </c:pt>
                <c:pt idx="1641">
                  <c:v>62.142857142857146</c:v>
                </c:pt>
                <c:pt idx="1642">
                  <c:v>61.857142857142854</c:v>
                </c:pt>
                <c:pt idx="1643">
                  <c:v>61.428571428571431</c:v>
                </c:pt>
                <c:pt idx="1644">
                  <c:v>61.857142857142854</c:v>
                </c:pt>
                <c:pt idx="1645">
                  <c:v>62.571428571428569</c:v>
                </c:pt>
                <c:pt idx="1646">
                  <c:v>61.428571428571431</c:v>
                </c:pt>
                <c:pt idx="1647">
                  <c:v>59.285714285714285</c:v>
                </c:pt>
                <c:pt idx="1648">
                  <c:v>58.714285714285715</c:v>
                </c:pt>
                <c:pt idx="1649">
                  <c:v>59</c:v>
                </c:pt>
                <c:pt idx="1650">
                  <c:v>59.142857142857146</c:v>
                </c:pt>
                <c:pt idx="1651">
                  <c:v>60.142857142857146</c:v>
                </c:pt>
                <c:pt idx="1652">
                  <c:v>60.428571428571431</c:v>
                </c:pt>
                <c:pt idx="1653">
                  <c:v>62</c:v>
                </c:pt>
                <c:pt idx="1654">
                  <c:v>62.857142857142854</c:v>
                </c:pt>
                <c:pt idx="1655">
                  <c:v>63</c:v>
                </c:pt>
                <c:pt idx="1656">
                  <c:v>62.428571428571431</c:v>
                </c:pt>
                <c:pt idx="1657">
                  <c:v>61.142857142857146</c:v>
                </c:pt>
                <c:pt idx="1658">
                  <c:v>58.714285714285715</c:v>
                </c:pt>
                <c:pt idx="1659">
                  <c:v>58.428571428571431</c:v>
                </c:pt>
                <c:pt idx="1660">
                  <c:v>59</c:v>
                </c:pt>
                <c:pt idx="1661">
                  <c:v>61.857142857142854</c:v>
                </c:pt>
                <c:pt idx="1662">
                  <c:v>64.142857142857139</c:v>
                </c:pt>
                <c:pt idx="1663">
                  <c:v>67.857142857142861</c:v>
                </c:pt>
                <c:pt idx="1664">
                  <c:v>73.142857142857139</c:v>
                </c:pt>
                <c:pt idx="1665">
                  <c:v>71</c:v>
                </c:pt>
                <c:pt idx="1666">
                  <c:v>66.285714285714292</c:v>
                </c:pt>
                <c:pt idx="1667">
                  <c:v>62.571428571428569</c:v>
                </c:pt>
                <c:pt idx="1668">
                  <c:v>58.571428571428569</c:v>
                </c:pt>
                <c:pt idx="1669">
                  <c:v>56.428571428571431</c:v>
                </c:pt>
                <c:pt idx="1670">
                  <c:v>52.571428571428569</c:v>
                </c:pt>
                <c:pt idx="1671">
                  <c:v>49.142857142857146</c:v>
                </c:pt>
                <c:pt idx="1672">
                  <c:v>50.285714285714285</c:v>
                </c:pt>
                <c:pt idx="1673">
                  <c:v>51.857142857142854</c:v>
                </c:pt>
                <c:pt idx="1674">
                  <c:v>54</c:v>
                </c:pt>
                <c:pt idx="1675">
                  <c:v>58</c:v>
                </c:pt>
                <c:pt idx="1676">
                  <c:v>57.285714285714285</c:v>
                </c:pt>
                <c:pt idx="1677">
                  <c:v>55.571428571428569</c:v>
                </c:pt>
                <c:pt idx="1678">
                  <c:v>51.571428571428569</c:v>
                </c:pt>
                <c:pt idx="1679">
                  <c:v>49</c:v>
                </c:pt>
                <c:pt idx="1680">
                  <c:v>47.714285714285715</c:v>
                </c:pt>
                <c:pt idx="1681">
                  <c:v>44.571428571428569</c:v>
                </c:pt>
                <c:pt idx="1682">
                  <c:v>39.142857142857146</c:v>
                </c:pt>
                <c:pt idx="1683">
                  <c:v>37.285714285714285</c:v>
                </c:pt>
                <c:pt idx="1684">
                  <c:v>39</c:v>
                </c:pt>
                <c:pt idx="1685">
                  <c:v>38.857142857142854</c:v>
                </c:pt>
                <c:pt idx="1686">
                  <c:v>41.285714285714285</c:v>
                </c:pt>
                <c:pt idx="1687">
                  <c:v>43.571428571428569</c:v>
                </c:pt>
                <c:pt idx="1688">
                  <c:v>45.285714285714285</c:v>
                </c:pt>
                <c:pt idx="1689">
                  <c:v>48.285714285714285</c:v>
                </c:pt>
                <c:pt idx="1690">
                  <c:v>51.857142857142854</c:v>
                </c:pt>
                <c:pt idx="1691">
                  <c:v>51.285714285714285</c:v>
                </c:pt>
                <c:pt idx="1692">
                  <c:v>52</c:v>
                </c:pt>
                <c:pt idx="1693">
                  <c:v>49.142857142857146</c:v>
                </c:pt>
                <c:pt idx="1694">
                  <c:v>47.714285714285715</c:v>
                </c:pt>
                <c:pt idx="1695">
                  <c:v>47.285714285714285</c:v>
                </c:pt>
                <c:pt idx="1696">
                  <c:v>50.142857142857146</c:v>
                </c:pt>
                <c:pt idx="1697">
                  <c:v>51.571428571428569</c:v>
                </c:pt>
                <c:pt idx="1698">
                  <c:v>52.428571428571431</c:v>
                </c:pt>
                <c:pt idx="1699">
                  <c:v>54.714285714285715</c:v>
                </c:pt>
                <c:pt idx="1700">
                  <c:v>58.428571428571431</c:v>
                </c:pt>
                <c:pt idx="1701">
                  <c:v>60.857142857142854</c:v>
                </c:pt>
                <c:pt idx="1702">
                  <c:v>63.857142857142854</c:v>
                </c:pt>
                <c:pt idx="1703">
                  <c:v>63</c:v>
                </c:pt>
                <c:pt idx="1704">
                  <c:v>64.571428571428569</c:v>
                </c:pt>
                <c:pt idx="1705">
                  <c:v>64.571428571428569</c:v>
                </c:pt>
                <c:pt idx="1706">
                  <c:v>62.857142857142854</c:v>
                </c:pt>
                <c:pt idx="1707">
                  <c:v>63</c:v>
                </c:pt>
                <c:pt idx="1708">
                  <c:v>65.714285714285708</c:v>
                </c:pt>
                <c:pt idx="1709">
                  <c:v>64.142857142857139</c:v>
                </c:pt>
                <c:pt idx="1710">
                  <c:v>64.142857142857139</c:v>
                </c:pt>
                <c:pt idx="1711">
                  <c:v>61.857142857142854</c:v>
                </c:pt>
                <c:pt idx="1712">
                  <c:v>63.142857142857146</c:v>
                </c:pt>
                <c:pt idx="1713">
                  <c:v>63.571428571428569</c:v>
                </c:pt>
                <c:pt idx="1714">
                  <c:v>62.857142857142854</c:v>
                </c:pt>
                <c:pt idx="1715">
                  <c:v>60.142857142857146</c:v>
                </c:pt>
                <c:pt idx="1716">
                  <c:v>63.571428571428569</c:v>
                </c:pt>
                <c:pt idx="1717">
                  <c:v>63.285714285714285</c:v>
                </c:pt>
                <c:pt idx="1718">
                  <c:v>62.571428571428569</c:v>
                </c:pt>
                <c:pt idx="1719">
                  <c:v>61.142857142857146</c:v>
                </c:pt>
                <c:pt idx="1720">
                  <c:v>59.857142857142854</c:v>
                </c:pt>
                <c:pt idx="1721">
                  <c:v>58</c:v>
                </c:pt>
                <c:pt idx="1722">
                  <c:v>54</c:v>
                </c:pt>
                <c:pt idx="1723">
                  <c:v>49.714285714285715</c:v>
                </c:pt>
                <c:pt idx="1724">
                  <c:v>48.714285714285715</c:v>
                </c:pt>
                <c:pt idx="1725">
                  <c:v>49</c:v>
                </c:pt>
                <c:pt idx="1726">
                  <c:v>52.857142857142854</c:v>
                </c:pt>
                <c:pt idx="1727">
                  <c:v>58.142857142857146</c:v>
                </c:pt>
                <c:pt idx="1728">
                  <c:v>60</c:v>
                </c:pt>
                <c:pt idx="1729">
                  <c:v>62.714285714285715</c:v>
                </c:pt>
                <c:pt idx="1730">
                  <c:v>62.285714285714285</c:v>
                </c:pt>
                <c:pt idx="1731">
                  <c:v>61.571428571428569</c:v>
                </c:pt>
                <c:pt idx="1732">
                  <c:v>59.714285714285715</c:v>
                </c:pt>
                <c:pt idx="1733">
                  <c:v>56.714285714285715</c:v>
                </c:pt>
                <c:pt idx="1734">
                  <c:v>56.857142857142854</c:v>
                </c:pt>
                <c:pt idx="1735">
                  <c:v>59.571428571428569</c:v>
                </c:pt>
                <c:pt idx="1736">
                  <c:v>60.857142857142854</c:v>
                </c:pt>
                <c:pt idx="1737">
                  <c:v>64</c:v>
                </c:pt>
                <c:pt idx="1738">
                  <c:v>67.714285714285708</c:v>
                </c:pt>
                <c:pt idx="1739">
                  <c:v>72.428571428571431</c:v>
                </c:pt>
                <c:pt idx="1740">
                  <c:v>70.142857142857139</c:v>
                </c:pt>
                <c:pt idx="1741">
                  <c:v>66.714285714285708</c:v>
                </c:pt>
                <c:pt idx="1742">
                  <c:v>65.428571428571431</c:v>
                </c:pt>
                <c:pt idx="1743">
                  <c:v>64.714285714285708</c:v>
                </c:pt>
                <c:pt idx="1744">
                  <c:v>65.142857142857139</c:v>
                </c:pt>
                <c:pt idx="1745">
                  <c:v>65.714285714285708</c:v>
                </c:pt>
                <c:pt idx="1746">
                  <c:v>63.714285714285715</c:v>
                </c:pt>
                <c:pt idx="1747">
                  <c:v>67.857142857142861</c:v>
                </c:pt>
                <c:pt idx="1748">
                  <c:v>72.857142857142861</c:v>
                </c:pt>
                <c:pt idx="1749">
                  <c:v>77</c:v>
                </c:pt>
                <c:pt idx="1750">
                  <c:v>84</c:v>
                </c:pt>
                <c:pt idx="1751">
                  <c:v>85.142857142857139</c:v>
                </c:pt>
                <c:pt idx="1752">
                  <c:v>82.285714285714292</c:v>
                </c:pt>
                <c:pt idx="1753">
                  <c:v>81.285714285714292</c:v>
                </c:pt>
                <c:pt idx="1754">
                  <c:v>80.571428571428569</c:v>
                </c:pt>
                <c:pt idx="1755">
                  <c:v>77</c:v>
                </c:pt>
                <c:pt idx="1756">
                  <c:v>71.428571428571431</c:v>
                </c:pt>
                <c:pt idx="1757">
                  <c:v>65.428571428571431</c:v>
                </c:pt>
                <c:pt idx="1758">
                  <c:v>64.428571428571431</c:v>
                </c:pt>
                <c:pt idx="1759">
                  <c:v>63.857142857142854</c:v>
                </c:pt>
                <c:pt idx="1760">
                  <c:v>65.285714285714292</c:v>
                </c:pt>
                <c:pt idx="1761">
                  <c:v>62.142857142857146</c:v>
                </c:pt>
                <c:pt idx="1762">
                  <c:v>62.285714285714285</c:v>
                </c:pt>
                <c:pt idx="1763">
                  <c:v>67.857142857142861</c:v>
                </c:pt>
                <c:pt idx="1764">
                  <c:v>73.285714285714292</c:v>
                </c:pt>
                <c:pt idx="1765">
                  <c:v>74.571428571428569</c:v>
                </c:pt>
                <c:pt idx="1766">
                  <c:v>74.142857142857139</c:v>
                </c:pt>
                <c:pt idx="1767">
                  <c:v>70.714285714285708</c:v>
                </c:pt>
                <c:pt idx="1768">
                  <c:v>71.285714285714292</c:v>
                </c:pt>
                <c:pt idx="1769">
                  <c:v>71</c:v>
                </c:pt>
                <c:pt idx="1770">
                  <c:v>63.571428571428569</c:v>
                </c:pt>
                <c:pt idx="1771">
                  <c:v>54.714285714285715</c:v>
                </c:pt>
                <c:pt idx="1772">
                  <c:v>51.714285714285715</c:v>
                </c:pt>
                <c:pt idx="1773">
                  <c:v>52.571428571428569</c:v>
                </c:pt>
                <c:pt idx="1774">
                  <c:v>56.428571428571431</c:v>
                </c:pt>
                <c:pt idx="1775">
                  <c:v>59.142857142857146</c:v>
                </c:pt>
                <c:pt idx="1776">
                  <c:v>59.571428571428569</c:v>
                </c:pt>
                <c:pt idx="1777">
                  <c:v>66.428571428571431</c:v>
                </c:pt>
                <c:pt idx="1778">
                  <c:v>71</c:v>
                </c:pt>
                <c:pt idx="1779">
                  <c:v>72.714285714285708</c:v>
                </c:pt>
                <c:pt idx="1780">
                  <c:v>76.285714285714292</c:v>
                </c:pt>
                <c:pt idx="1781">
                  <c:v>82.571428571428569</c:v>
                </c:pt>
                <c:pt idx="1782">
                  <c:v>86.714285714285708</c:v>
                </c:pt>
                <c:pt idx="1783">
                  <c:v>92.142857142857139</c:v>
                </c:pt>
                <c:pt idx="1784">
                  <c:v>89.571428571428569</c:v>
                </c:pt>
                <c:pt idx="1785">
                  <c:v>88.857142857142861</c:v>
                </c:pt>
                <c:pt idx="1786">
                  <c:v>91.571428571428569</c:v>
                </c:pt>
                <c:pt idx="1787">
                  <c:v>91.857142857142861</c:v>
                </c:pt>
                <c:pt idx="1788">
                  <c:v>82.857142857142861</c:v>
                </c:pt>
                <c:pt idx="1789">
                  <c:v>75.857142857142861</c:v>
                </c:pt>
                <c:pt idx="1790">
                  <c:v>69.285714285714292</c:v>
                </c:pt>
                <c:pt idx="1791">
                  <c:v>66.714285714285708</c:v>
                </c:pt>
                <c:pt idx="1792">
                  <c:v>61.428571428571431</c:v>
                </c:pt>
                <c:pt idx="1793">
                  <c:v>54.285714285714285</c:v>
                </c:pt>
                <c:pt idx="1794">
                  <c:v>49.857142857142854</c:v>
                </c:pt>
                <c:pt idx="1795">
                  <c:v>51.428571428571431</c:v>
                </c:pt>
                <c:pt idx="1796">
                  <c:v>51.714285714285715</c:v>
                </c:pt>
                <c:pt idx="1797">
                  <c:v>48.428571428571431</c:v>
                </c:pt>
                <c:pt idx="1798">
                  <c:v>47</c:v>
                </c:pt>
                <c:pt idx="1799">
                  <c:v>49.142857142857146</c:v>
                </c:pt>
                <c:pt idx="1800">
                  <c:v>51</c:v>
                </c:pt>
                <c:pt idx="1801">
                  <c:v>55.714285714285715</c:v>
                </c:pt>
                <c:pt idx="1802">
                  <c:v>58.285714285714285</c:v>
                </c:pt>
                <c:pt idx="1803">
                  <c:v>60.857142857142854</c:v>
                </c:pt>
                <c:pt idx="1804">
                  <c:v>67.285714285714292</c:v>
                </c:pt>
                <c:pt idx="1805">
                  <c:v>73.142857142857139</c:v>
                </c:pt>
                <c:pt idx="1806">
                  <c:v>75.285714285714292</c:v>
                </c:pt>
                <c:pt idx="1807">
                  <c:v>76.285714285714292</c:v>
                </c:pt>
                <c:pt idx="1808">
                  <c:v>72.142857142857139</c:v>
                </c:pt>
                <c:pt idx="1809">
                  <c:v>67.428571428571431</c:v>
                </c:pt>
                <c:pt idx="1810">
                  <c:v>63.714285714285715</c:v>
                </c:pt>
                <c:pt idx="1811">
                  <c:v>56.857142857142854</c:v>
                </c:pt>
                <c:pt idx="1812">
                  <c:v>51.571428571428569</c:v>
                </c:pt>
                <c:pt idx="1813">
                  <c:v>48.571428571428569</c:v>
                </c:pt>
                <c:pt idx="1814">
                  <c:v>47.714285714285715</c:v>
                </c:pt>
                <c:pt idx="1815">
                  <c:v>51.142857142857146</c:v>
                </c:pt>
                <c:pt idx="1816">
                  <c:v>59.428571428571431</c:v>
                </c:pt>
                <c:pt idx="1817">
                  <c:v>68.428571428571431</c:v>
                </c:pt>
                <c:pt idx="1818">
                  <c:v>78.714285714285708</c:v>
                </c:pt>
                <c:pt idx="1819">
                  <c:v>87.714285714285708</c:v>
                </c:pt>
                <c:pt idx="1820">
                  <c:v>93.285714285714292</c:v>
                </c:pt>
                <c:pt idx="1821">
                  <c:v>95.428571428571431</c:v>
                </c:pt>
                <c:pt idx="1822">
                  <c:v>92.285714285714292</c:v>
                </c:pt>
                <c:pt idx="1823">
                  <c:v>84.142857142857139</c:v>
                </c:pt>
                <c:pt idx="1824">
                  <c:v>76.571428571428569</c:v>
                </c:pt>
                <c:pt idx="1825">
                  <c:v>71.714285714285708</c:v>
                </c:pt>
                <c:pt idx="1826">
                  <c:v>66.857142857142861</c:v>
                </c:pt>
                <c:pt idx="1827">
                  <c:v>67.571428571428569</c:v>
                </c:pt>
                <c:pt idx="1828">
                  <c:v>68.428571428571431</c:v>
                </c:pt>
                <c:pt idx="1829">
                  <c:v>66.857142857142861</c:v>
                </c:pt>
                <c:pt idx="1830">
                  <c:v>66</c:v>
                </c:pt>
                <c:pt idx="1831">
                  <c:v>65.857142857142861</c:v>
                </c:pt>
                <c:pt idx="1832">
                  <c:v>66.285714285714292</c:v>
                </c:pt>
                <c:pt idx="1833">
                  <c:v>64.285714285714292</c:v>
                </c:pt>
                <c:pt idx="1834">
                  <c:v>58</c:v>
                </c:pt>
                <c:pt idx="1835">
                  <c:v>54.571428571428569</c:v>
                </c:pt>
                <c:pt idx="1836">
                  <c:v>55.714285714285715</c:v>
                </c:pt>
                <c:pt idx="1837">
                  <c:v>58.571428571428569</c:v>
                </c:pt>
                <c:pt idx="1838">
                  <c:v>57.285714285714285</c:v>
                </c:pt>
                <c:pt idx="1839">
                  <c:v>58.285714285714285</c:v>
                </c:pt>
                <c:pt idx="1840">
                  <c:v>59.714285714285715</c:v>
                </c:pt>
                <c:pt idx="1841">
                  <c:v>66</c:v>
                </c:pt>
                <c:pt idx="1842">
                  <c:v>78.428571428571431</c:v>
                </c:pt>
                <c:pt idx="1843">
                  <c:v>85.285714285714292</c:v>
                </c:pt>
                <c:pt idx="1844">
                  <c:v>85.571428571428569</c:v>
                </c:pt>
                <c:pt idx="1845">
                  <c:v>95.857142857142861</c:v>
                </c:pt>
                <c:pt idx="1846">
                  <c:v>97.714285714285708</c:v>
                </c:pt>
                <c:pt idx="1847">
                  <c:v>93.857142857142861</c:v>
                </c:pt>
                <c:pt idx="1848">
                  <c:v>86.857142857142861</c:v>
                </c:pt>
                <c:pt idx="1849">
                  <c:v>74.428571428571431</c:v>
                </c:pt>
                <c:pt idx="1850">
                  <c:v>68.428571428571431</c:v>
                </c:pt>
                <c:pt idx="1851">
                  <c:v>66.571428571428569</c:v>
                </c:pt>
                <c:pt idx="1852">
                  <c:v>58.571428571428569</c:v>
                </c:pt>
                <c:pt idx="1853">
                  <c:v>54.285714285714285</c:v>
                </c:pt>
                <c:pt idx="1854">
                  <c:v>58.142857142857146</c:v>
                </c:pt>
                <c:pt idx="1855">
                  <c:v>62.428571428571431</c:v>
                </c:pt>
                <c:pt idx="1856">
                  <c:v>66.285714285714292</c:v>
                </c:pt>
                <c:pt idx="1857">
                  <c:v>67</c:v>
                </c:pt>
                <c:pt idx="1858">
                  <c:v>69.285714285714292</c:v>
                </c:pt>
                <c:pt idx="1859">
                  <c:v>67.857142857142861</c:v>
                </c:pt>
                <c:pt idx="1860">
                  <c:v>64.285714285714292</c:v>
                </c:pt>
                <c:pt idx="1861">
                  <c:v>60.714285714285715</c:v>
                </c:pt>
                <c:pt idx="1862">
                  <c:v>56.142857142857146</c:v>
                </c:pt>
                <c:pt idx="1863">
                  <c:v>52.857142857142854</c:v>
                </c:pt>
                <c:pt idx="1864">
                  <c:v>56.571428571428569</c:v>
                </c:pt>
                <c:pt idx="1865">
                  <c:v>60.857142857142854</c:v>
                </c:pt>
                <c:pt idx="1866">
                  <c:v>67</c:v>
                </c:pt>
                <c:pt idx="1867">
                  <c:v>77.285714285714292</c:v>
                </c:pt>
                <c:pt idx="1868">
                  <c:v>89.714285714285708</c:v>
                </c:pt>
                <c:pt idx="1869">
                  <c:v>101</c:v>
                </c:pt>
                <c:pt idx="1870">
                  <c:v>106.57142857142857</c:v>
                </c:pt>
                <c:pt idx="1871">
                  <c:v>102.42857142857143</c:v>
                </c:pt>
                <c:pt idx="1872">
                  <c:v>104.14285714285714</c:v>
                </c:pt>
                <c:pt idx="1873">
                  <c:v>109.42857142857143</c:v>
                </c:pt>
                <c:pt idx="1874">
                  <c:v>113.71428571428571</c:v>
                </c:pt>
                <c:pt idx="1875">
                  <c:v>106.28571428571429</c:v>
                </c:pt>
                <c:pt idx="1876">
                  <c:v>100.71428571428571</c:v>
                </c:pt>
                <c:pt idx="1877">
                  <c:v>99.571428571428569</c:v>
                </c:pt>
                <c:pt idx="1878">
                  <c:v>103.42857142857143</c:v>
                </c:pt>
                <c:pt idx="1879">
                  <c:v>105.85714285714286</c:v>
                </c:pt>
                <c:pt idx="1880">
                  <c:v>99.571428571428569</c:v>
                </c:pt>
                <c:pt idx="1881">
                  <c:v>87.571428571428569</c:v>
                </c:pt>
                <c:pt idx="1882">
                  <c:v>83.571428571428569</c:v>
                </c:pt>
                <c:pt idx="1883">
                  <c:v>78.857142857142861</c:v>
                </c:pt>
                <c:pt idx="1884">
                  <c:v>72</c:v>
                </c:pt>
                <c:pt idx="1885">
                  <c:v>65</c:v>
                </c:pt>
                <c:pt idx="1886">
                  <c:v>54.285714285714285</c:v>
                </c:pt>
                <c:pt idx="1887">
                  <c:v>46.285714285714285</c:v>
                </c:pt>
                <c:pt idx="1888">
                  <c:v>42.714285714285715</c:v>
                </c:pt>
                <c:pt idx="1889">
                  <c:v>41.142857142857146</c:v>
                </c:pt>
                <c:pt idx="1890">
                  <c:v>40.857142857142854</c:v>
                </c:pt>
                <c:pt idx="1891">
                  <c:v>41.857142857142854</c:v>
                </c:pt>
                <c:pt idx="1892">
                  <c:v>42.857142857142854</c:v>
                </c:pt>
                <c:pt idx="1893">
                  <c:v>41.142857142857146</c:v>
                </c:pt>
                <c:pt idx="1894">
                  <c:v>41.714285714285715</c:v>
                </c:pt>
                <c:pt idx="1895">
                  <c:v>42.571428571428569</c:v>
                </c:pt>
                <c:pt idx="1896">
                  <c:v>42.142857142857146</c:v>
                </c:pt>
                <c:pt idx="1897">
                  <c:v>42.285714285714285</c:v>
                </c:pt>
                <c:pt idx="1898">
                  <c:v>43</c:v>
                </c:pt>
                <c:pt idx="1899">
                  <c:v>45.428571428571431</c:v>
                </c:pt>
                <c:pt idx="1900">
                  <c:v>52.142857142857146</c:v>
                </c:pt>
                <c:pt idx="1901">
                  <c:v>59.714285714285715</c:v>
                </c:pt>
                <c:pt idx="1902">
                  <c:v>69.285714285714292</c:v>
                </c:pt>
                <c:pt idx="1903">
                  <c:v>79.285714285714292</c:v>
                </c:pt>
                <c:pt idx="1904">
                  <c:v>88.428571428571431</c:v>
                </c:pt>
                <c:pt idx="1905">
                  <c:v>89.571428571428569</c:v>
                </c:pt>
                <c:pt idx="1906">
                  <c:v>87.428571428571431</c:v>
                </c:pt>
                <c:pt idx="1907">
                  <c:v>85.857142857142861</c:v>
                </c:pt>
                <c:pt idx="1908">
                  <c:v>88.428571428571431</c:v>
                </c:pt>
                <c:pt idx="1909">
                  <c:v>85.571428571428569</c:v>
                </c:pt>
                <c:pt idx="1910">
                  <c:v>82.285714285714292</c:v>
                </c:pt>
                <c:pt idx="1911">
                  <c:v>81.428571428571431</c:v>
                </c:pt>
                <c:pt idx="1912">
                  <c:v>87.285714285714292</c:v>
                </c:pt>
                <c:pt idx="1913">
                  <c:v>89.714285714285708</c:v>
                </c:pt>
                <c:pt idx="1914">
                  <c:v>83.714285714285708</c:v>
                </c:pt>
                <c:pt idx="1915">
                  <c:v>75.571428571428569</c:v>
                </c:pt>
                <c:pt idx="1916">
                  <c:v>70.571428571428569</c:v>
                </c:pt>
                <c:pt idx="1917">
                  <c:v>68.428571428571431</c:v>
                </c:pt>
                <c:pt idx="1918">
                  <c:v>60.571428571428569</c:v>
                </c:pt>
                <c:pt idx="1919">
                  <c:v>56.571428571428569</c:v>
                </c:pt>
                <c:pt idx="1920">
                  <c:v>56.571428571428569</c:v>
                </c:pt>
                <c:pt idx="1921">
                  <c:v>67.571428571428569</c:v>
                </c:pt>
                <c:pt idx="1922">
                  <c:v>71.714285714285708</c:v>
                </c:pt>
                <c:pt idx="1923">
                  <c:v>77.428571428571431</c:v>
                </c:pt>
                <c:pt idx="1924">
                  <c:v>77.714285714285708</c:v>
                </c:pt>
                <c:pt idx="1925">
                  <c:v>83.285714285714292</c:v>
                </c:pt>
                <c:pt idx="1926">
                  <c:v>85.571428571428569</c:v>
                </c:pt>
                <c:pt idx="1927">
                  <c:v>86.142857142857139</c:v>
                </c:pt>
                <c:pt idx="1928">
                  <c:v>79.142857142857139</c:v>
                </c:pt>
                <c:pt idx="1929">
                  <c:v>76.428571428571431</c:v>
                </c:pt>
                <c:pt idx="1930">
                  <c:v>73.428571428571431</c:v>
                </c:pt>
                <c:pt idx="1931">
                  <c:v>72.428571428571431</c:v>
                </c:pt>
                <c:pt idx="1932">
                  <c:v>71.142857142857139</c:v>
                </c:pt>
                <c:pt idx="1933">
                  <c:v>69.571428571428569</c:v>
                </c:pt>
                <c:pt idx="1934">
                  <c:v>69.571428571428569</c:v>
                </c:pt>
                <c:pt idx="1935">
                  <c:v>69</c:v>
                </c:pt>
                <c:pt idx="1936">
                  <c:v>66.285714285714292</c:v>
                </c:pt>
                <c:pt idx="1937">
                  <c:v>63.285714285714285</c:v>
                </c:pt>
                <c:pt idx="1938">
                  <c:v>59</c:v>
                </c:pt>
                <c:pt idx="1939">
                  <c:v>54.428571428571431</c:v>
                </c:pt>
                <c:pt idx="1940">
                  <c:v>52.857142857142854</c:v>
                </c:pt>
                <c:pt idx="1941">
                  <c:v>56.285714285714285</c:v>
                </c:pt>
                <c:pt idx="1942">
                  <c:v>63.142857142857146</c:v>
                </c:pt>
                <c:pt idx="1943">
                  <c:v>69.571428571428569</c:v>
                </c:pt>
                <c:pt idx="1944">
                  <c:v>70.857142857142861</c:v>
                </c:pt>
                <c:pt idx="1945">
                  <c:v>72.428571428571431</c:v>
                </c:pt>
                <c:pt idx="1946">
                  <c:v>73.142857142857139</c:v>
                </c:pt>
                <c:pt idx="1947">
                  <c:v>73</c:v>
                </c:pt>
                <c:pt idx="1948">
                  <c:v>67.714285714285708</c:v>
                </c:pt>
                <c:pt idx="1949">
                  <c:v>58.714285714285715</c:v>
                </c:pt>
                <c:pt idx="1950">
                  <c:v>52.714285714285715</c:v>
                </c:pt>
                <c:pt idx="1951">
                  <c:v>52</c:v>
                </c:pt>
                <c:pt idx="1952">
                  <c:v>53.714285714285715</c:v>
                </c:pt>
                <c:pt idx="1953">
                  <c:v>55</c:v>
                </c:pt>
                <c:pt idx="1954">
                  <c:v>53.428571428571431</c:v>
                </c:pt>
                <c:pt idx="1955">
                  <c:v>52.428571428571431</c:v>
                </c:pt>
                <c:pt idx="1956">
                  <c:v>54</c:v>
                </c:pt>
                <c:pt idx="1957">
                  <c:v>55.428571428571431</c:v>
                </c:pt>
                <c:pt idx="1958">
                  <c:v>58.285714285714285</c:v>
                </c:pt>
                <c:pt idx="1959">
                  <c:v>58.142857142857146</c:v>
                </c:pt>
                <c:pt idx="1960">
                  <c:v>63.285714285714285</c:v>
                </c:pt>
                <c:pt idx="1961">
                  <c:v>64.571428571428569</c:v>
                </c:pt>
                <c:pt idx="1962">
                  <c:v>67</c:v>
                </c:pt>
                <c:pt idx="1963">
                  <c:v>68.714285714285708</c:v>
                </c:pt>
                <c:pt idx="1964">
                  <c:v>70.571428571428569</c:v>
                </c:pt>
                <c:pt idx="1965">
                  <c:v>69</c:v>
                </c:pt>
                <c:pt idx="1966">
                  <c:v>69.571428571428569</c:v>
                </c:pt>
                <c:pt idx="1967">
                  <c:v>64.428571428571431</c:v>
                </c:pt>
                <c:pt idx="1968">
                  <c:v>61.571428571428569</c:v>
                </c:pt>
                <c:pt idx="1969">
                  <c:v>57.714285714285715</c:v>
                </c:pt>
                <c:pt idx="1970">
                  <c:v>56.428571428571431</c:v>
                </c:pt>
                <c:pt idx="1971">
                  <c:v>51.857142857142854</c:v>
                </c:pt>
                <c:pt idx="1972">
                  <c:v>51.142857142857146</c:v>
                </c:pt>
                <c:pt idx="1973">
                  <c:v>51.142857142857146</c:v>
                </c:pt>
                <c:pt idx="1974">
                  <c:v>51.428571428571431</c:v>
                </c:pt>
                <c:pt idx="1975">
                  <c:v>52.571428571428569</c:v>
                </c:pt>
                <c:pt idx="1976">
                  <c:v>54.571428571428569</c:v>
                </c:pt>
                <c:pt idx="1977">
                  <c:v>52.285714285714285</c:v>
                </c:pt>
                <c:pt idx="1978">
                  <c:v>52.857142857142854</c:v>
                </c:pt>
                <c:pt idx="1979">
                  <c:v>49.428571428571431</c:v>
                </c:pt>
                <c:pt idx="1980">
                  <c:v>46</c:v>
                </c:pt>
                <c:pt idx="1981">
                  <c:v>45.714285714285715</c:v>
                </c:pt>
                <c:pt idx="1982">
                  <c:v>45</c:v>
                </c:pt>
                <c:pt idx="1983">
                  <c:v>43.571428571428569</c:v>
                </c:pt>
                <c:pt idx="1984">
                  <c:v>43</c:v>
                </c:pt>
                <c:pt idx="1985">
                  <c:v>42.857142857142854</c:v>
                </c:pt>
                <c:pt idx="1986">
                  <c:v>46</c:v>
                </c:pt>
                <c:pt idx="1987">
                  <c:v>47.142857142857146</c:v>
                </c:pt>
                <c:pt idx="1988">
                  <c:v>45.428571428571431</c:v>
                </c:pt>
                <c:pt idx="1989">
                  <c:v>47.285714285714285</c:v>
                </c:pt>
                <c:pt idx="1990">
                  <c:v>49.142857142857146</c:v>
                </c:pt>
                <c:pt idx="1991">
                  <c:v>52</c:v>
                </c:pt>
                <c:pt idx="1992">
                  <c:v>53.571428571428569</c:v>
                </c:pt>
                <c:pt idx="1993">
                  <c:v>53.285714285714285</c:v>
                </c:pt>
                <c:pt idx="1994">
                  <c:v>54.142857142857146</c:v>
                </c:pt>
                <c:pt idx="1995">
                  <c:v>57.142857142857146</c:v>
                </c:pt>
                <c:pt idx="1996">
                  <c:v>58.428571428571431</c:v>
                </c:pt>
                <c:pt idx="1997">
                  <c:v>59.571428571428569</c:v>
                </c:pt>
                <c:pt idx="1998">
                  <c:v>63.142857142857146</c:v>
                </c:pt>
                <c:pt idx="1999">
                  <c:v>66.571428571428569</c:v>
                </c:pt>
                <c:pt idx="2000">
                  <c:v>67.142857142857139</c:v>
                </c:pt>
                <c:pt idx="2001">
                  <c:v>68.285714285714292</c:v>
                </c:pt>
                <c:pt idx="2002">
                  <c:v>67.428571428571431</c:v>
                </c:pt>
                <c:pt idx="2003">
                  <c:v>64.285714285714292</c:v>
                </c:pt>
                <c:pt idx="2004">
                  <c:v>64.428571428571431</c:v>
                </c:pt>
                <c:pt idx="2005">
                  <c:v>59.714285714285715</c:v>
                </c:pt>
                <c:pt idx="2006">
                  <c:v>56</c:v>
                </c:pt>
                <c:pt idx="2007">
                  <c:v>55.714285714285715</c:v>
                </c:pt>
                <c:pt idx="2008">
                  <c:v>55.714285714285715</c:v>
                </c:pt>
                <c:pt idx="2009">
                  <c:v>55.714285714285715</c:v>
                </c:pt>
                <c:pt idx="2010">
                  <c:v>57</c:v>
                </c:pt>
                <c:pt idx="2011">
                  <c:v>54.428571428571431</c:v>
                </c:pt>
                <c:pt idx="2012">
                  <c:v>61.714285714285715</c:v>
                </c:pt>
                <c:pt idx="2013">
                  <c:v>64.714285714285708</c:v>
                </c:pt>
                <c:pt idx="2014">
                  <c:v>63.428571428571431</c:v>
                </c:pt>
                <c:pt idx="2015">
                  <c:v>62.142857142857146</c:v>
                </c:pt>
                <c:pt idx="2016">
                  <c:v>61.285714285714285</c:v>
                </c:pt>
                <c:pt idx="2017">
                  <c:v>61.428571428571431</c:v>
                </c:pt>
                <c:pt idx="2018">
                  <c:v>63</c:v>
                </c:pt>
                <c:pt idx="2019">
                  <c:v>57.428571428571431</c:v>
                </c:pt>
                <c:pt idx="2020">
                  <c:v>54.714285714285715</c:v>
                </c:pt>
                <c:pt idx="2021">
                  <c:v>54.142857142857146</c:v>
                </c:pt>
                <c:pt idx="2022">
                  <c:v>53.428571428571431</c:v>
                </c:pt>
                <c:pt idx="2023">
                  <c:v>52.571428571428569</c:v>
                </c:pt>
                <c:pt idx="2024">
                  <c:v>53.285714285714285</c:v>
                </c:pt>
                <c:pt idx="2025">
                  <c:v>53.714285714285715</c:v>
                </c:pt>
                <c:pt idx="2026">
                  <c:v>54.714285714285715</c:v>
                </c:pt>
                <c:pt idx="2027">
                  <c:v>60.142857142857146</c:v>
                </c:pt>
                <c:pt idx="2028">
                  <c:v>62.857142857142854</c:v>
                </c:pt>
                <c:pt idx="2029">
                  <c:v>61.714285714285715</c:v>
                </c:pt>
                <c:pt idx="2030">
                  <c:v>61.857142857142854</c:v>
                </c:pt>
                <c:pt idx="2031">
                  <c:v>61.428571428571431</c:v>
                </c:pt>
                <c:pt idx="2032">
                  <c:v>59</c:v>
                </c:pt>
                <c:pt idx="2033">
                  <c:v>54.857142857142854</c:v>
                </c:pt>
                <c:pt idx="2034">
                  <c:v>49.571428571428569</c:v>
                </c:pt>
                <c:pt idx="2035">
                  <c:v>47.714285714285715</c:v>
                </c:pt>
                <c:pt idx="2036">
                  <c:v>50.714285714285715</c:v>
                </c:pt>
                <c:pt idx="2037">
                  <c:v>52.571428571428569</c:v>
                </c:pt>
                <c:pt idx="2038">
                  <c:v>51.285714285714285</c:v>
                </c:pt>
                <c:pt idx="2039">
                  <c:v>51</c:v>
                </c:pt>
                <c:pt idx="2040">
                  <c:v>51.142857142857146</c:v>
                </c:pt>
                <c:pt idx="2041">
                  <c:v>51.428571428571431</c:v>
                </c:pt>
                <c:pt idx="2042">
                  <c:v>52.285714285714285</c:v>
                </c:pt>
                <c:pt idx="2043">
                  <c:v>49.857142857142854</c:v>
                </c:pt>
                <c:pt idx="2044">
                  <c:v>47.857142857142854</c:v>
                </c:pt>
                <c:pt idx="2045">
                  <c:v>47</c:v>
                </c:pt>
                <c:pt idx="2046">
                  <c:v>45.714285714285715</c:v>
                </c:pt>
                <c:pt idx="2047">
                  <c:v>46.285714285714285</c:v>
                </c:pt>
                <c:pt idx="2048">
                  <c:v>43.142857142857146</c:v>
                </c:pt>
                <c:pt idx="2049">
                  <c:v>41.428571428571431</c:v>
                </c:pt>
                <c:pt idx="2050">
                  <c:v>41.285714285714285</c:v>
                </c:pt>
                <c:pt idx="2051">
                  <c:v>39.714285714285715</c:v>
                </c:pt>
                <c:pt idx="2052">
                  <c:v>39.714285714285715</c:v>
                </c:pt>
                <c:pt idx="2053">
                  <c:v>40.285714285714285</c:v>
                </c:pt>
                <c:pt idx="2054">
                  <c:v>41.142857142857146</c:v>
                </c:pt>
                <c:pt idx="2055">
                  <c:v>44.857142857142854</c:v>
                </c:pt>
                <c:pt idx="2056">
                  <c:v>47.142857142857146</c:v>
                </c:pt>
                <c:pt idx="2057">
                  <c:v>49.857142857142854</c:v>
                </c:pt>
                <c:pt idx="2058">
                  <c:v>55.714285714285715</c:v>
                </c:pt>
                <c:pt idx="2059">
                  <c:v>60.571428571428569</c:v>
                </c:pt>
                <c:pt idx="2060">
                  <c:v>64.857142857142861</c:v>
                </c:pt>
                <c:pt idx="2061">
                  <c:v>66.571428571428569</c:v>
                </c:pt>
                <c:pt idx="2062">
                  <c:v>65</c:v>
                </c:pt>
                <c:pt idx="2063">
                  <c:v>64</c:v>
                </c:pt>
                <c:pt idx="2064">
                  <c:v>63</c:v>
                </c:pt>
                <c:pt idx="2065">
                  <c:v>56.857142857142854</c:v>
                </c:pt>
                <c:pt idx="2066">
                  <c:v>52.714285714285715</c:v>
                </c:pt>
                <c:pt idx="2067">
                  <c:v>48.428571428571431</c:v>
                </c:pt>
                <c:pt idx="2068">
                  <c:v>45.857142857142854</c:v>
                </c:pt>
                <c:pt idx="2069">
                  <c:v>44.714285714285715</c:v>
                </c:pt>
                <c:pt idx="2070">
                  <c:v>43.428571428571431</c:v>
                </c:pt>
                <c:pt idx="2071">
                  <c:v>40.714285714285715</c:v>
                </c:pt>
                <c:pt idx="2072">
                  <c:v>41.714285714285715</c:v>
                </c:pt>
                <c:pt idx="2073">
                  <c:v>43</c:v>
                </c:pt>
                <c:pt idx="2074">
                  <c:v>44.142857142857146</c:v>
                </c:pt>
                <c:pt idx="2075">
                  <c:v>44.428571428571431</c:v>
                </c:pt>
                <c:pt idx="2076">
                  <c:v>44.857142857142854</c:v>
                </c:pt>
                <c:pt idx="2077">
                  <c:v>46.142857142857146</c:v>
                </c:pt>
                <c:pt idx="2078">
                  <c:v>48.571428571428569</c:v>
                </c:pt>
                <c:pt idx="2079">
                  <c:v>52</c:v>
                </c:pt>
                <c:pt idx="2080">
                  <c:v>52.571428571428569</c:v>
                </c:pt>
                <c:pt idx="2081">
                  <c:v>52.142857142857146</c:v>
                </c:pt>
                <c:pt idx="2082">
                  <c:v>50.142857142857146</c:v>
                </c:pt>
                <c:pt idx="2083">
                  <c:v>49.142857142857146</c:v>
                </c:pt>
                <c:pt idx="2084">
                  <c:v>46.285714285714285</c:v>
                </c:pt>
                <c:pt idx="2085">
                  <c:v>45.142857142857146</c:v>
                </c:pt>
                <c:pt idx="2086">
                  <c:v>41</c:v>
                </c:pt>
                <c:pt idx="2087">
                  <c:v>37.571428571428569</c:v>
                </c:pt>
                <c:pt idx="2088">
                  <c:v>37.142857142857146</c:v>
                </c:pt>
                <c:pt idx="2089">
                  <c:v>38.714285714285715</c:v>
                </c:pt>
                <c:pt idx="2090">
                  <c:v>39.714285714285715</c:v>
                </c:pt>
                <c:pt idx="2091">
                  <c:v>40.571428571428569</c:v>
                </c:pt>
                <c:pt idx="2092">
                  <c:v>39.714285714285715</c:v>
                </c:pt>
                <c:pt idx="2093">
                  <c:v>39.285714285714285</c:v>
                </c:pt>
                <c:pt idx="2094">
                  <c:v>39.571428571428569</c:v>
                </c:pt>
                <c:pt idx="2095">
                  <c:v>39.142857142857146</c:v>
                </c:pt>
                <c:pt idx="2096">
                  <c:v>38</c:v>
                </c:pt>
                <c:pt idx="2097">
                  <c:v>41.142857142857146</c:v>
                </c:pt>
                <c:pt idx="2098">
                  <c:v>42.714285714285715</c:v>
                </c:pt>
                <c:pt idx="2099">
                  <c:v>44</c:v>
                </c:pt>
                <c:pt idx="2100">
                  <c:v>45.428571428571431</c:v>
                </c:pt>
                <c:pt idx="2101">
                  <c:v>45.857142857142854</c:v>
                </c:pt>
                <c:pt idx="2102">
                  <c:v>45.428571428571431</c:v>
                </c:pt>
                <c:pt idx="2103">
                  <c:v>46.428571428571431</c:v>
                </c:pt>
                <c:pt idx="2104">
                  <c:v>43.714285714285715</c:v>
                </c:pt>
                <c:pt idx="2105">
                  <c:v>44.714285714285715</c:v>
                </c:pt>
                <c:pt idx="2106">
                  <c:v>46.857142857142854</c:v>
                </c:pt>
                <c:pt idx="2107">
                  <c:v>48.285714285714285</c:v>
                </c:pt>
                <c:pt idx="2108">
                  <c:v>48.857142857142854</c:v>
                </c:pt>
                <c:pt idx="2109">
                  <c:v>48.428571428571431</c:v>
                </c:pt>
                <c:pt idx="2110">
                  <c:v>46.142857142857146</c:v>
                </c:pt>
                <c:pt idx="2111">
                  <c:v>46.142857142857146</c:v>
                </c:pt>
                <c:pt idx="2112">
                  <c:v>44.285714285714285</c:v>
                </c:pt>
                <c:pt idx="2113">
                  <c:v>42.714285714285715</c:v>
                </c:pt>
                <c:pt idx="2114">
                  <c:v>43.571428571428569</c:v>
                </c:pt>
                <c:pt idx="2115">
                  <c:v>44.285714285714285</c:v>
                </c:pt>
                <c:pt idx="2116">
                  <c:v>50.714285714285715</c:v>
                </c:pt>
                <c:pt idx="2117">
                  <c:v>56.571428571428569</c:v>
                </c:pt>
                <c:pt idx="2118">
                  <c:v>59.285714285714285</c:v>
                </c:pt>
                <c:pt idx="2119">
                  <c:v>60.142857142857146</c:v>
                </c:pt>
                <c:pt idx="2120">
                  <c:v>60.571428571428569</c:v>
                </c:pt>
                <c:pt idx="2121">
                  <c:v>60</c:v>
                </c:pt>
                <c:pt idx="2122">
                  <c:v>60.857142857142854</c:v>
                </c:pt>
                <c:pt idx="2123">
                  <c:v>57.428571428571431</c:v>
                </c:pt>
                <c:pt idx="2124">
                  <c:v>58.571428571428569</c:v>
                </c:pt>
                <c:pt idx="2125">
                  <c:v>61</c:v>
                </c:pt>
                <c:pt idx="2126">
                  <c:v>62.142857142857146</c:v>
                </c:pt>
                <c:pt idx="2127">
                  <c:v>59.571428571428569</c:v>
                </c:pt>
                <c:pt idx="2128">
                  <c:v>57.571428571428569</c:v>
                </c:pt>
                <c:pt idx="2129">
                  <c:v>55.142857142857146</c:v>
                </c:pt>
                <c:pt idx="2130">
                  <c:v>54.142857142857146</c:v>
                </c:pt>
                <c:pt idx="2131">
                  <c:v>51.428571428571431</c:v>
                </c:pt>
                <c:pt idx="2132">
                  <c:v>45.714285714285715</c:v>
                </c:pt>
                <c:pt idx="2133">
                  <c:v>45.142857142857146</c:v>
                </c:pt>
                <c:pt idx="2134">
                  <c:v>49.857142857142854</c:v>
                </c:pt>
                <c:pt idx="2135">
                  <c:v>53.714285714285715</c:v>
                </c:pt>
                <c:pt idx="2136">
                  <c:v>55.714285714285715</c:v>
                </c:pt>
                <c:pt idx="2137">
                  <c:v>55.857142857142854</c:v>
                </c:pt>
                <c:pt idx="2138">
                  <c:v>54.857142857142854</c:v>
                </c:pt>
                <c:pt idx="2139">
                  <c:v>56.428571428571431</c:v>
                </c:pt>
                <c:pt idx="2140">
                  <c:v>57.857142857142854</c:v>
                </c:pt>
                <c:pt idx="2141">
                  <c:v>56.285714285714285</c:v>
                </c:pt>
                <c:pt idx="2142">
                  <c:v>56.714285714285715</c:v>
                </c:pt>
                <c:pt idx="2143">
                  <c:v>58.714285714285715</c:v>
                </c:pt>
                <c:pt idx="2144">
                  <c:v>61.857142857142854</c:v>
                </c:pt>
                <c:pt idx="2145">
                  <c:v>64.428571428571431</c:v>
                </c:pt>
                <c:pt idx="2146">
                  <c:v>67.285714285714292</c:v>
                </c:pt>
                <c:pt idx="2147">
                  <c:v>65.285714285714292</c:v>
                </c:pt>
                <c:pt idx="2148">
                  <c:v>63.714285714285715</c:v>
                </c:pt>
                <c:pt idx="2149">
                  <c:v>62.428571428571431</c:v>
                </c:pt>
                <c:pt idx="2150">
                  <c:v>59.571428571428569</c:v>
                </c:pt>
                <c:pt idx="2151">
                  <c:v>54.571428571428569</c:v>
                </c:pt>
                <c:pt idx="2152">
                  <c:v>48.571428571428569</c:v>
                </c:pt>
                <c:pt idx="2153">
                  <c:v>43.857142857142854</c:v>
                </c:pt>
                <c:pt idx="2154">
                  <c:v>43.285714285714285</c:v>
                </c:pt>
                <c:pt idx="2155">
                  <c:v>44.714285714285715</c:v>
                </c:pt>
                <c:pt idx="2156">
                  <c:v>44.571428571428569</c:v>
                </c:pt>
                <c:pt idx="2157">
                  <c:v>48.571428571428569</c:v>
                </c:pt>
                <c:pt idx="2158">
                  <c:v>55</c:v>
                </c:pt>
                <c:pt idx="2159">
                  <c:v>64.857142857142861</c:v>
                </c:pt>
                <c:pt idx="2160">
                  <c:v>74.714285714285708</c:v>
                </c:pt>
                <c:pt idx="2161">
                  <c:v>79.285714285714292</c:v>
                </c:pt>
                <c:pt idx="2162">
                  <c:v>77.857142857142861</c:v>
                </c:pt>
                <c:pt idx="2163">
                  <c:v>74.714285714285708</c:v>
                </c:pt>
                <c:pt idx="2164">
                  <c:v>69</c:v>
                </c:pt>
                <c:pt idx="2165">
                  <c:v>66.714285714285708</c:v>
                </c:pt>
                <c:pt idx="2166">
                  <c:v>59.428571428571431</c:v>
                </c:pt>
                <c:pt idx="2167">
                  <c:v>50.428571428571431</c:v>
                </c:pt>
                <c:pt idx="2168">
                  <c:v>44.571428571428569</c:v>
                </c:pt>
                <c:pt idx="2169">
                  <c:v>43.857142857142854</c:v>
                </c:pt>
                <c:pt idx="2170">
                  <c:v>44.571428571428569</c:v>
                </c:pt>
                <c:pt idx="2171">
                  <c:v>48.285714285714285</c:v>
                </c:pt>
                <c:pt idx="2172">
                  <c:v>47.142857142857146</c:v>
                </c:pt>
                <c:pt idx="2173">
                  <c:v>49.428571428571431</c:v>
                </c:pt>
                <c:pt idx="2174">
                  <c:v>52.571428571428569</c:v>
                </c:pt>
                <c:pt idx="2175">
                  <c:v>53.285714285714285</c:v>
                </c:pt>
                <c:pt idx="2176">
                  <c:v>54.285714285714285</c:v>
                </c:pt>
                <c:pt idx="2177">
                  <c:v>53.142857142857146</c:v>
                </c:pt>
                <c:pt idx="2178">
                  <c:v>49.857142857142854</c:v>
                </c:pt>
                <c:pt idx="2179">
                  <c:v>48</c:v>
                </c:pt>
                <c:pt idx="2180">
                  <c:v>46</c:v>
                </c:pt>
                <c:pt idx="2181">
                  <c:v>44.571428571428569</c:v>
                </c:pt>
                <c:pt idx="2182">
                  <c:v>44.857142857142854</c:v>
                </c:pt>
                <c:pt idx="2183">
                  <c:v>46.428571428571431</c:v>
                </c:pt>
                <c:pt idx="2184">
                  <c:v>54.428571428571431</c:v>
                </c:pt>
                <c:pt idx="2185">
                  <c:v>57.714285714285715</c:v>
                </c:pt>
                <c:pt idx="2186">
                  <c:v>64.428571428571431</c:v>
                </c:pt>
                <c:pt idx="2187">
                  <c:v>66.571428571428569</c:v>
                </c:pt>
                <c:pt idx="2188">
                  <c:v>64.714285714285708</c:v>
                </c:pt>
                <c:pt idx="2189">
                  <c:v>64.428571428571431</c:v>
                </c:pt>
                <c:pt idx="2190">
                  <c:v>63.428571428571431</c:v>
                </c:pt>
                <c:pt idx="2191">
                  <c:v>59.714285714285715</c:v>
                </c:pt>
                <c:pt idx="2192">
                  <c:v>60.142857142857146</c:v>
                </c:pt>
                <c:pt idx="2193">
                  <c:v>54</c:v>
                </c:pt>
                <c:pt idx="2194">
                  <c:v>51.285714285714285</c:v>
                </c:pt>
                <c:pt idx="2195">
                  <c:v>50.142857142857146</c:v>
                </c:pt>
                <c:pt idx="2196">
                  <c:v>53.142857142857146</c:v>
                </c:pt>
                <c:pt idx="2197">
                  <c:v>54</c:v>
                </c:pt>
                <c:pt idx="2198">
                  <c:v>51</c:v>
                </c:pt>
                <c:pt idx="2199">
                  <c:v>47.285714285714285</c:v>
                </c:pt>
                <c:pt idx="2200">
                  <c:v>47.714285714285715</c:v>
                </c:pt>
                <c:pt idx="2201">
                  <c:v>50.714285714285715</c:v>
                </c:pt>
                <c:pt idx="2202">
                  <c:v>51.714285714285715</c:v>
                </c:pt>
                <c:pt idx="2203">
                  <c:v>50.285714285714285</c:v>
                </c:pt>
                <c:pt idx="2204">
                  <c:v>49.571428571428569</c:v>
                </c:pt>
                <c:pt idx="2205">
                  <c:v>52.428571428571431</c:v>
                </c:pt>
                <c:pt idx="2206">
                  <c:v>59.142857142857146</c:v>
                </c:pt>
                <c:pt idx="2207">
                  <c:v>66.142857142857139</c:v>
                </c:pt>
                <c:pt idx="2208">
                  <c:v>69.285714285714292</c:v>
                </c:pt>
                <c:pt idx="2209">
                  <c:v>81.571428571428569</c:v>
                </c:pt>
                <c:pt idx="2210">
                  <c:v>94.857142857142861</c:v>
                </c:pt>
                <c:pt idx="2211">
                  <c:v>104.71428571428571</c:v>
                </c:pt>
                <c:pt idx="2212">
                  <c:v>102</c:v>
                </c:pt>
                <c:pt idx="2213">
                  <c:v>94.285714285714292</c:v>
                </c:pt>
                <c:pt idx="2214">
                  <c:v>85.285714285714292</c:v>
                </c:pt>
                <c:pt idx="2215">
                  <c:v>78.571428571428569</c:v>
                </c:pt>
                <c:pt idx="2216">
                  <c:v>64.285714285714292</c:v>
                </c:pt>
                <c:pt idx="2217">
                  <c:v>48.714285714285715</c:v>
                </c:pt>
                <c:pt idx="2218">
                  <c:v>35.714285714285715</c:v>
                </c:pt>
                <c:pt idx="2219">
                  <c:v>34.857142857142854</c:v>
                </c:pt>
                <c:pt idx="2220">
                  <c:v>37</c:v>
                </c:pt>
                <c:pt idx="2221">
                  <c:v>39.714285714285715</c:v>
                </c:pt>
                <c:pt idx="2222">
                  <c:v>43.714285714285715</c:v>
                </c:pt>
                <c:pt idx="2223">
                  <c:v>50</c:v>
                </c:pt>
                <c:pt idx="2224">
                  <c:v>54.857142857142854</c:v>
                </c:pt>
                <c:pt idx="2225">
                  <c:v>55.428571428571431</c:v>
                </c:pt>
                <c:pt idx="2226">
                  <c:v>56.571428571428569</c:v>
                </c:pt>
                <c:pt idx="2227">
                  <c:v>55</c:v>
                </c:pt>
                <c:pt idx="2228">
                  <c:v>53.714285714285715</c:v>
                </c:pt>
                <c:pt idx="2229">
                  <c:v>50.714285714285715</c:v>
                </c:pt>
                <c:pt idx="2230">
                  <c:v>48.571428571428569</c:v>
                </c:pt>
                <c:pt idx="2231">
                  <c:v>47.285714285714285</c:v>
                </c:pt>
                <c:pt idx="2232">
                  <c:v>47.714285714285715</c:v>
                </c:pt>
                <c:pt idx="2233">
                  <c:v>45.714285714285715</c:v>
                </c:pt>
                <c:pt idx="2234">
                  <c:v>46.571428571428569</c:v>
                </c:pt>
                <c:pt idx="2235">
                  <c:v>46.142857142857146</c:v>
                </c:pt>
                <c:pt idx="2236">
                  <c:v>45.714285714285715</c:v>
                </c:pt>
                <c:pt idx="2237">
                  <c:v>44</c:v>
                </c:pt>
                <c:pt idx="2238">
                  <c:v>42.285714285714285</c:v>
                </c:pt>
                <c:pt idx="2239">
                  <c:v>41</c:v>
                </c:pt>
                <c:pt idx="2240">
                  <c:v>40</c:v>
                </c:pt>
                <c:pt idx="2241">
                  <c:v>39.142857142857146</c:v>
                </c:pt>
                <c:pt idx="2242">
                  <c:v>37.857142857142854</c:v>
                </c:pt>
                <c:pt idx="2243">
                  <c:v>37.714285714285715</c:v>
                </c:pt>
                <c:pt idx="2244">
                  <c:v>39.571428571428569</c:v>
                </c:pt>
                <c:pt idx="2245">
                  <c:v>40.142857142857146</c:v>
                </c:pt>
                <c:pt idx="2246">
                  <c:v>41.571428571428569</c:v>
                </c:pt>
                <c:pt idx="2247">
                  <c:v>43.857142857142854</c:v>
                </c:pt>
                <c:pt idx="2248">
                  <c:v>46.571428571428569</c:v>
                </c:pt>
                <c:pt idx="2249">
                  <c:v>47.857142857142854</c:v>
                </c:pt>
                <c:pt idx="2250">
                  <c:v>47.428571428571431</c:v>
                </c:pt>
                <c:pt idx="2251">
                  <c:v>46.428571428571431</c:v>
                </c:pt>
                <c:pt idx="2252">
                  <c:v>46.857142857142854</c:v>
                </c:pt>
                <c:pt idx="2253">
                  <c:v>46.714285714285715</c:v>
                </c:pt>
                <c:pt idx="2254">
                  <c:v>46.571428571428569</c:v>
                </c:pt>
                <c:pt idx="2255">
                  <c:v>43</c:v>
                </c:pt>
                <c:pt idx="2256">
                  <c:v>40.571428571428569</c:v>
                </c:pt>
                <c:pt idx="2257">
                  <c:v>40.571428571428569</c:v>
                </c:pt>
                <c:pt idx="2258">
                  <c:v>39.142857142857146</c:v>
                </c:pt>
                <c:pt idx="2259">
                  <c:v>38.142857142857146</c:v>
                </c:pt>
                <c:pt idx="2260">
                  <c:v>40.142857142857146</c:v>
                </c:pt>
                <c:pt idx="2261">
                  <c:v>43</c:v>
                </c:pt>
                <c:pt idx="2262">
                  <c:v>50.428571428571431</c:v>
                </c:pt>
                <c:pt idx="2263">
                  <c:v>60.428571428571431</c:v>
                </c:pt>
                <c:pt idx="2264">
                  <c:v>65.714285714285708</c:v>
                </c:pt>
                <c:pt idx="2265">
                  <c:v>73.857142857142861</c:v>
                </c:pt>
                <c:pt idx="2266">
                  <c:v>72.571428571428569</c:v>
                </c:pt>
                <c:pt idx="2267">
                  <c:v>71.142857142857139</c:v>
                </c:pt>
                <c:pt idx="2268">
                  <c:v>68.428571428571431</c:v>
                </c:pt>
                <c:pt idx="2269">
                  <c:v>63.714285714285715</c:v>
                </c:pt>
                <c:pt idx="2270">
                  <c:v>58.857142857142854</c:v>
                </c:pt>
                <c:pt idx="2271">
                  <c:v>57.285714285714285</c:v>
                </c:pt>
                <c:pt idx="2272">
                  <c:v>55.571428571428569</c:v>
                </c:pt>
                <c:pt idx="2273">
                  <c:v>68.285714285714292</c:v>
                </c:pt>
                <c:pt idx="2274">
                  <c:v>66.428571428571431</c:v>
                </c:pt>
                <c:pt idx="2275">
                  <c:v>68.142857142857139</c:v>
                </c:pt>
                <c:pt idx="2276">
                  <c:v>70.571428571428569</c:v>
                </c:pt>
                <c:pt idx="2277">
                  <c:v>70</c:v>
                </c:pt>
                <c:pt idx="2278">
                  <c:v>68.142857142857139</c:v>
                </c:pt>
                <c:pt idx="2279">
                  <c:v>64.142857142857139</c:v>
                </c:pt>
                <c:pt idx="2280">
                  <c:v>52.142857142857146</c:v>
                </c:pt>
                <c:pt idx="2281">
                  <c:v>55</c:v>
                </c:pt>
                <c:pt idx="2282">
                  <c:v>56.285714285714285</c:v>
                </c:pt>
                <c:pt idx="2283">
                  <c:v>56.857142857142854</c:v>
                </c:pt>
                <c:pt idx="2284">
                  <c:v>59.285714285714285</c:v>
                </c:pt>
                <c:pt idx="2285">
                  <c:v>62.571428571428569</c:v>
                </c:pt>
                <c:pt idx="2286">
                  <c:v>63.428571428571431</c:v>
                </c:pt>
                <c:pt idx="2287">
                  <c:v>66</c:v>
                </c:pt>
                <c:pt idx="2288">
                  <c:v>68.285714285714292</c:v>
                </c:pt>
                <c:pt idx="2289">
                  <c:v>65.142857142857139</c:v>
                </c:pt>
                <c:pt idx="2290">
                  <c:v>62.285714285714285</c:v>
                </c:pt>
                <c:pt idx="2291">
                  <c:v>58.857142857142854</c:v>
                </c:pt>
                <c:pt idx="2292">
                  <c:v>56.571428571428569</c:v>
                </c:pt>
                <c:pt idx="2293">
                  <c:v>50.571428571428569</c:v>
                </c:pt>
                <c:pt idx="2294">
                  <c:v>51.142857142857146</c:v>
                </c:pt>
                <c:pt idx="2295">
                  <c:v>52.714285714285715</c:v>
                </c:pt>
                <c:pt idx="2296">
                  <c:v>53.571428571428569</c:v>
                </c:pt>
                <c:pt idx="2297">
                  <c:v>54.428571428571431</c:v>
                </c:pt>
                <c:pt idx="2298">
                  <c:v>56.857142857142854</c:v>
                </c:pt>
                <c:pt idx="2299">
                  <c:v>57.857142857142854</c:v>
                </c:pt>
                <c:pt idx="2300">
                  <c:v>62.857142857142854</c:v>
                </c:pt>
                <c:pt idx="2301">
                  <c:v>61.428571428571431</c:v>
                </c:pt>
                <c:pt idx="2302">
                  <c:v>56.714285714285715</c:v>
                </c:pt>
                <c:pt idx="2303">
                  <c:v>54.142857142857146</c:v>
                </c:pt>
                <c:pt idx="2304">
                  <c:v>51</c:v>
                </c:pt>
                <c:pt idx="2305">
                  <c:v>44.714285714285715</c:v>
                </c:pt>
                <c:pt idx="2306">
                  <c:v>38.714285714285715</c:v>
                </c:pt>
                <c:pt idx="2307">
                  <c:v>35.428571428571431</c:v>
                </c:pt>
                <c:pt idx="2308">
                  <c:v>32.285714285714285</c:v>
                </c:pt>
                <c:pt idx="2309">
                  <c:v>32.714285714285715</c:v>
                </c:pt>
                <c:pt idx="2310">
                  <c:v>37.857142857142854</c:v>
                </c:pt>
                <c:pt idx="2311">
                  <c:v>40.714285714285715</c:v>
                </c:pt>
                <c:pt idx="2312">
                  <c:v>44.714285714285715</c:v>
                </c:pt>
                <c:pt idx="2313">
                  <c:v>50</c:v>
                </c:pt>
                <c:pt idx="2314">
                  <c:v>53</c:v>
                </c:pt>
                <c:pt idx="2315">
                  <c:v>54</c:v>
                </c:pt>
                <c:pt idx="2316">
                  <c:v>54.428571428571431</c:v>
                </c:pt>
                <c:pt idx="2317">
                  <c:v>51.142857142857146</c:v>
                </c:pt>
                <c:pt idx="2318">
                  <c:v>53</c:v>
                </c:pt>
                <c:pt idx="2319">
                  <c:v>52.285714285714285</c:v>
                </c:pt>
                <c:pt idx="2320">
                  <c:v>51.142857142857146</c:v>
                </c:pt>
                <c:pt idx="2321">
                  <c:v>51.142857142857146</c:v>
                </c:pt>
                <c:pt idx="2322">
                  <c:v>50.571428571428569</c:v>
                </c:pt>
                <c:pt idx="2323">
                  <c:v>48</c:v>
                </c:pt>
                <c:pt idx="2324">
                  <c:v>46.142857142857146</c:v>
                </c:pt>
                <c:pt idx="2325">
                  <c:v>40.285714285714285</c:v>
                </c:pt>
                <c:pt idx="2326">
                  <c:v>39.142857142857146</c:v>
                </c:pt>
                <c:pt idx="2327">
                  <c:v>37.142857142857146</c:v>
                </c:pt>
                <c:pt idx="2328">
                  <c:v>35.714285714285715</c:v>
                </c:pt>
                <c:pt idx="2329">
                  <c:v>36.428571428571431</c:v>
                </c:pt>
                <c:pt idx="2330">
                  <c:v>40</c:v>
                </c:pt>
                <c:pt idx="2331">
                  <c:v>44.142857142857146</c:v>
                </c:pt>
                <c:pt idx="2332">
                  <c:v>50.857142857142854</c:v>
                </c:pt>
                <c:pt idx="2333">
                  <c:v>51.571428571428569</c:v>
                </c:pt>
                <c:pt idx="2334">
                  <c:v>52.714285714285715</c:v>
                </c:pt>
                <c:pt idx="2335">
                  <c:v>54.714285714285715</c:v>
                </c:pt>
                <c:pt idx="2336">
                  <c:v>54.142857142857146</c:v>
                </c:pt>
                <c:pt idx="2337">
                  <c:v>53.142857142857146</c:v>
                </c:pt>
                <c:pt idx="2338">
                  <c:v>55.571428571428569</c:v>
                </c:pt>
                <c:pt idx="2339">
                  <c:v>54.714285714285715</c:v>
                </c:pt>
                <c:pt idx="2340">
                  <c:v>55.857142857142854</c:v>
                </c:pt>
                <c:pt idx="2341">
                  <c:v>54.142857142857146</c:v>
                </c:pt>
                <c:pt idx="2342">
                  <c:v>49.571428571428569</c:v>
                </c:pt>
                <c:pt idx="2343">
                  <c:v>49.285714285714285</c:v>
                </c:pt>
                <c:pt idx="2344">
                  <c:v>48.714285714285715</c:v>
                </c:pt>
                <c:pt idx="2345">
                  <c:v>44</c:v>
                </c:pt>
                <c:pt idx="2346">
                  <c:v>42.428571428571431</c:v>
                </c:pt>
                <c:pt idx="2347">
                  <c:v>42.857142857142854</c:v>
                </c:pt>
                <c:pt idx="2348">
                  <c:v>45</c:v>
                </c:pt>
                <c:pt idx="2349">
                  <c:v>47.285714285714285</c:v>
                </c:pt>
                <c:pt idx="2350">
                  <c:v>48.285714285714285</c:v>
                </c:pt>
                <c:pt idx="2351">
                  <c:v>47.285714285714285</c:v>
                </c:pt>
                <c:pt idx="2352">
                  <c:v>47.428571428571431</c:v>
                </c:pt>
                <c:pt idx="2353">
                  <c:v>46.285714285714285</c:v>
                </c:pt>
                <c:pt idx="2354">
                  <c:v>45</c:v>
                </c:pt>
                <c:pt idx="2355">
                  <c:v>44.428571428571431</c:v>
                </c:pt>
                <c:pt idx="2356">
                  <c:v>45</c:v>
                </c:pt>
                <c:pt idx="2357">
                  <c:v>45.714285714285715</c:v>
                </c:pt>
                <c:pt idx="2358">
                  <c:v>47.714285714285715</c:v>
                </c:pt>
                <c:pt idx="2359">
                  <c:v>50.428571428571431</c:v>
                </c:pt>
                <c:pt idx="2360">
                  <c:v>52.428571428571431</c:v>
                </c:pt>
                <c:pt idx="2361">
                  <c:v>54.285714285714285</c:v>
                </c:pt>
                <c:pt idx="2362">
                  <c:v>56.857142857142854</c:v>
                </c:pt>
                <c:pt idx="2363">
                  <c:v>56.714285714285715</c:v>
                </c:pt>
                <c:pt idx="2364">
                  <c:v>54.428571428571431</c:v>
                </c:pt>
                <c:pt idx="2365">
                  <c:v>52</c:v>
                </c:pt>
                <c:pt idx="2366">
                  <c:v>48.285714285714285</c:v>
                </c:pt>
                <c:pt idx="2367">
                  <c:v>44.857142857142854</c:v>
                </c:pt>
                <c:pt idx="2368">
                  <c:v>40.857142857142854</c:v>
                </c:pt>
                <c:pt idx="2369">
                  <c:v>37.142857142857146</c:v>
                </c:pt>
                <c:pt idx="2370">
                  <c:v>36.285714285714285</c:v>
                </c:pt>
                <c:pt idx="2371">
                  <c:v>34.714285714285715</c:v>
                </c:pt>
                <c:pt idx="2372">
                  <c:v>35.285714285714285</c:v>
                </c:pt>
                <c:pt idx="2373">
                  <c:v>36</c:v>
                </c:pt>
                <c:pt idx="2374">
                  <c:v>36.285714285714285</c:v>
                </c:pt>
                <c:pt idx="2375">
                  <c:v>36.857142857142854</c:v>
                </c:pt>
                <c:pt idx="2376">
                  <c:v>36.285714285714285</c:v>
                </c:pt>
                <c:pt idx="2377">
                  <c:v>36.571428571428569</c:v>
                </c:pt>
                <c:pt idx="2378">
                  <c:v>39.428571428571431</c:v>
                </c:pt>
                <c:pt idx="2379">
                  <c:v>40.142857142857146</c:v>
                </c:pt>
                <c:pt idx="2380">
                  <c:v>39.714285714285715</c:v>
                </c:pt>
                <c:pt idx="2381">
                  <c:v>40</c:v>
                </c:pt>
                <c:pt idx="2382">
                  <c:v>40.285714285714285</c:v>
                </c:pt>
                <c:pt idx="2383">
                  <c:v>41.571428571428569</c:v>
                </c:pt>
                <c:pt idx="2384">
                  <c:v>43</c:v>
                </c:pt>
                <c:pt idx="2385">
                  <c:v>42.571428571428569</c:v>
                </c:pt>
                <c:pt idx="2386">
                  <c:v>42.285714285714285</c:v>
                </c:pt>
                <c:pt idx="2387">
                  <c:v>42.857142857142854</c:v>
                </c:pt>
                <c:pt idx="2388">
                  <c:v>44.285714285714285</c:v>
                </c:pt>
                <c:pt idx="2389">
                  <c:v>47</c:v>
                </c:pt>
                <c:pt idx="2390">
                  <c:v>47.142857142857146</c:v>
                </c:pt>
                <c:pt idx="2391">
                  <c:v>45.285714285714285</c:v>
                </c:pt>
                <c:pt idx="2392">
                  <c:v>45.714285714285715</c:v>
                </c:pt>
                <c:pt idx="2393">
                  <c:v>46.428571428571431</c:v>
                </c:pt>
                <c:pt idx="2394">
                  <c:v>46.714285714285715</c:v>
                </c:pt>
                <c:pt idx="2395">
                  <c:v>45.285714285714285</c:v>
                </c:pt>
                <c:pt idx="2396">
                  <c:v>45.285714285714285</c:v>
                </c:pt>
                <c:pt idx="2397">
                  <c:v>48.714285714285715</c:v>
                </c:pt>
                <c:pt idx="2398">
                  <c:v>50.714285714285715</c:v>
                </c:pt>
                <c:pt idx="2399">
                  <c:v>50.571428571428569</c:v>
                </c:pt>
                <c:pt idx="2400">
                  <c:v>49.857142857142854</c:v>
                </c:pt>
                <c:pt idx="2401">
                  <c:v>50.571428571428569</c:v>
                </c:pt>
                <c:pt idx="2402">
                  <c:v>53.142857142857146</c:v>
                </c:pt>
                <c:pt idx="2403">
                  <c:v>53.428571428571431</c:v>
                </c:pt>
                <c:pt idx="2404">
                  <c:v>52.428571428571431</c:v>
                </c:pt>
                <c:pt idx="2405">
                  <c:v>54.142857142857146</c:v>
                </c:pt>
                <c:pt idx="2406">
                  <c:v>58.285714285714285</c:v>
                </c:pt>
                <c:pt idx="2407">
                  <c:v>59.857142857142854</c:v>
                </c:pt>
                <c:pt idx="2408">
                  <c:v>63.142857142857146</c:v>
                </c:pt>
                <c:pt idx="2409">
                  <c:v>63.428571428571431</c:v>
                </c:pt>
                <c:pt idx="2410">
                  <c:v>61.714285714285715</c:v>
                </c:pt>
                <c:pt idx="2411">
                  <c:v>59.857142857142854</c:v>
                </c:pt>
                <c:pt idx="2412">
                  <c:v>56.857142857142854</c:v>
                </c:pt>
                <c:pt idx="2413">
                  <c:v>54.285714285714285</c:v>
                </c:pt>
                <c:pt idx="2414">
                  <c:v>52.285714285714285</c:v>
                </c:pt>
                <c:pt idx="2415">
                  <c:v>46.857142857142854</c:v>
                </c:pt>
                <c:pt idx="2416">
                  <c:v>42.857142857142854</c:v>
                </c:pt>
                <c:pt idx="2417">
                  <c:v>41</c:v>
                </c:pt>
                <c:pt idx="2418">
                  <c:v>40</c:v>
                </c:pt>
                <c:pt idx="2419">
                  <c:v>38.285714285714285</c:v>
                </c:pt>
                <c:pt idx="2420">
                  <c:v>34.571428571428569</c:v>
                </c:pt>
                <c:pt idx="2421">
                  <c:v>33.857142857142854</c:v>
                </c:pt>
                <c:pt idx="2422">
                  <c:v>34.857142857142854</c:v>
                </c:pt>
                <c:pt idx="2423">
                  <c:v>35.428571428571431</c:v>
                </c:pt>
                <c:pt idx="2424">
                  <c:v>37.428571428571431</c:v>
                </c:pt>
                <c:pt idx="2425">
                  <c:v>35.857142857142854</c:v>
                </c:pt>
                <c:pt idx="2426">
                  <c:v>35.571428571428569</c:v>
                </c:pt>
                <c:pt idx="2427">
                  <c:v>36.142857142857146</c:v>
                </c:pt>
                <c:pt idx="2428">
                  <c:v>36.142857142857146</c:v>
                </c:pt>
                <c:pt idx="2429">
                  <c:v>37.428571428571431</c:v>
                </c:pt>
                <c:pt idx="2430">
                  <c:v>39.428571428571431</c:v>
                </c:pt>
                <c:pt idx="2431">
                  <c:v>39.857142857142854</c:v>
                </c:pt>
                <c:pt idx="2432">
                  <c:v>42.142857142857146</c:v>
                </c:pt>
                <c:pt idx="2433">
                  <c:v>43.142857142857146</c:v>
                </c:pt>
                <c:pt idx="2434">
                  <c:v>45.142857142857146</c:v>
                </c:pt>
                <c:pt idx="2435">
                  <c:v>46.285714285714285</c:v>
                </c:pt>
                <c:pt idx="2436">
                  <c:v>46.571428571428569</c:v>
                </c:pt>
                <c:pt idx="2437">
                  <c:v>46.142857142857146</c:v>
                </c:pt>
                <c:pt idx="2438">
                  <c:v>45.142857142857146</c:v>
                </c:pt>
                <c:pt idx="2439">
                  <c:v>45.857142857142854</c:v>
                </c:pt>
                <c:pt idx="2440">
                  <c:v>48</c:v>
                </c:pt>
                <c:pt idx="2441">
                  <c:v>50.714285714285715</c:v>
                </c:pt>
                <c:pt idx="2442">
                  <c:v>56.857142857142854</c:v>
                </c:pt>
                <c:pt idx="2443">
                  <c:v>62.142857142857146</c:v>
                </c:pt>
                <c:pt idx="2444">
                  <c:v>66.714285714285708</c:v>
                </c:pt>
                <c:pt idx="2445">
                  <c:v>68.714285714285708</c:v>
                </c:pt>
                <c:pt idx="2446">
                  <c:v>70.285714285714292</c:v>
                </c:pt>
                <c:pt idx="2447">
                  <c:v>72.571428571428569</c:v>
                </c:pt>
                <c:pt idx="2448">
                  <c:v>72.857142857142861</c:v>
                </c:pt>
                <c:pt idx="2449">
                  <c:v>69.571428571428569</c:v>
                </c:pt>
                <c:pt idx="2450">
                  <c:v>66.142857142857139</c:v>
                </c:pt>
                <c:pt idx="2451">
                  <c:v>61.428571428571431</c:v>
                </c:pt>
                <c:pt idx="2452">
                  <c:v>57.142857142857146</c:v>
                </c:pt>
                <c:pt idx="2453">
                  <c:v>51.857142857142854</c:v>
                </c:pt>
                <c:pt idx="2454">
                  <c:v>46.714285714285715</c:v>
                </c:pt>
                <c:pt idx="2455">
                  <c:v>42.285714285714285</c:v>
                </c:pt>
                <c:pt idx="2456">
                  <c:v>38.142857142857146</c:v>
                </c:pt>
                <c:pt idx="2457">
                  <c:v>36.142857142857146</c:v>
                </c:pt>
                <c:pt idx="2458">
                  <c:v>37.857142857142854</c:v>
                </c:pt>
                <c:pt idx="2459">
                  <c:v>39.571428571428569</c:v>
                </c:pt>
                <c:pt idx="2460">
                  <c:v>41.857142857142854</c:v>
                </c:pt>
                <c:pt idx="2461">
                  <c:v>44.857142857142854</c:v>
                </c:pt>
                <c:pt idx="2462">
                  <c:v>47.142857142857146</c:v>
                </c:pt>
                <c:pt idx="2463">
                  <c:v>49.142857142857146</c:v>
                </c:pt>
                <c:pt idx="2464">
                  <c:v>49.142857142857146</c:v>
                </c:pt>
                <c:pt idx="2465">
                  <c:v>49</c:v>
                </c:pt>
                <c:pt idx="2466">
                  <c:v>49.428571428571431</c:v>
                </c:pt>
                <c:pt idx="2467">
                  <c:v>49.428571428571431</c:v>
                </c:pt>
                <c:pt idx="2468">
                  <c:v>48.142857142857146</c:v>
                </c:pt>
                <c:pt idx="2469">
                  <c:v>46.285714285714285</c:v>
                </c:pt>
                <c:pt idx="2470">
                  <c:v>47.285714285714285</c:v>
                </c:pt>
                <c:pt idx="2471">
                  <c:v>45</c:v>
                </c:pt>
                <c:pt idx="2472">
                  <c:v>45</c:v>
                </c:pt>
                <c:pt idx="2473">
                  <c:v>45.571428571428569</c:v>
                </c:pt>
                <c:pt idx="2474">
                  <c:v>47.428571428571431</c:v>
                </c:pt>
                <c:pt idx="2475">
                  <c:v>51.285714285714285</c:v>
                </c:pt>
                <c:pt idx="2476">
                  <c:v>56</c:v>
                </c:pt>
                <c:pt idx="2477">
                  <c:v>58.285714285714285</c:v>
                </c:pt>
                <c:pt idx="2478">
                  <c:v>60.142857142857146</c:v>
                </c:pt>
                <c:pt idx="2479">
                  <c:v>58.285714285714285</c:v>
                </c:pt>
                <c:pt idx="2480">
                  <c:v>58.714285714285715</c:v>
                </c:pt>
                <c:pt idx="2481">
                  <c:v>56.571428571428569</c:v>
                </c:pt>
                <c:pt idx="2482">
                  <c:v>51.714285714285715</c:v>
                </c:pt>
                <c:pt idx="2483">
                  <c:v>47.142857142857146</c:v>
                </c:pt>
                <c:pt idx="2484">
                  <c:v>42.285714285714285</c:v>
                </c:pt>
                <c:pt idx="2485">
                  <c:v>39.571428571428569</c:v>
                </c:pt>
                <c:pt idx="2486">
                  <c:v>39</c:v>
                </c:pt>
                <c:pt idx="2487">
                  <c:v>36</c:v>
                </c:pt>
                <c:pt idx="2488">
                  <c:v>37.142857142857146</c:v>
                </c:pt>
                <c:pt idx="2489">
                  <c:v>39.428571428571431</c:v>
                </c:pt>
                <c:pt idx="2490">
                  <c:v>36.571428571428569</c:v>
                </c:pt>
                <c:pt idx="2491">
                  <c:v>35.428571428571431</c:v>
                </c:pt>
                <c:pt idx="2492">
                  <c:v>37</c:v>
                </c:pt>
                <c:pt idx="2493">
                  <c:v>39.857142857142854</c:v>
                </c:pt>
                <c:pt idx="2494">
                  <c:v>45.285714285714285</c:v>
                </c:pt>
                <c:pt idx="2495">
                  <c:v>48.428571428571431</c:v>
                </c:pt>
                <c:pt idx="2496">
                  <c:v>51.428571428571431</c:v>
                </c:pt>
                <c:pt idx="2497">
                  <c:v>56.714285714285715</c:v>
                </c:pt>
                <c:pt idx="2498">
                  <c:v>61.428571428571431</c:v>
                </c:pt>
                <c:pt idx="2499">
                  <c:v>63.571428571428569</c:v>
                </c:pt>
                <c:pt idx="2500">
                  <c:v>62.857142857142854</c:v>
                </c:pt>
                <c:pt idx="2501">
                  <c:v>60.714285714285715</c:v>
                </c:pt>
                <c:pt idx="2502">
                  <c:v>59.428571428571431</c:v>
                </c:pt>
                <c:pt idx="2503">
                  <c:v>56.142857142857146</c:v>
                </c:pt>
                <c:pt idx="2504">
                  <c:v>53.857142857142854</c:v>
                </c:pt>
                <c:pt idx="2505">
                  <c:v>49.857142857142854</c:v>
                </c:pt>
                <c:pt idx="2506">
                  <c:v>48.571428571428569</c:v>
                </c:pt>
                <c:pt idx="2507">
                  <c:v>49</c:v>
                </c:pt>
                <c:pt idx="2508">
                  <c:v>46.714285714285715</c:v>
                </c:pt>
                <c:pt idx="2509">
                  <c:v>47.428571428571431</c:v>
                </c:pt>
                <c:pt idx="2510">
                  <c:v>49.428571428571431</c:v>
                </c:pt>
                <c:pt idx="2511">
                  <c:v>55.571428571428569</c:v>
                </c:pt>
                <c:pt idx="2512">
                  <c:v>62.428571428571431</c:v>
                </c:pt>
                <c:pt idx="2513">
                  <c:v>66.142857142857139</c:v>
                </c:pt>
                <c:pt idx="2514">
                  <c:v>70.285714285714292</c:v>
                </c:pt>
                <c:pt idx="2515">
                  <c:v>80.571428571428569</c:v>
                </c:pt>
                <c:pt idx="2516">
                  <c:v>87</c:v>
                </c:pt>
                <c:pt idx="2517">
                  <c:v>92.285714285714292</c:v>
                </c:pt>
                <c:pt idx="2518">
                  <c:v>92</c:v>
                </c:pt>
                <c:pt idx="2519">
                  <c:v>93.428571428571431</c:v>
                </c:pt>
                <c:pt idx="2520">
                  <c:v>90.142857142857139</c:v>
                </c:pt>
                <c:pt idx="2521">
                  <c:v>85.142857142857139</c:v>
                </c:pt>
                <c:pt idx="2522">
                  <c:v>75.571428571428569</c:v>
                </c:pt>
                <c:pt idx="2523">
                  <c:v>65.714285714285708</c:v>
                </c:pt>
                <c:pt idx="2524">
                  <c:v>57.428571428571431</c:v>
                </c:pt>
                <c:pt idx="2525">
                  <c:v>53.571428571428569</c:v>
                </c:pt>
                <c:pt idx="2526">
                  <c:v>52.285714285714285</c:v>
                </c:pt>
                <c:pt idx="2527">
                  <c:v>55</c:v>
                </c:pt>
                <c:pt idx="2528">
                  <c:v>58</c:v>
                </c:pt>
                <c:pt idx="2529">
                  <c:v>59</c:v>
                </c:pt>
                <c:pt idx="2530">
                  <c:v>59.285714285714285</c:v>
                </c:pt>
                <c:pt idx="2531">
                  <c:v>60</c:v>
                </c:pt>
                <c:pt idx="2532">
                  <c:v>57.857142857142854</c:v>
                </c:pt>
                <c:pt idx="2533">
                  <c:v>51.142857142857146</c:v>
                </c:pt>
                <c:pt idx="2534">
                  <c:v>47.571428571428569</c:v>
                </c:pt>
                <c:pt idx="2535">
                  <c:v>44.285714285714285</c:v>
                </c:pt>
                <c:pt idx="2536">
                  <c:v>45.142857142857146</c:v>
                </c:pt>
                <c:pt idx="2537">
                  <c:v>46.857142857142854</c:v>
                </c:pt>
                <c:pt idx="2538">
                  <c:v>48.285714285714285</c:v>
                </c:pt>
                <c:pt idx="2539">
                  <c:v>49.428571428571431</c:v>
                </c:pt>
                <c:pt idx="2540">
                  <c:v>50</c:v>
                </c:pt>
                <c:pt idx="2541">
                  <c:v>47.428571428571431</c:v>
                </c:pt>
                <c:pt idx="2542">
                  <c:v>46.428571428571431</c:v>
                </c:pt>
                <c:pt idx="2543">
                  <c:v>44.714285714285715</c:v>
                </c:pt>
                <c:pt idx="2544">
                  <c:v>43.142857142857146</c:v>
                </c:pt>
                <c:pt idx="2545">
                  <c:v>42.571428571428569</c:v>
                </c:pt>
                <c:pt idx="2546">
                  <c:v>40.857142857142854</c:v>
                </c:pt>
                <c:pt idx="2547">
                  <c:v>40.571428571428569</c:v>
                </c:pt>
                <c:pt idx="2548">
                  <c:v>41.285714285714285</c:v>
                </c:pt>
                <c:pt idx="2549">
                  <c:v>42.428571428571431</c:v>
                </c:pt>
                <c:pt idx="2550">
                  <c:v>45</c:v>
                </c:pt>
                <c:pt idx="2551">
                  <c:v>52.142857142857146</c:v>
                </c:pt>
                <c:pt idx="2552">
                  <c:v>62.142857142857146</c:v>
                </c:pt>
                <c:pt idx="2553">
                  <c:v>72.857142857142861</c:v>
                </c:pt>
                <c:pt idx="2554">
                  <c:v>78.142857142857139</c:v>
                </c:pt>
                <c:pt idx="2555">
                  <c:v>86</c:v>
                </c:pt>
                <c:pt idx="2556">
                  <c:v>91.571428571428569</c:v>
                </c:pt>
                <c:pt idx="2557">
                  <c:v>93.857142857142861</c:v>
                </c:pt>
                <c:pt idx="2558">
                  <c:v>90.142857142857139</c:v>
                </c:pt>
                <c:pt idx="2559">
                  <c:v>85.142857142857139</c:v>
                </c:pt>
                <c:pt idx="2560">
                  <c:v>81.714285714285708</c:v>
                </c:pt>
                <c:pt idx="2561">
                  <c:v>83.857142857142861</c:v>
                </c:pt>
                <c:pt idx="2562">
                  <c:v>78.285714285714292</c:v>
                </c:pt>
                <c:pt idx="2563">
                  <c:v>72.428571428571431</c:v>
                </c:pt>
                <c:pt idx="2564">
                  <c:v>66.142857142857139</c:v>
                </c:pt>
                <c:pt idx="2565">
                  <c:v>66.428571428571431</c:v>
                </c:pt>
                <c:pt idx="2566">
                  <c:v>63.857142857142854</c:v>
                </c:pt>
                <c:pt idx="2567">
                  <c:v>59.857142857142854</c:v>
                </c:pt>
                <c:pt idx="2568">
                  <c:v>55</c:v>
                </c:pt>
                <c:pt idx="2569">
                  <c:v>54.428571428571431</c:v>
                </c:pt>
                <c:pt idx="2570">
                  <c:v>53.571428571428569</c:v>
                </c:pt>
                <c:pt idx="2571">
                  <c:v>53.142857142857146</c:v>
                </c:pt>
                <c:pt idx="2572">
                  <c:v>49.285714285714285</c:v>
                </c:pt>
                <c:pt idx="2573">
                  <c:v>45.857142857142854</c:v>
                </c:pt>
                <c:pt idx="2574">
                  <c:v>46.142857142857146</c:v>
                </c:pt>
                <c:pt idx="2575">
                  <c:v>43.857142857142854</c:v>
                </c:pt>
                <c:pt idx="2576">
                  <c:v>46</c:v>
                </c:pt>
                <c:pt idx="2577">
                  <c:v>48.714285714285715</c:v>
                </c:pt>
                <c:pt idx="2578">
                  <c:v>50.142857142857146</c:v>
                </c:pt>
                <c:pt idx="2579">
                  <c:v>50.142857142857146</c:v>
                </c:pt>
                <c:pt idx="2580">
                  <c:v>49.571428571428569</c:v>
                </c:pt>
                <c:pt idx="2581">
                  <c:v>49.571428571428569</c:v>
                </c:pt>
                <c:pt idx="2582">
                  <c:v>50.285714285714285</c:v>
                </c:pt>
                <c:pt idx="2583">
                  <c:v>48.428571428571431</c:v>
                </c:pt>
                <c:pt idx="2584">
                  <c:v>44.428571428571431</c:v>
                </c:pt>
                <c:pt idx="2585">
                  <c:v>45.428571428571431</c:v>
                </c:pt>
                <c:pt idx="2586">
                  <c:v>48.714285714285715</c:v>
                </c:pt>
                <c:pt idx="2587">
                  <c:v>50.571428571428569</c:v>
                </c:pt>
                <c:pt idx="2588">
                  <c:v>50.142857142857146</c:v>
                </c:pt>
                <c:pt idx="2589">
                  <c:v>57.285714285714285</c:v>
                </c:pt>
                <c:pt idx="2590">
                  <c:v>64.857142857142861</c:v>
                </c:pt>
                <c:pt idx="2591">
                  <c:v>72</c:v>
                </c:pt>
                <c:pt idx="2592">
                  <c:v>79.285714285714292</c:v>
                </c:pt>
                <c:pt idx="2593">
                  <c:v>79</c:v>
                </c:pt>
                <c:pt idx="2594">
                  <c:v>79.285714285714292</c:v>
                </c:pt>
                <c:pt idx="2595">
                  <c:v>80.428571428571431</c:v>
                </c:pt>
                <c:pt idx="2596">
                  <c:v>75.428571428571431</c:v>
                </c:pt>
                <c:pt idx="2597">
                  <c:v>68.571428571428569</c:v>
                </c:pt>
                <c:pt idx="2598">
                  <c:v>64.142857142857139</c:v>
                </c:pt>
                <c:pt idx="2599">
                  <c:v>57.142857142857146</c:v>
                </c:pt>
                <c:pt idx="2600">
                  <c:v>55.857142857142854</c:v>
                </c:pt>
                <c:pt idx="2601">
                  <c:v>55.285714285714285</c:v>
                </c:pt>
                <c:pt idx="2602">
                  <c:v>51.714285714285715</c:v>
                </c:pt>
                <c:pt idx="2603">
                  <c:v>52.714285714285715</c:v>
                </c:pt>
                <c:pt idx="2604">
                  <c:v>54.571428571428569</c:v>
                </c:pt>
                <c:pt idx="2605">
                  <c:v>58</c:v>
                </c:pt>
                <c:pt idx="2606">
                  <c:v>62.142857142857146</c:v>
                </c:pt>
                <c:pt idx="2607">
                  <c:v>61.285714285714285</c:v>
                </c:pt>
                <c:pt idx="2608">
                  <c:v>61.428571428571431</c:v>
                </c:pt>
                <c:pt idx="2609">
                  <c:v>67.142857142857139</c:v>
                </c:pt>
                <c:pt idx="2610">
                  <c:v>68.142857142857139</c:v>
                </c:pt>
                <c:pt idx="2611">
                  <c:v>76.571428571428569</c:v>
                </c:pt>
                <c:pt idx="2612">
                  <c:v>81</c:v>
                </c:pt>
                <c:pt idx="2613">
                  <c:v>79.142857142857139</c:v>
                </c:pt>
                <c:pt idx="2614">
                  <c:v>80.285714285714292</c:v>
                </c:pt>
                <c:pt idx="2615">
                  <c:v>80.142857142857139</c:v>
                </c:pt>
                <c:pt idx="2616">
                  <c:v>80.285714285714292</c:v>
                </c:pt>
                <c:pt idx="2617">
                  <c:v>82.571428571428569</c:v>
                </c:pt>
                <c:pt idx="2618">
                  <c:v>77</c:v>
                </c:pt>
                <c:pt idx="2619">
                  <c:v>75.571428571428569</c:v>
                </c:pt>
                <c:pt idx="2620">
                  <c:v>70.428571428571431</c:v>
                </c:pt>
                <c:pt idx="2621">
                  <c:v>67.285714285714292</c:v>
                </c:pt>
                <c:pt idx="2622">
                  <c:v>64.428571428571431</c:v>
                </c:pt>
                <c:pt idx="2623">
                  <c:v>57.857142857142854</c:v>
                </c:pt>
                <c:pt idx="2624">
                  <c:v>50</c:v>
                </c:pt>
                <c:pt idx="2625">
                  <c:v>46.571428571428569</c:v>
                </c:pt>
                <c:pt idx="2626">
                  <c:v>38.571428571428569</c:v>
                </c:pt>
                <c:pt idx="2627">
                  <c:v>39.857142857142854</c:v>
                </c:pt>
                <c:pt idx="2628">
                  <c:v>41.714285714285715</c:v>
                </c:pt>
                <c:pt idx="2629">
                  <c:v>46.571428571428569</c:v>
                </c:pt>
                <c:pt idx="2630">
                  <c:v>50.714285714285715</c:v>
                </c:pt>
                <c:pt idx="2631">
                  <c:v>52.428571428571431</c:v>
                </c:pt>
                <c:pt idx="2632">
                  <c:v>56.428571428571431</c:v>
                </c:pt>
                <c:pt idx="2633">
                  <c:v>64.285714285714292</c:v>
                </c:pt>
                <c:pt idx="2634">
                  <c:v>68.714285714285708</c:v>
                </c:pt>
                <c:pt idx="2635">
                  <c:v>69.142857142857139</c:v>
                </c:pt>
                <c:pt idx="2636">
                  <c:v>64.285714285714292</c:v>
                </c:pt>
                <c:pt idx="2637">
                  <c:v>63.142857142857146</c:v>
                </c:pt>
                <c:pt idx="2638">
                  <c:v>66.142857142857139</c:v>
                </c:pt>
                <c:pt idx="2639">
                  <c:v>63.714285714285715</c:v>
                </c:pt>
                <c:pt idx="2640">
                  <c:v>63</c:v>
                </c:pt>
                <c:pt idx="2641">
                  <c:v>69</c:v>
                </c:pt>
                <c:pt idx="2642">
                  <c:v>71.714285714285708</c:v>
                </c:pt>
                <c:pt idx="2643">
                  <c:v>75.428571428571431</c:v>
                </c:pt>
                <c:pt idx="2644">
                  <c:v>77.571428571428569</c:v>
                </c:pt>
                <c:pt idx="2645">
                  <c:v>76.142857142857139</c:v>
                </c:pt>
                <c:pt idx="2646">
                  <c:v>71.714285714285708</c:v>
                </c:pt>
                <c:pt idx="2647">
                  <c:v>63.857142857142854</c:v>
                </c:pt>
                <c:pt idx="2648">
                  <c:v>55.571428571428569</c:v>
                </c:pt>
                <c:pt idx="2649">
                  <c:v>56.714285714285715</c:v>
                </c:pt>
                <c:pt idx="2650">
                  <c:v>54.714285714285715</c:v>
                </c:pt>
                <c:pt idx="2651">
                  <c:v>50.714285714285715</c:v>
                </c:pt>
                <c:pt idx="2652">
                  <c:v>48.428571428571431</c:v>
                </c:pt>
                <c:pt idx="2653">
                  <c:v>52.428571428571431</c:v>
                </c:pt>
                <c:pt idx="2654">
                  <c:v>56.285714285714285</c:v>
                </c:pt>
                <c:pt idx="2655">
                  <c:v>58.857142857142854</c:v>
                </c:pt>
                <c:pt idx="2656">
                  <c:v>57.428571428571431</c:v>
                </c:pt>
                <c:pt idx="2657">
                  <c:v>61.142857142857146</c:v>
                </c:pt>
                <c:pt idx="2658">
                  <c:v>64.428571428571431</c:v>
                </c:pt>
                <c:pt idx="2659">
                  <c:v>68.428571428571431</c:v>
                </c:pt>
                <c:pt idx="2660">
                  <c:v>69.714285714285708</c:v>
                </c:pt>
                <c:pt idx="2661">
                  <c:v>76.285714285714292</c:v>
                </c:pt>
                <c:pt idx="2662">
                  <c:v>75.428571428571431</c:v>
                </c:pt>
                <c:pt idx="2663">
                  <c:v>73.714285714285708</c:v>
                </c:pt>
                <c:pt idx="2664">
                  <c:v>71.571428571428569</c:v>
                </c:pt>
                <c:pt idx="2665">
                  <c:v>70.285714285714292</c:v>
                </c:pt>
                <c:pt idx="2666">
                  <c:v>67.428571428571431</c:v>
                </c:pt>
                <c:pt idx="2667">
                  <c:v>66.571428571428569</c:v>
                </c:pt>
                <c:pt idx="2668">
                  <c:v>61</c:v>
                </c:pt>
                <c:pt idx="2669">
                  <c:v>62.571428571428569</c:v>
                </c:pt>
                <c:pt idx="2670">
                  <c:v>63.428571428571431</c:v>
                </c:pt>
                <c:pt idx="2671">
                  <c:v>65</c:v>
                </c:pt>
                <c:pt idx="2672">
                  <c:v>66</c:v>
                </c:pt>
                <c:pt idx="2673">
                  <c:v>67.285714285714292</c:v>
                </c:pt>
                <c:pt idx="2674">
                  <c:v>62</c:v>
                </c:pt>
                <c:pt idx="2675">
                  <c:v>56.857142857142854</c:v>
                </c:pt>
                <c:pt idx="2676">
                  <c:v>52.142857142857146</c:v>
                </c:pt>
                <c:pt idx="2677">
                  <c:v>49.857142857142854</c:v>
                </c:pt>
                <c:pt idx="2678">
                  <c:v>47.571428571428569</c:v>
                </c:pt>
                <c:pt idx="2679">
                  <c:v>46</c:v>
                </c:pt>
                <c:pt idx="2680">
                  <c:v>43.714285714285715</c:v>
                </c:pt>
                <c:pt idx="2681">
                  <c:v>45.428571428571431</c:v>
                </c:pt>
                <c:pt idx="2682">
                  <c:v>48.285714285714285</c:v>
                </c:pt>
                <c:pt idx="2683">
                  <c:v>48</c:v>
                </c:pt>
                <c:pt idx="2684">
                  <c:v>46.428571428571431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08-47F7-A931-9E455B69D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165935"/>
        <c:axId val="1862166767"/>
      </c:scatterChart>
      <c:valAx>
        <c:axId val="186216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66767"/>
        <c:crosses val="autoZero"/>
        <c:crossBetween val="midCat"/>
      </c:valAx>
      <c:valAx>
        <c:axId val="18621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6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76199</xdr:colOff>
      <xdr:row>96</xdr:row>
      <xdr:rowOff>95250</xdr:rowOff>
    </xdr:from>
    <xdr:to>
      <xdr:col>51</xdr:col>
      <xdr:colOff>638174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57149</xdr:colOff>
      <xdr:row>34</xdr:row>
      <xdr:rowOff>0</xdr:rowOff>
    </xdr:from>
    <xdr:to>
      <xdr:col>51</xdr:col>
      <xdr:colOff>628650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66675</xdr:colOff>
      <xdr:row>67</xdr:row>
      <xdr:rowOff>19050</xdr:rowOff>
    </xdr:from>
    <xdr:to>
      <xdr:col>51</xdr:col>
      <xdr:colOff>628650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19050</xdr:colOff>
      <xdr:row>0</xdr:row>
      <xdr:rowOff>0</xdr:rowOff>
    </xdr:from>
    <xdr:to>
      <xdr:col>55</xdr:col>
      <xdr:colOff>285751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33</xdr:row>
      <xdr:rowOff>95250</xdr:rowOff>
    </xdr:from>
    <xdr:to>
      <xdr:col>52</xdr:col>
      <xdr:colOff>695326</xdr:colOff>
      <xdr:row>65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0</xdr:row>
      <xdr:rowOff>0</xdr:rowOff>
    </xdr:from>
    <xdr:to>
      <xdr:col>51</xdr:col>
      <xdr:colOff>695326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C4DB62-1658-497D-ADFE-ED69E9952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600075</xdr:colOff>
      <xdr:row>35</xdr:row>
      <xdr:rowOff>171450</xdr:rowOff>
    </xdr:from>
    <xdr:to>
      <xdr:col>46</xdr:col>
      <xdr:colOff>9526</xdr:colOff>
      <xdr:row>68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47625</xdr:colOff>
      <xdr:row>0</xdr:row>
      <xdr:rowOff>0</xdr:rowOff>
    </xdr:from>
    <xdr:to>
      <xdr:col>46</xdr:col>
      <xdr:colOff>66676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E64F3E-8D15-471F-A1CC-02E9C9C55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752476</xdr:colOff>
      <xdr:row>0</xdr:row>
      <xdr:rowOff>161925</xdr:rowOff>
    </xdr:from>
    <xdr:to>
      <xdr:col>39</xdr:col>
      <xdr:colOff>38101</xdr:colOff>
      <xdr:row>27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1A59A9-A838-4CFD-9E01-0B232D64A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733424</xdr:colOff>
      <xdr:row>0</xdr:row>
      <xdr:rowOff>157161</xdr:rowOff>
    </xdr:from>
    <xdr:to>
      <xdr:col>51</xdr:col>
      <xdr:colOff>600075</xdr:colOff>
      <xdr:row>33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535B1C-8412-4888-8946-81CFE0436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guel Angel Cuellar Sarmiento" id="{4F1C8A94-D6FA-478C-ADA2-74402FA7E0E7}" userId="Miguel Angel Cuellar Sarmient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4" dT="2021-04-29T22:00:36.67" personId="{4F1C8A94-D6FA-478C-ADA2-74402FA7E0E7}" id="{CD34F6BB-6DA9-4E24-BA3F-B6B0F0D24000}">
    <text>Asignación de prueba. Fase real: B+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63"/>
  <sheetViews>
    <sheetView topLeftCell="T1" workbookViewId="0">
      <selection activeCell="AB14" sqref="AB14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17.42578125" style="23" bestFit="1" customWidth="1"/>
    <col min="5" max="5" width="6.28515625" style="23" customWidth="1"/>
    <col min="6" max="6" width="6" style="23" customWidth="1"/>
    <col min="7" max="7" width="9.42578125" style="5" bestFit="1" customWidth="1"/>
    <col min="8" max="8" width="24.5703125" style="5" bestFit="1" customWidth="1"/>
    <col min="9" max="9" width="18.5703125" style="5" bestFit="1" customWidth="1"/>
    <col min="10" max="10" width="20.85546875" style="27" bestFit="1" customWidth="1"/>
    <col min="11" max="11" width="18.5703125" style="20" bestFit="1" customWidth="1"/>
    <col min="12" max="12" width="18.5703125" style="20" customWidth="1"/>
    <col min="13" max="13" width="11.85546875" style="20" bestFit="1" customWidth="1"/>
    <col min="14" max="14" width="10.7109375" bestFit="1" customWidth="1"/>
    <col min="15" max="15" width="11.28515625" bestFit="1" customWidth="1"/>
    <col min="16" max="16" width="5" bestFit="1" customWidth="1"/>
    <col min="17" max="17" width="11.42578125" customWidth="1"/>
    <col min="19" max="19" width="8" bestFit="1" customWidth="1"/>
    <col min="20" max="20" width="8" customWidth="1"/>
    <col min="21" max="21" width="8.5703125" bestFit="1" customWidth="1"/>
    <col min="22" max="22" width="8.85546875" bestFit="1" customWidth="1"/>
    <col min="24" max="24" width="10.7109375" bestFit="1" customWidth="1"/>
    <col min="25" max="25" width="11.140625" bestFit="1" customWidth="1"/>
    <col min="26" max="26" width="6.28515625" bestFit="1" customWidth="1"/>
    <col min="29" max="29" width="8" bestFit="1" customWidth="1"/>
    <col min="30" max="30" width="5.85546875" bestFit="1" customWidth="1"/>
    <col min="31" max="31" width="8.5703125" bestFit="1" customWidth="1"/>
    <col min="32" max="32" width="8.85546875" bestFit="1" customWidth="1"/>
    <col min="34" max="34" width="10.7109375" bestFit="1" customWidth="1"/>
    <col min="35" max="36" width="16.28515625" bestFit="1" customWidth="1"/>
    <col min="38" max="38" width="13.28515625" bestFit="1" customWidth="1"/>
    <col min="60" max="60" width="11.85546875" bestFit="1" customWidth="1"/>
  </cols>
  <sheetData>
    <row r="1" spans="1:38" x14ac:dyDescent="0.25">
      <c r="A1" s="58" t="s">
        <v>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AH1" s="56" t="s">
        <v>6</v>
      </c>
      <c r="AI1" s="56"/>
      <c r="AJ1" t="s">
        <v>45</v>
      </c>
    </row>
    <row r="2" spans="1:38" x14ac:dyDescent="0.25">
      <c r="A2" s="5" t="s">
        <v>0</v>
      </c>
      <c r="B2" s="5" t="s">
        <v>1</v>
      </c>
      <c r="C2" s="8" t="s">
        <v>92</v>
      </c>
      <c r="D2" s="23" t="s">
        <v>86</v>
      </c>
      <c r="E2" s="23" t="s">
        <v>92</v>
      </c>
      <c r="F2" s="23" t="s">
        <v>91</v>
      </c>
      <c r="G2" s="5" t="s">
        <v>43</v>
      </c>
      <c r="H2" s="5" t="s">
        <v>3</v>
      </c>
      <c r="I2" s="5" t="s">
        <v>2</v>
      </c>
      <c r="J2" s="27" t="s">
        <v>87</v>
      </c>
      <c r="K2" s="21" t="s">
        <v>83</v>
      </c>
      <c r="L2" s="21" t="s">
        <v>85</v>
      </c>
      <c r="M2" s="21"/>
      <c r="N2" s="5" t="s">
        <v>12</v>
      </c>
      <c r="O2" s="5" t="s">
        <v>10</v>
      </c>
      <c r="P2" s="30" t="s">
        <v>94</v>
      </c>
      <c r="Q2" s="5" t="s">
        <v>11</v>
      </c>
      <c r="R2" s="5" t="s">
        <v>13</v>
      </c>
      <c r="S2" s="15" t="s">
        <v>88</v>
      </c>
      <c r="T2" s="27" t="s">
        <v>90</v>
      </c>
      <c r="U2" s="27" t="s">
        <v>89</v>
      </c>
      <c r="V2" s="5" t="s">
        <v>41</v>
      </c>
      <c r="X2" s="52" t="s">
        <v>104</v>
      </c>
      <c r="Y2" t="s">
        <v>105</v>
      </c>
      <c r="Z2" t="s">
        <v>106</v>
      </c>
      <c r="AA2" t="s">
        <v>107</v>
      </c>
      <c r="AB2" t="s">
        <v>108</v>
      </c>
      <c r="AC2" s="52" t="s">
        <v>88</v>
      </c>
      <c r="AD2" s="52" t="s">
        <v>90</v>
      </c>
      <c r="AE2" s="52" t="s">
        <v>89</v>
      </c>
      <c r="AF2" s="52" t="s">
        <v>41</v>
      </c>
      <c r="AH2" t="s">
        <v>5</v>
      </c>
      <c r="AI2" t="s">
        <v>84</v>
      </c>
      <c r="AJ2" t="s">
        <v>4</v>
      </c>
      <c r="AK2" t="s">
        <v>82</v>
      </c>
      <c r="AL2" t="s">
        <v>46</v>
      </c>
    </row>
    <row r="3" spans="1:38" x14ac:dyDescent="0.25">
      <c r="A3" s="7">
        <v>43896</v>
      </c>
      <c r="B3" s="5">
        <v>1</v>
      </c>
      <c r="C3" s="5">
        <v>1</v>
      </c>
      <c r="D3" s="27">
        <v>0</v>
      </c>
      <c r="E3" s="27">
        <v>0</v>
      </c>
      <c r="F3" s="27">
        <v>0</v>
      </c>
      <c r="H3" s="7">
        <v>43898</v>
      </c>
      <c r="I3" s="3">
        <f>AVERAGE(C3)</f>
        <v>1</v>
      </c>
      <c r="J3" s="3">
        <f>AVERAGE(E3)</f>
        <v>0</v>
      </c>
      <c r="K3" s="20">
        <f t="shared" ref="K3:K34" si="0">VLOOKUP(H3,$AH$2:$AL$449,3,FALSE)</f>
        <v>12.04</v>
      </c>
      <c r="L3" s="20">
        <f t="shared" ref="L3:L34" si="1">VLOOKUP(H3,$AH$2:$AL$449,5,FALSE)</f>
        <v>4</v>
      </c>
      <c r="N3" s="36">
        <v>43901</v>
      </c>
      <c r="O3" t="s">
        <v>93</v>
      </c>
      <c r="P3" s="35" t="s">
        <v>95</v>
      </c>
      <c r="Q3" t="s">
        <v>14</v>
      </c>
      <c r="R3" s="38" t="s">
        <v>16</v>
      </c>
      <c r="S3">
        <v>-500</v>
      </c>
      <c r="T3">
        <f>VLOOKUP(N3,$A$2:$F$514,6,TRUE)</f>
        <v>0</v>
      </c>
      <c r="U3">
        <v>-5</v>
      </c>
      <c r="V3">
        <v>-500</v>
      </c>
      <c r="X3" s="36">
        <f>N3</f>
        <v>43901</v>
      </c>
      <c r="Y3" t="s">
        <v>93</v>
      </c>
      <c r="Z3" t="str">
        <f>P3</f>
        <v>A-</v>
      </c>
      <c r="AA3" t="s">
        <v>110</v>
      </c>
      <c r="AB3" t="s">
        <v>111</v>
      </c>
      <c r="AC3">
        <f>S3</f>
        <v>-500</v>
      </c>
      <c r="AD3">
        <f t="shared" ref="AD3:AF3" si="2">T3</f>
        <v>0</v>
      </c>
      <c r="AE3">
        <f t="shared" si="2"/>
        <v>-5</v>
      </c>
      <c r="AF3">
        <f t="shared" si="2"/>
        <v>-500</v>
      </c>
      <c r="AH3" s="11">
        <v>43851</v>
      </c>
      <c r="AI3">
        <v>0</v>
      </c>
      <c r="AJ3" s="18">
        <v>8.33</v>
      </c>
      <c r="AK3">
        <v>0</v>
      </c>
      <c r="AL3">
        <v>0</v>
      </c>
    </row>
    <row r="4" spans="1:38" x14ac:dyDescent="0.25">
      <c r="A4" s="7">
        <v>43900</v>
      </c>
      <c r="B4" s="5">
        <v>2</v>
      </c>
      <c r="C4" s="57">
        <f>ROUNDUP(AVERAGE(B4:B8),0)</f>
        <v>6</v>
      </c>
      <c r="D4" s="23">
        <v>0</v>
      </c>
      <c r="E4" s="57">
        <f>ROUNDUP(AVERAGE(D4:D8),0)</f>
        <v>0</v>
      </c>
      <c r="F4" s="23">
        <f t="shared" ref="F4:F23" si="3">E4</f>
        <v>0</v>
      </c>
      <c r="H4" s="7">
        <f>A8</f>
        <v>43905</v>
      </c>
      <c r="I4" s="3">
        <f>AVERAGE(C4)</f>
        <v>6</v>
      </c>
      <c r="J4" s="3">
        <f>AVERAGE(E4)</f>
        <v>0</v>
      </c>
      <c r="K4" s="20">
        <f t="shared" si="0"/>
        <v>34.26</v>
      </c>
      <c r="L4" s="20">
        <f t="shared" si="1"/>
        <v>-16</v>
      </c>
      <c r="M4" s="34"/>
      <c r="N4" s="36">
        <v>43902</v>
      </c>
      <c r="O4" t="s">
        <v>93</v>
      </c>
      <c r="P4" s="35" t="s">
        <v>95</v>
      </c>
      <c r="Q4" t="s">
        <v>15</v>
      </c>
      <c r="R4" t="s">
        <v>17</v>
      </c>
      <c r="S4">
        <v>-1000</v>
      </c>
      <c r="T4">
        <f>VLOOKUP(N4,$A$2:$F$514,6,FALSE)</f>
        <v>0</v>
      </c>
      <c r="U4">
        <v>-15</v>
      </c>
      <c r="V4">
        <v>-1400</v>
      </c>
      <c r="X4" s="36">
        <f t="shared" ref="X4:X24" si="4">N4</f>
        <v>43902</v>
      </c>
      <c r="Y4" t="s">
        <v>93</v>
      </c>
      <c r="Z4" t="str">
        <f t="shared" ref="Z4:Z24" si="5">P4</f>
        <v>A-</v>
      </c>
      <c r="AA4" t="s">
        <v>112</v>
      </c>
      <c r="AB4" t="s">
        <v>113</v>
      </c>
      <c r="AC4">
        <f t="shared" ref="AC4:AC24" si="6">S4</f>
        <v>-1000</v>
      </c>
      <c r="AD4">
        <f t="shared" ref="AD4:AD24" si="7">T4</f>
        <v>0</v>
      </c>
      <c r="AE4">
        <f t="shared" ref="AE4:AE24" si="8">U4</f>
        <v>-15</v>
      </c>
      <c r="AF4">
        <f t="shared" ref="AF4:AF24" si="9">V4</f>
        <v>-1400</v>
      </c>
      <c r="AH4" s="11">
        <v>43852</v>
      </c>
      <c r="AI4">
        <v>0</v>
      </c>
      <c r="AJ4" s="18">
        <v>8.33</v>
      </c>
      <c r="AK4">
        <v>0</v>
      </c>
      <c r="AL4">
        <v>0</v>
      </c>
    </row>
    <row r="5" spans="1:38" x14ac:dyDescent="0.25">
      <c r="A5" s="7">
        <v>43902</v>
      </c>
      <c r="B5" s="5">
        <v>2</v>
      </c>
      <c r="C5" s="57"/>
      <c r="D5" s="23">
        <v>0</v>
      </c>
      <c r="E5" s="57"/>
      <c r="F5" s="23">
        <f t="shared" si="3"/>
        <v>0</v>
      </c>
      <c r="H5" s="7">
        <f t="shared" ref="H5:H68" si="10">H4+7</f>
        <v>43912</v>
      </c>
      <c r="I5" s="3">
        <f>AVERAGE(C9)</f>
        <v>12</v>
      </c>
      <c r="J5" s="3">
        <f>AVERAGE(E9)</f>
        <v>0</v>
      </c>
      <c r="K5" s="20">
        <f t="shared" si="0"/>
        <v>50.93</v>
      </c>
      <c r="L5" s="20">
        <f t="shared" si="1"/>
        <v>-88</v>
      </c>
      <c r="M5" s="34"/>
      <c r="N5" s="36">
        <v>43906</v>
      </c>
      <c r="O5" t="s">
        <v>102</v>
      </c>
      <c r="P5" s="35" t="s">
        <v>95</v>
      </c>
      <c r="Q5" t="s">
        <v>23</v>
      </c>
      <c r="R5" t="s">
        <v>24</v>
      </c>
      <c r="S5">
        <v>500</v>
      </c>
      <c r="T5">
        <f t="shared" ref="T5:T15" si="11">VLOOKUP(N5,$A$2:$F$514,6,FALSE)</f>
        <v>0</v>
      </c>
      <c r="U5">
        <v>10</v>
      </c>
      <c r="V5">
        <v>200</v>
      </c>
      <c r="X5" s="36">
        <f t="shared" si="4"/>
        <v>43906</v>
      </c>
      <c r="Y5" t="s">
        <v>109</v>
      </c>
      <c r="Z5" t="str">
        <f t="shared" si="5"/>
        <v>A-</v>
      </c>
      <c r="AA5" t="s">
        <v>114</v>
      </c>
      <c r="AB5" t="s">
        <v>115</v>
      </c>
      <c r="AC5">
        <f t="shared" si="6"/>
        <v>500</v>
      </c>
      <c r="AD5">
        <f t="shared" si="7"/>
        <v>0</v>
      </c>
      <c r="AE5">
        <f t="shared" si="8"/>
        <v>10</v>
      </c>
      <c r="AF5">
        <f t="shared" si="9"/>
        <v>200</v>
      </c>
      <c r="AH5" s="11">
        <v>43853</v>
      </c>
      <c r="AI5">
        <v>0</v>
      </c>
      <c r="AJ5" s="18">
        <v>8.33</v>
      </c>
      <c r="AK5">
        <v>0</v>
      </c>
      <c r="AL5">
        <v>0</v>
      </c>
    </row>
    <row r="6" spans="1:38" x14ac:dyDescent="0.25">
      <c r="A6" s="7">
        <v>43903</v>
      </c>
      <c r="B6" s="5">
        <v>6</v>
      </c>
      <c r="C6" s="57"/>
      <c r="D6" s="23">
        <v>0</v>
      </c>
      <c r="E6" s="57"/>
      <c r="F6" s="23">
        <f t="shared" si="3"/>
        <v>0</v>
      </c>
      <c r="H6" s="7">
        <f t="shared" si="10"/>
        <v>43919</v>
      </c>
      <c r="I6" s="3">
        <f>AVERAGE(C16)</f>
        <v>40</v>
      </c>
      <c r="J6" s="3">
        <f>AVERAGE(E16)</f>
        <v>1</v>
      </c>
      <c r="K6" s="20">
        <f t="shared" si="0"/>
        <v>87.96</v>
      </c>
      <c r="L6" s="20">
        <f t="shared" si="1"/>
        <v>-87</v>
      </c>
      <c r="M6" s="34"/>
      <c r="N6" s="36">
        <v>43907</v>
      </c>
      <c r="O6" t="s">
        <v>93</v>
      </c>
      <c r="P6" s="35" t="s">
        <v>95</v>
      </c>
      <c r="Q6" t="s">
        <v>19</v>
      </c>
      <c r="R6" t="s">
        <v>18</v>
      </c>
      <c r="S6">
        <v>-1500</v>
      </c>
      <c r="T6">
        <f t="shared" si="11"/>
        <v>0</v>
      </c>
      <c r="U6">
        <v>-25</v>
      </c>
      <c r="V6">
        <v>-2700</v>
      </c>
      <c r="X6" s="36">
        <f t="shared" si="4"/>
        <v>43907</v>
      </c>
      <c r="Y6" t="s">
        <v>93</v>
      </c>
      <c r="Z6" t="str">
        <f t="shared" si="5"/>
        <v>A-</v>
      </c>
      <c r="AA6" t="s">
        <v>116</v>
      </c>
      <c r="AB6" t="s">
        <v>117</v>
      </c>
      <c r="AC6">
        <f t="shared" si="6"/>
        <v>-1500</v>
      </c>
      <c r="AD6">
        <f t="shared" si="7"/>
        <v>0</v>
      </c>
      <c r="AE6">
        <f t="shared" si="8"/>
        <v>-25</v>
      </c>
      <c r="AF6">
        <f t="shared" si="9"/>
        <v>-2700</v>
      </c>
      <c r="AH6" s="11">
        <v>43854</v>
      </c>
      <c r="AI6">
        <v>0</v>
      </c>
      <c r="AJ6" s="18">
        <v>8.33</v>
      </c>
      <c r="AK6">
        <v>0</v>
      </c>
      <c r="AL6">
        <v>0</v>
      </c>
    </row>
    <row r="7" spans="1:38" x14ac:dyDescent="0.25">
      <c r="A7" s="7">
        <v>43904</v>
      </c>
      <c r="B7" s="5">
        <v>4</v>
      </c>
      <c r="C7" s="57"/>
      <c r="D7" s="23">
        <v>0</v>
      </c>
      <c r="E7" s="57"/>
      <c r="F7" s="23">
        <f t="shared" si="3"/>
        <v>0</v>
      </c>
      <c r="H7" s="7">
        <f t="shared" si="10"/>
        <v>43926</v>
      </c>
      <c r="I7" s="3">
        <f>AVERAGE(C23)</f>
        <v>60</v>
      </c>
      <c r="J7" s="3">
        <f>AVERAGE(E23)</f>
        <v>4</v>
      </c>
      <c r="K7" s="20">
        <f t="shared" si="0"/>
        <v>87.96</v>
      </c>
      <c r="L7" s="20">
        <f t="shared" si="1"/>
        <v>-85</v>
      </c>
      <c r="M7" s="34"/>
      <c r="N7" s="36">
        <v>43907</v>
      </c>
      <c r="O7" t="s">
        <v>102</v>
      </c>
      <c r="P7" s="35" t="s">
        <v>95</v>
      </c>
      <c r="Q7" t="s">
        <v>23</v>
      </c>
      <c r="R7" t="s">
        <v>25</v>
      </c>
      <c r="S7">
        <v>1000</v>
      </c>
      <c r="T7">
        <f t="shared" si="11"/>
        <v>0</v>
      </c>
      <c r="U7">
        <v>20</v>
      </c>
      <c r="V7">
        <v>1500</v>
      </c>
      <c r="X7" s="36">
        <f t="shared" si="4"/>
        <v>43907</v>
      </c>
      <c r="Y7" t="s">
        <v>109</v>
      </c>
      <c r="Z7" t="str">
        <f t="shared" si="5"/>
        <v>A-</v>
      </c>
      <c r="AA7" t="s">
        <v>114</v>
      </c>
      <c r="AB7" t="s">
        <v>118</v>
      </c>
      <c r="AC7">
        <f t="shared" si="6"/>
        <v>1000</v>
      </c>
      <c r="AD7">
        <f t="shared" si="7"/>
        <v>0</v>
      </c>
      <c r="AE7">
        <f t="shared" si="8"/>
        <v>20</v>
      </c>
      <c r="AF7">
        <f t="shared" si="9"/>
        <v>1500</v>
      </c>
      <c r="AH7" s="11">
        <v>43855</v>
      </c>
      <c r="AI7">
        <v>0</v>
      </c>
      <c r="AJ7" s="18">
        <v>8.33</v>
      </c>
      <c r="AK7">
        <v>0</v>
      </c>
      <c r="AL7">
        <v>0</v>
      </c>
    </row>
    <row r="8" spans="1:38" x14ac:dyDescent="0.25">
      <c r="A8" s="7">
        <v>43905</v>
      </c>
      <c r="B8" s="5">
        <v>15</v>
      </c>
      <c r="C8" s="57"/>
      <c r="D8" s="23">
        <v>0</v>
      </c>
      <c r="E8" s="57"/>
      <c r="F8" s="23">
        <f t="shared" si="3"/>
        <v>0</v>
      </c>
      <c r="H8" s="7">
        <f t="shared" si="10"/>
        <v>43933</v>
      </c>
      <c r="I8" s="3">
        <f>AVERAGE(C30)</f>
        <v>59</v>
      </c>
      <c r="J8" s="3">
        <f>AVERAGE(E30)</f>
        <v>4</v>
      </c>
      <c r="K8" s="20">
        <f t="shared" si="0"/>
        <v>87.96</v>
      </c>
      <c r="L8" s="20">
        <f t="shared" si="1"/>
        <v>-86</v>
      </c>
      <c r="M8" s="34"/>
      <c r="N8" s="36">
        <v>43908</v>
      </c>
      <c r="O8" t="s">
        <v>102</v>
      </c>
      <c r="P8" s="35" t="s">
        <v>95</v>
      </c>
      <c r="Q8" t="s">
        <v>23</v>
      </c>
      <c r="R8" t="s">
        <v>26</v>
      </c>
      <c r="S8">
        <v>1500</v>
      </c>
      <c r="T8">
        <f t="shared" si="11"/>
        <v>0</v>
      </c>
      <c r="U8">
        <v>30</v>
      </c>
      <c r="V8">
        <v>2700</v>
      </c>
      <c r="X8" s="36">
        <f t="shared" si="4"/>
        <v>43908</v>
      </c>
      <c r="Y8" t="s">
        <v>109</v>
      </c>
      <c r="Z8" t="str">
        <f t="shared" si="5"/>
        <v>A-</v>
      </c>
      <c r="AA8" t="s">
        <v>114</v>
      </c>
      <c r="AB8" t="s">
        <v>119</v>
      </c>
      <c r="AC8">
        <f t="shared" si="6"/>
        <v>1500</v>
      </c>
      <c r="AD8">
        <f t="shared" si="7"/>
        <v>0</v>
      </c>
      <c r="AE8">
        <f t="shared" si="8"/>
        <v>30</v>
      </c>
      <c r="AF8">
        <f t="shared" si="9"/>
        <v>2700</v>
      </c>
      <c r="AH8" s="11">
        <v>43856</v>
      </c>
      <c r="AI8">
        <v>0</v>
      </c>
      <c r="AJ8" s="18">
        <v>8.33</v>
      </c>
      <c r="AK8">
        <v>0</v>
      </c>
      <c r="AL8">
        <v>0</v>
      </c>
    </row>
    <row r="9" spans="1:38" x14ac:dyDescent="0.25">
      <c r="A9" s="7">
        <v>43906</v>
      </c>
      <c r="B9" s="5">
        <v>2</v>
      </c>
      <c r="C9" s="54">
        <f>ROUNDUP(AVERAGE(B9:B15),0)</f>
        <v>12</v>
      </c>
      <c r="D9" s="24">
        <v>0</v>
      </c>
      <c r="E9" s="54">
        <f>ROUNDUP(AVERAGE(D9:D15),0)</f>
        <v>0</v>
      </c>
      <c r="F9" s="23">
        <f t="shared" si="3"/>
        <v>0</v>
      </c>
      <c r="H9" s="7">
        <f t="shared" si="10"/>
        <v>43940</v>
      </c>
      <c r="I9" s="3">
        <f>AVERAGE(C37)</f>
        <v>84</v>
      </c>
      <c r="J9" s="3">
        <f>AVERAGE(E37)</f>
        <v>4</v>
      </c>
      <c r="K9" s="20">
        <f t="shared" si="0"/>
        <v>84.26</v>
      </c>
      <c r="L9" s="20">
        <f t="shared" si="1"/>
        <v>-83</v>
      </c>
      <c r="M9" s="34"/>
      <c r="N9" s="36">
        <v>43909</v>
      </c>
      <c r="O9" t="s">
        <v>93</v>
      </c>
      <c r="P9" s="35" t="s">
        <v>95</v>
      </c>
      <c r="Q9" t="s">
        <v>19</v>
      </c>
      <c r="R9" t="s">
        <v>27</v>
      </c>
      <c r="S9">
        <v>-2000</v>
      </c>
      <c r="T9">
        <f t="shared" si="11"/>
        <v>0</v>
      </c>
      <c r="U9">
        <v>-35</v>
      </c>
      <c r="V9">
        <v>-3600</v>
      </c>
      <c r="X9" s="36">
        <f t="shared" si="4"/>
        <v>43909</v>
      </c>
      <c r="Y9" t="s">
        <v>93</v>
      </c>
      <c r="Z9" t="str">
        <f t="shared" si="5"/>
        <v>A-</v>
      </c>
      <c r="AA9" t="s">
        <v>116</v>
      </c>
      <c r="AB9" t="s">
        <v>120</v>
      </c>
      <c r="AC9">
        <f t="shared" si="6"/>
        <v>-2000</v>
      </c>
      <c r="AD9">
        <f t="shared" si="7"/>
        <v>0</v>
      </c>
      <c r="AE9">
        <f t="shared" si="8"/>
        <v>-35</v>
      </c>
      <c r="AF9">
        <f t="shared" si="9"/>
        <v>-3600</v>
      </c>
      <c r="AH9" s="11">
        <v>43857</v>
      </c>
      <c r="AI9">
        <v>0</v>
      </c>
      <c r="AJ9" s="18">
        <v>8.33</v>
      </c>
      <c r="AK9">
        <v>0</v>
      </c>
      <c r="AL9">
        <v>0</v>
      </c>
    </row>
    <row r="10" spans="1:38" x14ac:dyDescent="0.25">
      <c r="A10" s="7">
        <v>43907</v>
      </c>
      <c r="B10" s="5">
        <v>8</v>
      </c>
      <c r="C10" s="55"/>
      <c r="D10" s="25">
        <v>0</v>
      </c>
      <c r="E10" s="55"/>
      <c r="F10" s="23">
        <f t="shared" si="3"/>
        <v>0</v>
      </c>
      <c r="H10" s="7">
        <f t="shared" si="10"/>
        <v>43947</v>
      </c>
      <c r="I10" s="3">
        <f>AVERAGE(C44)</f>
        <v>84</v>
      </c>
      <c r="J10" s="3">
        <f>AVERAGE(E44)</f>
        <v>4</v>
      </c>
      <c r="K10" s="20">
        <f t="shared" si="0"/>
        <v>87.04</v>
      </c>
      <c r="L10" s="20">
        <f t="shared" si="1"/>
        <v>-82</v>
      </c>
      <c r="M10" s="34"/>
      <c r="N10" s="36">
        <v>43912</v>
      </c>
      <c r="O10" t="s">
        <v>93</v>
      </c>
      <c r="P10" s="35" t="s">
        <v>95</v>
      </c>
      <c r="Q10" t="s">
        <v>21</v>
      </c>
      <c r="R10" t="s">
        <v>20</v>
      </c>
      <c r="S10">
        <v>-2500</v>
      </c>
      <c r="T10">
        <f t="shared" si="11"/>
        <v>0</v>
      </c>
      <c r="U10">
        <v>-45</v>
      </c>
      <c r="V10">
        <v>-4600</v>
      </c>
      <c r="X10" s="36">
        <f t="shared" si="4"/>
        <v>43912</v>
      </c>
      <c r="Y10" t="s">
        <v>93</v>
      </c>
      <c r="Z10" t="str">
        <f t="shared" si="5"/>
        <v>A-</v>
      </c>
      <c r="AA10" t="s">
        <v>121</v>
      </c>
      <c r="AB10" t="s">
        <v>122</v>
      </c>
      <c r="AC10">
        <f t="shared" si="6"/>
        <v>-2500</v>
      </c>
      <c r="AD10">
        <f t="shared" si="7"/>
        <v>0</v>
      </c>
      <c r="AE10">
        <f t="shared" si="8"/>
        <v>-45</v>
      </c>
      <c r="AF10">
        <f t="shared" si="9"/>
        <v>-4600</v>
      </c>
      <c r="AH10" s="11">
        <v>43858</v>
      </c>
      <c r="AI10">
        <v>0</v>
      </c>
      <c r="AJ10" s="18">
        <v>8.33</v>
      </c>
      <c r="AK10">
        <v>0</v>
      </c>
      <c r="AL10">
        <v>0</v>
      </c>
    </row>
    <row r="11" spans="1:38" x14ac:dyDescent="0.25">
      <c r="A11" s="7">
        <v>43908</v>
      </c>
      <c r="B11" s="5">
        <v>3</v>
      </c>
      <c r="C11" s="55"/>
      <c r="D11" s="25">
        <v>0</v>
      </c>
      <c r="E11" s="55"/>
      <c r="F11" s="23">
        <f t="shared" si="3"/>
        <v>0</v>
      </c>
      <c r="H11" s="7">
        <f t="shared" si="10"/>
        <v>43954</v>
      </c>
      <c r="I11" s="3">
        <f>AVERAGE(C51)</f>
        <v>104</v>
      </c>
      <c r="J11" s="3">
        <f>AVERAGE(E51)</f>
        <v>5</v>
      </c>
      <c r="K11" s="20">
        <f t="shared" si="0"/>
        <v>90.74</v>
      </c>
      <c r="L11" s="20">
        <f t="shared" si="1"/>
        <v>-78</v>
      </c>
      <c r="M11" s="34"/>
      <c r="N11" s="36">
        <v>43915</v>
      </c>
      <c r="O11" t="s">
        <v>93</v>
      </c>
      <c r="P11" s="35" t="s">
        <v>95</v>
      </c>
      <c r="Q11" t="s">
        <v>19</v>
      </c>
      <c r="R11" t="s">
        <v>28</v>
      </c>
      <c r="S11">
        <v>-3000</v>
      </c>
      <c r="T11">
        <f t="shared" si="11"/>
        <v>0</v>
      </c>
      <c r="U11">
        <v>-55</v>
      </c>
      <c r="V11">
        <v>-6000</v>
      </c>
      <c r="X11" s="36">
        <f t="shared" si="4"/>
        <v>43915</v>
      </c>
      <c r="Y11" t="s">
        <v>93</v>
      </c>
      <c r="Z11" t="str">
        <f t="shared" si="5"/>
        <v>A-</v>
      </c>
      <c r="AA11" t="s">
        <v>123</v>
      </c>
      <c r="AB11" t="s">
        <v>124</v>
      </c>
      <c r="AC11">
        <f t="shared" si="6"/>
        <v>-3000</v>
      </c>
      <c r="AD11">
        <f t="shared" si="7"/>
        <v>0</v>
      </c>
      <c r="AE11">
        <f t="shared" si="8"/>
        <v>-55</v>
      </c>
      <c r="AF11">
        <f t="shared" si="9"/>
        <v>-6000</v>
      </c>
      <c r="AH11" s="11">
        <v>43859</v>
      </c>
      <c r="AI11">
        <v>0</v>
      </c>
      <c r="AJ11" s="18">
        <v>8.33</v>
      </c>
      <c r="AK11">
        <v>0</v>
      </c>
      <c r="AL11">
        <v>0</v>
      </c>
    </row>
    <row r="12" spans="1:38" x14ac:dyDescent="0.25">
      <c r="A12" s="7">
        <v>43909</v>
      </c>
      <c r="B12" s="5">
        <v>12</v>
      </c>
      <c r="C12" s="55"/>
      <c r="D12" s="25">
        <v>0</v>
      </c>
      <c r="E12" s="55"/>
      <c r="F12" s="23">
        <f t="shared" si="3"/>
        <v>0</v>
      </c>
      <c r="H12" s="7">
        <f t="shared" si="10"/>
        <v>43961</v>
      </c>
      <c r="I12" s="3">
        <f>AVERAGE(C58)</f>
        <v>189</v>
      </c>
      <c r="J12" s="3">
        <f>AVERAGE(E58)</f>
        <v>5</v>
      </c>
      <c r="K12" s="20">
        <f t="shared" si="0"/>
        <v>87.04</v>
      </c>
      <c r="L12" s="20">
        <f t="shared" si="1"/>
        <v>-72</v>
      </c>
      <c r="M12" s="34"/>
      <c r="N12" s="36">
        <v>43944</v>
      </c>
      <c r="O12" t="s">
        <v>102</v>
      </c>
      <c r="P12" s="35" t="s">
        <v>96</v>
      </c>
      <c r="Q12" t="s">
        <v>23</v>
      </c>
      <c r="R12" t="s">
        <v>29</v>
      </c>
      <c r="S12">
        <v>2000</v>
      </c>
      <c r="T12">
        <f t="shared" si="11"/>
        <v>4</v>
      </c>
      <c r="U12">
        <v>40</v>
      </c>
      <c r="V12">
        <v>4000</v>
      </c>
      <c r="X12" s="36">
        <f t="shared" si="4"/>
        <v>43944</v>
      </c>
      <c r="Y12" t="s">
        <v>109</v>
      </c>
      <c r="Z12" t="str">
        <f t="shared" si="5"/>
        <v>B-</v>
      </c>
      <c r="AA12" t="s">
        <v>114</v>
      </c>
      <c r="AB12" t="s">
        <v>125</v>
      </c>
      <c r="AC12">
        <f t="shared" si="6"/>
        <v>2000</v>
      </c>
      <c r="AD12">
        <f t="shared" si="7"/>
        <v>4</v>
      </c>
      <c r="AE12">
        <f t="shared" si="8"/>
        <v>40</v>
      </c>
      <c r="AF12">
        <f t="shared" si="9"/>
        <v>4000</v>
      </c>
      <c r="AH12" s="11">
        <v>43860</v>
      </c>
      <c r="AI12">
        <v>0</v>
      </c>
      <c r="AJ12" s="18">
        <v>8.33</v>
      </c>
      <c r="AK12">
        <v>0</v>
      </c>
      <c r="AL12">
        <v>0</v>
      </c>
    </row>
    <row r="13" spans="1:38" x14ac:dyDescent="0.25">
      <c r="A13" s="7">
        <v>43910</v>
      </c>
      <c r="B13" s="5">
        <v>27</v>
      </c>
      <c r="C13" s="55"/>
      <c r="D13" s="25">
        <v>0</v>
      </c>
      <c r="E13" s="55"/>
      <c r="F13" s="23">
        <f t="shared" si="3"/>
        <v>0</v>
      </c>
      <c r="H13" s="7">
        <f t="shared" si="10"/>
        <v>43968</v>
      </c>
      <c r="I13" s="3">
        <f>AVERAGE(C65)</f>
        <v>203</v>
      </c>
      <c r="J13" s="3">
        <f>AVERAGE(E65)</f>
        <v>4</v>
      </c>
      <c r="K13" s="20">
        <f t="shared" si="0"/>
        <v>87.04</v>
      </c>
      <c r="L13" s="20">
        <f t="shared" si="1"/>
        <v>-73</v>
      </c>
      <c r="M13" s="34"/>
      <c r="N13" s="36">
        <v>43948</v>
      </c>
      <c r="O13" t="s">
        <v>102</v>
      </c>
      <c r="P13" s="35" t="s">
        <v>96</v>
      </c>
      <c r="Q13" t="s">
        <v>23</v>
      </c>
      <c r="R13" t="s">
        <v>30</v>
      </c>
      <c r="S13">
        <v>2500</v>
      </c>
      <c r="T13">
        <v>4</v>
      </c>
      <c r="U13">
        <v>50</v>
      </c>
      <c r="V13">
        <v>4900</v>
      </c>
      <c r="X13" s="36">
        <f t="shared" si="4"/>
        <v>43948</v>
      </c>
      <c r="Y13" t="s">
        <v>109</v>
      </c>
      <c r="Z13" t="str">
        <f t="shared" si="5"/>
        <v>B-</v>
      </c>
      <c r="AA13" t="s">
        <v>114</v>
      </c>
      <c r="AB13" t="s">
        <v>126</v>
      </c>
      <c r="AC13">
        <f t="shared" si="6"/>
        <v>2500</v>
      </c>
      <c r="AD13">
        <f t="shared" si="7"/>
        <v>4</v>
      </c>
      <c r="AE13">
        <f t="shared" si="8"/>
        <v>50</v>
      </c>
      <c r="AF13">
        <f t="shared" si="9"/>
        <v>4900</v>
      </c>
      <c r="AH13" s="11">
        <v>43861</v>
      </c>
      <c r="AI13">
        <v>0</v>
      </c>
      <c r="AJ13" s="18">
        <v>8.33</v>
      </c>
      <c r="AK13">
        <v>0</v>
      </c>
      <c r="AL13">
        <v>0</v>
      </c>
    </row>
    <row r="14" spans="1:38" x14ac:dyDescent="0.25">
      <c r="A14" s="7">
        <v>43911</v>
      </c>
      <c r="B14" s="5">
        <v>7</v>
      </c>
      <c r="C14" s="55"/>
      <c r="D14" s="25">
        <v>0</v>
      </c>
      <c r="E14" s="55"/>
      <c r="F14" s="23">
        <f t="shared" si="3"/>
        <v>0</v>
      </c>
      <c r="H14" s="7">
        <f t="shared" si="10"/>
        <v>43975</v>
      </c>
      <c r="I14" s="3">
        <f>AVERAGE(C72)</f>
        <v>223</v>
      </c>
      <c r="J14" s="3">
        <f>AVERAGE(E72)</f>
        <v>7</v>
      </c>
      <c r="K14" s="20">
        <f t="shared" si="0"/>
        <v>87.04</v>
      </c>
      <c r="L14" s="20">
        <f t="shared" si="1"/>
        <v>-71</v>
      </c>
      <c r="M14" s="34"/>
      <c r="N14" s="36">
        <v>43951</v>
      </c>
      <c r="O14" t="s">
        <v>102</v>
      </c>
      <c r="P14" s="35" t="s">
        <v>96</v>
      </c>
      <c r="Q14" t="s">
        <v>23</v>
      </c>
      <c r="R14" t="s">
        <v>31</v>
      </c>
      <c r="S14">
        <v>3000</v>
      </c>
      <c r="T14">
        <f t="shared" si="11"/>
        <v>5</v>
      </c>
      <c r="U14">
        <v>60</v>
      </c>
      <c r="V14">
        <v>1000</v>
      </c>
      <c r="X14" s="36">
        <f t="shared" si="4"/>
        <v>43951</v>
      </c>
      <c r="Y14" t="s">
        <v>109</v>
      </c>
      <c r="Z14" t="str">
        <f t="shared" si="5"/>
        <v>B-</v>
      </c>
      <c r="AA14" t="s">
        <v>114</v>
      </c>
      <c r="AB14" t="s">
        <v>127</v>
      </c>
      <c r="AC14">
        <f t="shared" si="6"/>
        <v>3000</v>
      </c>
      <c r="AD14">
        <f t="shared" si="7"/>
        <v>5</v>
      </c>
      <c r="AE14">
        <f t="shared" si="8"/>
        <v>60</v>
      </c>
      <c r="AF14">
        <f t="shared" si="9"/>
        <v>1000</v>
      </c>
      <c r="AH14" s="11">
        <v>43862</v>
      </c>
      <c r="AI14">
        <v>0</v>
      </c>
      <c r="AJ14" s="18">
        <v>8.33</v>
      </c>
      <c r="AK14">
        <v>0</v>
      </c>
      <c r="AL14">
        <v>0</v>
      </c>
    </row>
    <row r="15" spans="1:38" x14ac:dyDescent="0.25">
      <c r="A15" s="7">
        <v>43912</v>
      </c>
      <c r="B15" s="5">
        <v>23</v>
      </c>
      <c r="C15" s="55"/>
      <c r="D15" s="25">
        <v>0</v>
      </c>
      <c r="E15" s="55"/>
      <c r="F15" s="23">
        <f t="shared" si="3"/>
        <v>0</v>
      </c>
      <c r="H15" s="7">
        <f t="shared" si="10"/>
        <v>43982</v>
      </c>
      <c r="I15" s="3">
        <f>AVERAGE(C79)</f>
        <v>441</v>
      </c>
      <c r="J15" s="3">
        <f>AVERAGE(E79)</f>
        <v>8</v>
      </c>
      <c r="K15" s="20">
        <f t="shared" si="0"/>
        <v>87.04</v>
      </c>
      <c r="L15" s="20">
        <f t="shared" si="1"/>
        <v>-65</v>
      </c>
      <c r="M15" s="34"/>
      <c r="N15" s="36">
        <v>43973</v>
      </c>
      <c r="O15" t="s">
        <v>102</v>
      </c>
      <c r="P15" s="35" t="s">
        <v>96</v>
      </c>
      <c r="Q15" t="s">
        <v>23</v>
      </c>
      <c r="R15" t="s">
        <v>32</v>
      </c>
      <c r="S15">
        <v>3500</v>
      </c>
      <c r="T15">
        <f t="shared" si="11"/>
        <v>7</v>
      </c>
      <c r="U15">
        <v>70</v>
      </c>
      <c r="V15">
        <v>2600</v>
      </c>
      <c r="X15" s="36">
        <f t="shared" si="4"/>
        <v>43973</v>
      </c>
      <c r="Y15" t="s">
        <v>109</v>
      </c>
      <c r="Z15" t="str">
        <f t="shared" si="5"/>
        <v>B-</v>
      </c>
      <c r="AA15" t="s">
        <v>114</v>
      </c>
      <c r="AB15" t="s">
        <v>128</v>
      </c>
      <c r="AC15">
        <f t="shared" si="6"/>
        <v>3500</v>
      </c>
      <c r="AD15">
        <f t="shared" si="7"/>
        <v>7</v>
      </c>
      <c r="AE15">
        <f t="shared" si="8"/>
        <v>70</v>
      </c>
      <c r="AF15">
        <f t="shared" si="9"/>
        <v>2600</v>
      </c>
      <c r="AH15" s="11">
        <v>43863</v>
      </c>
      <c r="AI15">
        <v>0</v>
      </c>
      <c r="AJ15" s="18">
        <v>8.33</v>
      </c>
      <c r="AK15">
        <v>0</v>
      </c>
      <c r="AL15">
        <v>0</v>
      </c>
    </row>
    <row r="16" spans="1:38" x14ac:dyDescent="0.25">
      <c r="A16" s="7">
        <v>43913</v>
      </c>
      <c r="B16" s="5">
        <v>5</v>
      </c>
      <c r="C16" s="54">
        <f t="shared" ref="C16" si="12">ROUNDUP(AVERAGE(B16:B22),0)</f>
        <v>40</v>
      </c>
      <c r="D16" s="24">
        <v>0</v>
      </c>
      <c r="E16" s="54">
        <f>ROUNDUP(AVERAGE(D16:D22),0)</f>
        <v>1</v>
      </c>
      <c r="F16" s="23">
        <f t="shared" si="3"/>
        <v>1</v>
      </c>
      <c r="H16" s="7">
        <f t="shared" si="10"/>
        <v>43989</v>
      </c>
      <c r="I16" s="3">
        <f>AVERAGE(C86)</f>
        <v>416</v>
      </c>
      <c r="J16" s="3">
        <f>AVERAGE(E86)</f>
        <v>9</v>
      </c>
      <c r="K16" s="20">
        <f t="shared" si="0"/>
        <v>87.04</v>
      </c>
      <c r="L16" s="20">
        <f t="shared" si="1"/>
        <v>-64</v>
      </c>
      <c r="M16" s="34"/>
      <c r="N16" s="36">
        <v>44001</v>
      </c>
      <c r="O16" t="s">
        <v>93</v>
      </c>
      <c r="P16" s="3" t="s">
        <v>97</v>
      </c>
      <c r="Q16" t="s">
        <v>22</v>
      </c>
      <c r="R16" t="s">
        <v>33</v>
      </c>
      <c r="S16">
        <v>-750</v>
      </c>
      <c r="T16">
        <v>16</v>
      </c>
      <c r="U16">
        <v>7.5</v>
      </c>
      <c r="V16">
        <v>-650</v>
      </c>
      <c r="X16" s="36">
        <f t="shared" si="4"/>
        <v>44001</v>
      </c>
      <c r="Y16" t="s">
        <v>93</v>
      </c>
      <c r="Z16" t="str">
        <f t="shared" si="5"/>
        <v>C-</v>
      </c>
      <c r="AA16" t="s">
        <v>129</v>
      </c>
      <c r="AB16" t="s">
        <v>130</v>
      </c>
      <c r="AC16">
        <f t="shared" si="6"/>
        <v>-750</v>
      </c>
      <c r="AD16">
        <f t="shared" si="7"/>
        <v>16</v>
      </c>
      <c r="AE16">
        <f t="shared" si="8"/>
        <v>7.5</v>
      </c>
      <c r="AF16">
        <f t="shared" si="9"/>
        <v>-650</v>
      </c>
      <c r="AH16" s="11">
        <v>43864</v>
      </c>
      <c r="AI16">
        <v>0</v>
      </c>
      <c r="AJ16" s="18">
        <v>8.33</v>
      </c>
      <c r="AK16">
        <v>0</v>
      </c>
      <c r="AL16">
        <v>0</v>
      </c>
    </row>
    <row r="17" spans="1:38" x14ac:dyDescent="0.25">
      <c r="A17" s="7">
        <v>43914</v>
      </c>
      <c r="B17" s="5">
        <v>56</v>
      </c>
      <c r="C17" s="55"/>
      <c r="D17" s="24">
        <v>0</v>
      </c>
      <c r="E17" s="55"/>
      <c r="F17" s="23">
        <f t="shared" si="3"/>
        <v>0</v>
      </c>
      <c r="H17" s="7">
        <f t="shared" si="10"/>
        <v>43996</v>
      </c>
      <c r="I17" s="3">
        <f>AVERAGE(C93)</f>
        <v>478</v>
      </c>
      <c r="J17" s="3">
        <f>AVERAGE(E93)</f>
        <v>13</v>
      </c>
      <c r="K17" s="20">
        <f t="shared" si="0"/>
        <v>87.04</v>
      </c>
      <c r="L17" s="20">
        <f t="shared" si="1"/>
        <v>-62</v>
      </c>
      <c r="M17" s="34"/>
      <c r="N17" s="36">
        <v>44013</v>
      </c>
      <c r="O17" t="s">
        <v>93</v>
      </c>
      <c r="P17" s="3" t="s">
        <v>97</v>
      </c>
      <c r="Q17" t="s">
        <v>19</v>
      </c>
      <c r="R17" t="s">
        <v>34</v>
      </c>
      <c r="S17">
        <v>-1250</v>
      </c>
      <c r="T17">
        <v>29</v>
      </c>
      <c r="U17">
        <v>17.5</v>
      </c>
      <c r="V17">
        <v>-1500</v>
      </c>
      <c r="X17" s="36">
        <f t="shared" si="4"/>
        <v>44013</v>
      </c>
      <c r="Y17" t="s">
        <v>93</v>
      </c>
      <c r="Z17" t="str">
        <f t="shared" si="5"/>
        <v>C-</v>
      </c>
      <c r="AA17" t="s">
        <v>123</v>
      </c>
      <c r="AB17" t="s">
        <v>131</v>
      </c>
      <c r="AC17">
        <f t="shared" si="6"/>
        <v>-1250</v>
      </c>
      <c r="AD17">
        <f t="shared" si="7"/>
        <v>29</v>
      </c>
      <c r="AE17">
        <f t="shared" si="8"/>
        <v>17.5</v>
      </c>
      <c r="AF17">
        <f t="shared" si="9"/>
        <v>-1500</v>
      </c>
      <c r="AH17" s="11">
        <v>43865</v>
      </c>
      <c r="AI17">
        <v>0</v>
      </c>
      <c r="AJ17" s="18">
        <v>8.33</v>
      </c>
      <c r="AK17">
        <v>0</v>
      </c>
      <c r="AL17">
        <v>0</v>
      </c>
    </row>
    <row r="18" spans="1:38" x14ac:dyDescent="0.25">
      <c r="A18" s="7">
        <v>43915</v>
      </c>
      <c r="B18" s="5">
        <v>9</v>
      </c>
      <c r="C18" s="55"/>
      <c r="D18" s="25">
        <v>1</v>
      </c>
      <c r="E18" s="55"/>
      <c r="F18" s="23">
        <f t="shared" si="3"/>
        <v>0</v>
      </c>
      <c r="H18" s="7">
        <f t="shared" si="10"/>
        <v>44003</v>
      </c>
      <c r="I18" s="3">
        <f>AVERAGE(C100)</f>
        <v>860</v>
      </c>
      <c r="J18" s="3">
        <f>AVERAGE(E100)</f>
        <v>17</v>
      </c>
      <c r="K18" s="20">
        <f t="shared" si="0"/>
        <v>87.04</v>
      </c>
      <c r="L18" s="20">
        <f t="shared" si="1"/>
        <v>-56</v>
      </c>
      <c r="M18" s="34"/>
      <c r="N18" s="36">
        <v>44025</v>
      </c>
      <c r="O18" t="s">
        <v>93</v>
      </c>
      <c r="P18" s="3" t="s">
        <v>97</v>
      </c>
      <c r="Q18" t="s">
        <v>19</v>
      </c>
      <c r="R18" t="s">
        <v>35</v>
      </c>
      <c r="S18">
        <v>-1750</v>
      </c>
      <c r="T18">
        <v>58</v>
      </c>
      <c r="U18">
        <v>-1.5</v>
      </c>
      <c r="V18">
        <v>-2700</v>
      </c>
      <c r="X18" s="36">
        <f t="shared" si="4"/>
        <v>44025</v>
      </c>
      <c r="Y18" t="s">
        <v>93</v>
      </c>
      <c r="Z18" t="str">
        <f t="shared" si="5"/>
        <v>C-</v>
      </c>
      <c r="AA18" t="s">
        <v>123</v>
      </c>
      <c r="AB18" t="s">
        <v>132</v>
      </c>
      <c r="AC18">
        <f t="shared" si="6"/>
        <v>-1750</v>
      </c>
      <c r="AD18">
        <f t="shared" si="7"/>
        <v>58</v>
      </c>
      <c r="AE18">
        <f t="shared" si="8"/>
        <v>-1.5</v>
      </c>
      <c r="AF18">
        <f t="shared" si="9"/>
        <v>-2700</v>
      </c>
      <c r="AH18" s="11">
        <v>43866</v>
      </c>
      <c r="AI18">
        <v>0</v>
      </c>
      <c r="AJ18" s="18">
        <v>8.33</v>
      </c>
      <c r="AK18">
        <v>0</v>
      </c>
      <c r="AL18">
        <v>0</v>
      </c>
    </row>
    <row r="19" spans="1:38" x14ac:dyDescent="0.25">
      <c r="A19" s="7">
        <v>43916</v>
      </c>
      <c r="B19" s="5">
        <v>82</v>
      </c>
      <c r="C19" s="55"/>
      <c r="D19" s="25">
        <v>2</v>
      </c>
      <c r="E19" s="55"/>
      <c r="F19" s="23">
        <f t="shared" si="3"/>
        <v>0</v>
      </c>
      <c r="H19" s="7">
        <f t="shared" si="10"/>
        <v>44010</v>
      </c>
      <c r="I19" s="3">
        <f>AVERAGE(C107)</f>
        <v>1133</v>
      </c>
      <c r="J19" s="3">
        <f>AVERAGE(E107)</f>
        <v>26</v>
      </c>
      <c r="K19" s="20">
        <f t="shared" si="0"/>
        <v>87.04</v>
      </c>
      <c r="L19" s="20">
        <f t="shared" si="1"/>
        <v>-59</v>
      </c>
      <c r="M19" s="34"/>
      <c r="N19" s="36">
        <v>44068</v>
      </c>
      <c r="O19" t="s">
        <v>102</v>
      </c>
      <c r="P19" s="3" t="s">
        <v>98</v>
      </c>
      <c r="Q19" t="s">
        <v>23</v>
      </c>
      <c r="R19" t="s">
        <v>36</v>
      </c>
      <c r="S19">
        <v>4000</v>
      </c>
      <c r="T19">
        <v>75</v>
      </c>
      <c r="U19">
        <v>80</v>
      </c>
      <c r="V19">
        <v>3450</v>
      </c>
      <c r="X19" s="36">
        <f t="shared" si="4"/>
        <v>44068</v>
      </c>
      <c r="Y19" t="s">
        <v>109</v>
      </c>
      <c r="Z19" t="str">
        <f t="shared" si="5"/>
        <v>D</v>
      </c>
      <c r="AA19" t="s">
        <v>133</v>
      </c>
      <c r="AB19" t="s">
        <v>134</v>
      </c>
      <c r="AC19">
        <f t="shared" si="6"/>
        <v>4000</v>
      </c>
      <c r="AD19">
        <f t="shared" si="7"/>
        <v>75</v>
      </c>
      <c r="AE19">
        <f t="shared" si="8"/>
        <v>80</v>
      </c>
      <c r="AF19">
        <f t="shared" si="9"/>
        <v>3450</v>
      </c>
      <c r="AH19" s="11">
        <v>43867</v>
      </c>
      <c r="AI19">
        <v>0</v>
      </c>
      <c r="AJ19" s="18">
        <v>8.33</v>
      </c>
      <c r="AK19">
        <v>0</v>
      </c>
      <c r="AL19">
        <v>0</v>
      </c>
    </row>
    <row r="20" spans="1:38" x14ac:dyDescent="0.25">
      <c r="A20" s="7">
        <v>43917</v>
      </c>
      <c r="B20" s="5">
        <v>31</v>
      </c>
      <c r="C20" s="55"/>
      <c r="D20" s="25">
        <v>0</v>
      </c>
      <c r="E20" s="55"/>
      <c r="F20" s="23">
        <f t="shared" si="3"/>
        <v>0</v>
      </c>
      <c r="H20" s="7">
        <f t="shared" si="10"/>
        <v>44017</v>
      </c>
      <c r="I20" s="3">
        <f>AVERAGE(C114)</f>
        <v>1394</v>
      </c>
      <c r="J20" s="3">
        <f>AVERAGE(E114)</f>
        <v>34</v>
      </c>
      <c r="K20" s="20">
        <f t="shared" si="0"/>
        <v>87.04</v>
      </c>
      <c r="L20" s="20">
        <f t="shared" si="1"/>
        <v>-53</v>
      </c>
      <c r="M20" s="34"/>
      <c r="N20" s="36">
        <v>44069</v>
      </c>
      <c r="O20" t="s">
        <v>93</v>
      </c>
      <c r="P20" s="3" t="s">
        <v>99</v>
      </c>
      <c r="Q20" t="s">
        <v>19</v>
      </c>
      <c r="R20" t="s">
        <v>37</v>
      </c>
      <c r="S20">
        <v>-2250</v>
      </c>
      <c r="T20">
        <v>74</v>
      </c>
      <c r="U20">
        <v>-25</v>
      </c>
      <c r="V20">
        <v>-3500</v>
      </c>
      <c r="X20" s="36">
        <f t="shared" si="4"/>
        <v>44069</v>
      </c>
      <c r="Y20" t="s">
        <v>93</v>
      </c>
      <c r="Z20" t="str">
        <f t="shared" si="5"/>
        <v>C+</v>
      </c>
      <c r="AA20" t="s">
        <v>135</v>
      </c>
      <c r="AB20" t="s">
        <v>136</v>
      </c>
      <c r="AC20">
        <f t="shared" si="6"/>
        <v>-2250</v>
      </c>
      <c r="AD20">
        <f t="shared" si="7"/>
        <v>74</v>
      </c>
      <c r="AE20">
        <f t="shared" si="8"/>
        <v>-25</v>
      </c>
      <c r="AF20">
        <f t="shared" si="9"/>
        <v>-3500</v>
      </c>
      <c r="AH20" s="11">
        <v>43868</v>
      </c>
      <c r="AI20">
        <v>0</v>
      </c>
      <c r="AJ20" s="18">
        <v>8.33</v>
      </c>
      <c r="AK20">
        <v>0</v>
      </c>
      <c r="AL20">
        <v>0</v>
      </c>
    </row>
    <row r="21" spans="1:38" x14ac:dyDescent="0.25">
      <c r="A21" s="7">
        <v>43918</v>
      </c>
      <c r="B21" s="5">
        <v>54</v>
      </c>
      <c r="C21" s="55"/>
      <c r="D21" s="25">
        <v>3</v>
      </c>
      <c r="E21" s="55"/>
      <c r="F21" s="23">
        <f t="shared" si="3"/>
        <v>0</v>
      </c>
      <c r="H21" s="7">
        <f t="shared" si="10"/>
        <v>44024</v>
      </c>
      <c r="I21" s="3">
        <f>AVERAGE(C121)</f>
        <v>1770</v>
      </c>
      <c r="J21" s="3">
        <f>AVERAGE(E121)</f>
        <v>54</v>
      </c>
      <c r="K21" s="20">
        <f t="shared" si="0"/>
        <v>87.04</v>
      </c>
      <c r="L21" s="20">
        <f t="shared" si="1"/>
        <v>-54</v>
      </c>
      <c r="M21" s="34"/>
      <c r="N21" s="36">
        <v>44095</v>
      </c>
      <c r="O21" t="s">
        <v>93</v>
      </c>
      <c r="P21" s="3" t="s">
        <v>100</v>
      </c>
      <c r="Q21" t="s">
        <v>19</v>
      </c>
      <c r="R21" t="s">
        <v>38</v>
      </c>
      <c r="S21">
        <v>-2750</v>
      </c>
      <c r="T21">
        <v>38</v>
      </c>
      <c r="U21">
        <v>-7.5</v>
      </c>
      <c r="V21">
        <v>-1000</v>
      </c>
      <c r="X21" s="36">
        <f t="shared" si="4"/>
        <v>44095</v>
      </c>
      <c r="Y21" t="s">
        <v>93</v>
      </c>
      <c r="Z21" t="str">
        <f t="shared" si="5"/>
        <v>B+</v>
      </c>
      <c r="AA21" t="s">
        <v>123</v>
      </c>
      <c r="AB21" t="s">
        <v>137</v>
      </c>
      <c r="AC21">
        <f t="shared" si="6"/>
        <v>-2750</v>
      </c>
      <c r="AD21">
        <f t="shared" si="7"/>
        <v>38</v>
      </c>
      <c r="AE21">
        <f t="shared" si="8"/>
        <v>-7.5</v>
      </c>
      <c r="AF21">
        <f t="shared" si="9"/>
        <v>-1000</v>
      </c>
      <c r="AH21" s="11">
        <v>43869</v>
      </c>
      <c r="AI21">
        <v>0</v>
      </c>
      <c r="AJ21" s="18">
        <v>8.33</v>
      </c>
      <c r="AK21">
        <v>0</v>
      </c>
      <c r="AL21">
        <v>0</v>
      </c>
    </row>
    <row r="22" spans="1:38" x14ac:dyDescent="0.25">
      <c r="A22" s="7">
        <v>43919</v>
      </c>
      <c r="B22" s="5">
        <v>42</v>
      </c>
      <c r="C22" s="55"/>
      <c r="D22" s="25">
        <v>1</v>
      </c>
      <c r="E22" s="55"/>
      <c r="F22" s="23">
        <f t="shared" si="3"/>
        <v>0</v>
      </c>
      <c r="H22" s="7">
        <f t="shared" si="10"/>
        <v>44031</v>
      </c>
      <c r="I22" s="3">
        <f>AVERAGE(C128)</f>
        <v>2196</v>
      </c>
      <c r="J22" s="3">
        <f>AVERAGE(E128)</f>
        <v>76</v>
      </c>
      <c r="K22" s="20">
        <f t="shared" si="0"/>
        <v>87.04</v>
      </c>
      <c r="L22" s="20">
        <f t="shared" si="1"/>
        <v>-61</v>
      </c>
      <c r="M22" s="34"/>
      <c r="N22" s="36">
        <v>44194</v>
      </c>
      <c r="O22" t="s">
        <v>93</v>
      </c>
      <c r="P22" s="3" t="s">
        <v>97</v>
      </c>
      <c r="Q22" t="s">
        <v>19</v>
      </c>
      <c r="R22" t="s">
        <v>39</v>
      </c>
      <c r="S22">
        <v>-3250</v>
      </c>
      <c r="T22">
        <v>58</v>
      </c>
      <c r="U22">
        <v>0</v>
      </c>
      <c r="V22">
        <v>-1000</v>
      </c>
      <c r="X22" s="36">
        <f t="shared" si="4"/>
        <v>44194</v>
      </c>
      <c r="Y22" t="s">
        <v>93</v>
      </c>
      <c r="Z22" t="str">
        <f t="shared" si="5"/>
        <v>C-</v>
      </c>
      <c r="AA22" t="s">
        <v>116</v>
      </c>
      <c r="AB22" t="s">
        <v>138</v>
      </c>
      <c r="AC22">
        <f t="shared" si="6"/>
        <v>-3250</v>
      </c>
      <c r="AD22">
        <f t="shared" si="7"/>
        <v>58</v>
      </c>
      <c r="AE22">
        <f t="shared" si="8"/>
        <v>0</v>
      </c>
      <c r="AF22">
        <f t="shared" si="9"/>
        <v>-1000</v>
      </c>
      <c r="AH22" s="11">
        <v>43870</v>
      </c>
      <c r="AI22">
        <v>0</v>
      </c>
      <c r="AJ22" s="18">
        <v>8.33</v>
      </c>
      <c r="AK22">
        <v>0</v>
      </c>
      <c r="AL22">
        <v>0</v>
      </c>
    </row>
    <row r="23" spans="1:38" x14ac:dyDescent="0.25">
      <c r="A23" s="7">
        <v>43920</v>
      </c>
      <c r="B23" s="5">
        <v>51</v>
      </c>
      <c r="C23" s="54">
        <f t="shared" ref="C23" si="13">ROUNDUP(AVERAGE(B23:B29),0)</f>
        <v>60</v>
      </c>
      <c r="D23" s="24">
        <v>1</v>
      </c>
      <c r="E23" s="54">
        <f>ROUNDUP(AVERAGE(D23:D29),0)</f>
        <v>4</v>
      </c>
      <c r="F23" s="23">
        <f t="shared" si="3"/>
        <v>4</v>
      </c>
      <c r="H23" s="7">
        <f t="shared" si="10"/>
        <v>44038</v>
      </c>
      <c r="I23" s="3">
        <f>AVERAGE(C135)</f>
        <v>2984</v>
      </c>
      <c r="J23" s="3">
        <f>AVERAGE(E135)</f>
        <v>101</v>
      </c>
      <c r="K23" s="20">
        <f t="shared" si="0"/>
        <v>87.04</v>
      </c>
      <c r="L23" s="20">
        <f t="shared" si="1"/>
        <v>-65</v>
      </c>
      <c r="M23" s="34"/>
      <c r="N23" s="36">
        <v>44203</v>
      </c>
      <c r="O23" t="s">
        <v>93</v>
      </c>
      <c r="P23" s="3" t="s">
        <v>98</v>
      </c>
      <c r="Q23" t="s">
        <v>19</v>
      </c>
      <c r="R23" t="s">
        <v>40</v>
      </c>
      <c r="S23">
        <v>-3750</v>
      </c>
      <c r="T23">
        <v>78</v>
      </c>
      <c r="U23">
        <v>30</v>
      </c>
      <c r="V23">
        <v>-2000</v>
      </c>
      <c r="X23" s="36">
        <f t="shared" si="4"/>
        <v>44203</v>
      </c>
      <c r="Y23" t="s">
        <v>93</v>
      </c>
      <c r="Z23" t="str">
        <f t="shared" si="5"/>
        <v>D</v>
      </c>
      <c r="AA23" t="s">
        <v>116</v>
      </c>
      <c r="AB23" t="s">
        <v>139</v>
      </c>
      <c r="AC23">
        <f t="shared" si="6"/>
        <v>-3750</v>
      </c>
      <c r="AD23">
        <f t="shared" si="7"/>
        <v>78</v>
      </c>
      <c r="AE23">
        <f t="shared" si="8"/>
        <v>30</v>
      </c>
      <c r="AF23">
        <f t="shared" si="9"/>
        <v>-2000</v>
      </c>
      <c r="AH23" s="11">
        <v>43871</v>
      </c>
      <c r="AI23">
        <v>0</v>
      </c>
      <c r="AJ23" s="18">
        <v>8.33</v>
      </c>
      <c r="AK23">
        <v>0</v>
      </c>
      <c r="AL23">
        <v>0</v>
      </c>
    </row>
    <row r="24" spans="1:38" x14ac:dyDescent="0.25">
      <c r="A24" s="7">
        <v>43921</v>
      </c>
      <c r="B24" s="5">
        <v>23</v>
      </c>
      <c r="C24" s="55"/>
      <c r="D24" s="25">
        <v>2</v>
      </c>
      <c r="E24" s="55"/>
      <c r="F24" s="23">
        <f>IF(VLOOKUP(A24,$A$2:$E$448,5,TRUE)=0,F23,VLOOKUP(A24,$A$2:$E$448,5,TRUE))</f>
        <v>4</v>
      </c>
      <c r="H24" s="7">
        <f t="shared" si="10"/>
        <v>44045</v>
      </c>
      <c r="I24" s="3">
        <f>AVERAGE(C142)</f>
        <v>3491</v>
      </c>
      <c r="J24" s="3">
        <f>AVERAGE(E142)</f>
        <v>103</v>
      </c>
      <c r="K24" s="20">
        <f t="shared" si="0"/>
        <v>87.04</v>
      </c>
      <c r="L24" s="20">
        <f t="shared" si="1"/>
        <v>-62</v>
      </c>
      <c r="M24" s="34"/>
      <c r="N24" s="36">
        <v>44244</v>
      </c>
      <c r="O24" t="s">
        <v>93</v>
      </c>
      <c r="P24" s="37" t="s">
        <v>100</v>
      </c>
      <c r="Q24" t="s">
        <v>21</v>
      </c>
      <c r="R24" s="38" t="s">
        <v>42</v>
      </c>
      <c r="S24">
        <v>-4250</v>
      </c>
      <c r="T24">
        <v>44</v>
      </c>
      <c r="U24">
        <v>10</v>
      </c>
      <c r="V24">
        <v>-3000</v>
      </c>
      <c r="X24" s="36">
        <f t="shared" si="4"/>
        <v>44244</v>
      </c>
      <c r="Y24" t="s">
        <v>93</v>
      </c>
      <c r="Z24" t="str">
        <f t="shared" si="5"/>
        <v>B+</v>
      </c>
      <c r="AA24" t="s">
        <v>121</v>
      </c>
      <c r="AB24" t="s">
        <v>140</v>
      </c>
      <c r="AC24">
        <f t="shared" si="6"/>
        <v>-4250</v>
      </c>
      <c r="AD24">
        <f t="shared" si="7"/>
        <v>44</v>
      </c>
      <c r="AE24">
        <f t="shared" si="8"/>
        <v>10</v>
      </c>
      <c r="AF24">
        <f t="shared" si="9"/>
        <v>-3000</v>
      </c>
      <c r="AH24" s="11">
        <v>43872</v>
      </c>
      <c r="AI24">
        <v>0</v>
      </c>
      <c r="AJ24" s="18">
        <v>8.33</v>
      </c>
      <c r="AK24">
        <v>0</v>
      </c>
      <c r="AL24">
        <v>0</v>
      </c>
    </row>
    <row r="25" spans="1:38" x14ac:dyDescent="0.25">
      <c r="A25" s="7">
        <v>43922</v>
      </c>
      <c r="B25" s="5">
        <v>24</v>
      </c>
      <c r="C25" s="55"/>
      <c r="D25" s="25">
        <v>1</v>
      </c>
      <c r="E25" s="55"/>
      <c r="F25" s="23">
        <f t="shared" ref="F25:F88" si="14">IF(VLOOKUP(A25,$A$2:$E$448,5,TRUE)=0,F24,VLOOKUP(A25,$A$2:$E$448,5,TRUE))</f>
        <v>4</v>
      </c>
      <c r="H25" s="7">
        <f t="shared" si="10"/>
        <v>44052</v>
      </c>
      <c r="I25" s="3">
        <f>AVERAGE(C149)</f>
        <v>3595</v>
      </c>
      <c r="J25" s="3">
        <f>AVERAGE(E149)</f>
        <v>104</v>
      </c>
      <c r="K25" s="20">
        <f t="shared" si="0"/>
        <v>87.04</v>
      </c>
      <c r="L25" s="20">
        <f t="shared" si="1"/>
        <v>-62</v>
      </c>
      <c r="N25" s="12"/>
      <c r="AH25" s="11">
        <v>43873</v>
      </c>
      <c r="AI25">
        <v>0</v>
      </c>
      <c r="AJ25" s="18">
        <v>8.33</v>
      </c>
      <c r="AK25">
        <v>0</v>
      </c>
      <c r="AL25">
        <v>0</v>
      </c>
    </row>
    <row r="26" spans="1:38" x14ac:dyDescent="0.25">
      <c r="A26" s="7">
        <v>43923</v>
      </c>
      <c r="B26" s="5">
        <v>88</v>
      </c>
      <c r="C26" s="55"/>
      <c r="D26" s="25">
        <v>3</v>
      </c>
      <c r="E26" s="55"/>
      <c r="F26" s="23">
        <f t="shared" si="14"/>
        <v>4</v>
      </c>
      <c r="H26" s="7">
        <f t="shared" si="10"/>
        <v>44059</v>
      </c>
      <c r="I26" s="3">
        <f>AVERAGE(C156)</f>
        <v>4351</v>
      </c>
      <c r="J26" s="3">
        <f>AVERAGE(E156)</f>
        <v>82</v>
      </c>
      <c r="K26" s="20">
        <f t="shared" si="0"/>
        <v>87.04</v>
      </c>
      <c r="L26" s="20">
        <f t="shared" si="1"/>
        <v>-57</v>
      </c>
      <c r="N26" s="12"/>
      <c r="P26" s="33"/>
      <c r="Q26" s="33"/>
      <c r="U26" t="s">
        <v>103</v>
      </c>
      <c r="AH26" s="11">
        <v>43874</v>
      </c>
      <c r="AI26">
        <v>0</v>
      </c>
      <c r="AJ26" s="18">
        <v>8.33</v>
      </c>
      <c r="AK26">
        <v>0</v>
      </c>
      <c r="AL26">
        <v>0</v>
      </c>
    </row>
    <row r="27" spans="1:38" x14ac:dyDescent="0.25">
      <c r="A27" s="7">
        <v>43924</v>
      </c>
      <c r="B27" s="5">
        <v>131</v>
      </c>
      <c r="C27" s="55"/>
      <c r="D27" s="25">
        <v>5</v>
      </c>
      <c r="E27" s="55"/>
      <c r="F27" s="23">
        <f t="shared" si="14"/>
        <v>4</v>
      </c>
      <c r="H27" s="7">
        <f t="shared" si="10"/>
        <v>44066</v>
      </c>
      <c r="I27" s="3">
        <f>AVERAGE(C163)</f>
        <v>3711</v>
      </c>
      <c r="J27" s="3">
        <f>AVERAGE(E163)</f>
        <v>77</v>
      </c>
      <c r="K27" s="20">
        <f t="shared" si="0"/>
        <v>87.04</v>
      </c>
      <c r="L27" s="20">
        <f t="shared" si="1"/>
        <v>-62</v>
      </c>
      <c r="P27" s="33"/>
      <c r="Q27" s="33"/>
      <c r="U27">
        <v>5</v>
      </c>
      <c r="AH27" s="11">
        <v>43875</v>
      </c>
      <c r="AI27">
        <v>0</v>
      </c>
      <c r="AJ27" s="18">
        <v>8.33</v>
      </c>
      <c r="AK27">
        <v>0</v>
      </c>
      <c r="AL27">
        <v>0</v>
      </c>
    </row>
    <row r="28" spans="1:38" x14ac:dyDescent="0.25">
      <c r="A28" s="7">
        <v>43925</v>
      </c>
      <c r="B28" s="5">
        <v>89</v>
      </c>
      <c r="C28" s="55"/>
      <c r="D28" s="25">
        <v>10</v>
      </c>
      <c r="E28" s="55"/>
      <c r="F28" s="23">
        <f t="shared" si="14"/>
        <v>4</v>
      </c>
      <c r="H28" s="7">
        <f t="shared" si="10"/>
        <v>44073</v>
      </c>
      <c r="I28" s="3">
        <f>AVERAGE(C170)</f>
        <v>2632</v>
      </c>
      <c r="J28" s="3">
        <f>AVERAGE(E170)</f>
        <v>68</v>
      </c>
      <c r="K28" s="20">
        <f t="shared" si="0"/>
        <v>87.04</v>
      </c>
      <c r="L28" s="20">
        <f t="shared" si="1"/>
        <v>-49</v>
      </c>
      <c r="N28" s="7"/>
      <c r="O28" s="3"/>
      <c r="P28" s="3"/>
      <c r="Q28" s="33"/>
      <c r="U28">
        <v>50</v>
      </c>
      <c r="AH28" s="11">
        <v>43876</v>
      </c>
      <c r="AI28">
        <v>0</v>
      </c>
      <c r="AJ28" s="18">
        <v>8.33</v>
      </c>
      <c r="AK28">
        <v>0</v>
      </c>
      <c r="AL28">
        <v>9</v>
      </c>
    </row>
    <row r="29" spans="1:38" x14ac:dyDescent="0.25">
      <c r="A29" s="7">
        <v>43926</v>
      </c>
      <c r="B29" s="5">
        <v>11</v>
      </c>
      <c r="C29" s="55"/>
      <c r="D29" s="25">
        <v>4</v>
      </c>
      <c r="E29" s="55"/>
      <c r="F29" s="23">
        <f t="shared" si="14"/>
        <v>4</v>
      </c>
      <c r="H29" s="7">
        <f t="shared" si="10"/>
        <v>44080</v>
      </c>
      <c r="I29" s="3">
        <f>AVERAGE(C177)</f>
        <v>2382</v>
      </c>
      <c r="J29" s="3">
        <f>AVERAGE(E177)</f>
        <v>51</v>
      </c>
      <c r="K29" s="20">
        <f t="shared" si="0"/>
        <v>71.3</v>
      </c>
      <c r="L29" s="20">
        <f t="shared" si="1"/>
        <v>-46</v>
      </c>
      <c r="N29" s="7"/>
      <c r="O29" s="3"/>
      <c r="P29" s="3"/>
      <c r="Q29" s="33"/>
      <c r="U29">
        <v>10</v>
      </c>
      <c r="AH29" s="11">
        <v>43877</v>
      </c>
      <c r="AI29">
        <v>0</v>
      </c>
      <c r="AJ29" s="18">
        <v>8.33</v>
      </c>
      <c r="AK29">
        <v>0</v>
      </c>
      <c r="AL29">
        <v>3</v>
      </c>
    </row>
    <row r="30" spans="1:38" x14ac:dyDescent="0.25">
      <c r="A30" s="7">
        <v>43927</v>
      </c>
      <c r="B30" s="5">
        <v>129</v>
      </c>
      <c r="C30" s="54">
        <f t="shared" ref="C30" si="15">ROUNDUP(AVERAGE(B30:B36),0)</f>
        <v>59</v>
      </c>
      <c r="D30" s="24">
        <v>6</v>
      </c>
      <c r="E30" s="54">
        <f>ROUNDUP(AVERAGE(D30:D36),0)</f>
        <v>4</v>
      </c>
      <c r="F30" s="23">
        <f t="shared" si="14"/>
        <v>4</v>
      </c>
      <c r="H30" s="7">
        <f t="shared" si="10"/>
        <v>44087</v>
      </c>
      <c r="I30" s="3">
        <f>AVERAGE(C184)</f>
        <v>1957</v>
      </c>
      <c r="J30" s="3">
        <f>AVERAGE(E184)</f>
        <v>48</v>
      </c>
      <c r="K30" s="20">
        <f t="shared" si="0"/>
        <v>71.3</v>
      </c>
      <c r="L30" s="20">
        <f t="shared" si="1"/>
        <v>-46</v>
      </c>
      <c r="N30" s="7"/>
      <c r="O30" s="3"/>
      <c r="P30" s="3"/>
      <c r="Q30" s="33"/>
      <c r="U30">
        <v>100</v>
      </c>
      <c r="AH30" s="11">
        <v>43878</v>
      </c>
      <c r="AI30">
        <v>0</v>
      </c>
      <c r="AJ30" s="18">
        <v>8.33</v>
      </c>
      <c r="AK30">
        <v>0</v>
      </c>
      <c r="AL30">
        <v>1</v>
      </c>
    </row>
    <row r="31" spans="1:38" x14ac:dyDescent="0.25">
      <c r="A31" s="7">
        <v>43928</v>
      </c>
      <c r="B31" s="5">
        <v>81</v>
      </c>
      <c r="C31" s="55"/>
      <c r="D31" s="25">
        <v>6</v>
      </c>
      <c r="E31" s="55"/>
      <c r="F31" s="23">
        <f t="shared" si="14"/>
        <v>4</v>
      </c>
      <c r="H31" s="7">
        <f t="shared" si="10"/>
        <v>44094</v>
      </c>
      <c r="I31" s="3">
        <f>AVERAGE(C191)</f>
        <v>1848</v>
      </c>
      <c r="J31" s="3">
        <f>AVERAGE(E191)</f>
        <v>38</v>
      </c>
      <c r="K31" s="20">
        <f t="shared" si="0"/>
        <v>71.3</v>
      </c>
      <c r="L31" s="20">
        <f t="shared" si="1"/>
        <v>-41</v>
      </c>
      <c r="N31" s="7"/>
      <c r="O31" s="3"/>
      <c r="P31" s="3"/>
      <c r="Q31" s="33"/>
      <c r="U31">
        <v>20</v>
      </c>
      <c r="AH31" s="11">
        <v>43879</v>
      </c>
      <c r="AI31">
        <v>0</v>
      </c>
      <c r="AJ31" s="18">
        <v>8.33</v>
      </c>
      <c r="AK31">
        <v>0</v>
      </c>
      <c r="AL31">
        <v>0</v>
      </c>
    </row>
    <row r="32" spans="1:38" x14ac:dyDescent="0.25">
      <c r="A32" s="7">
        <v>43929</v>
      </c>
      <c r="B32" s="5">
        <v>72</v>
      </c>
      <c r="C32" s="55"/>
      <c r="D32" s="25">
        <v>2</v>
      </c>
      <c r="E32" s="55"/>
      <c r="F32" s="23">
        <f t="shared" si="14"/>
        <v>4</v>
      </c>
      <c r="H32" s="7">
        <f t="shared" si="10"/>
        <v>44101</v>
      </c>
      <c r="I32" s="3">
        <f>AVERAGE(C198)</f>
        <v>1634</v>
      </c>
      <c r="J32" s="3">
        <f>AVERAGE(E198)</f>
        <v>34</v>
      </c>
      <c r="K32" s="20">
        <f t="shared" si="0"/>
        <v>71.3</v>
      </c>
      <c r="L32" s="20">
        <f t="shared" si="1"/>
        <v>-47</v>
      </c>
      <c r="N32" s="7"/>
      <c r="O32" s="3"/>
      <c r="P32" s="3"/>
      <c r="Q32" s="33"/>
      <c r="U32">
        <v>30</v>
      </c>
      <c r="AH32" s="11">
        <v>43880</v>
      </c>
      <c r="AI32">
        <v>0</v>
      </c>
      <c r="AJ32" s="18">
        <v>8.33</v>
      </c>
      <c r="AK32">
        <v>0</v>
      </c>
      <c r="AL32">
        <v>-5</v>
      </c>
    </row>
    <row r="33" spans="1:38" x14ac:dyDescent="0.25">
      <c r="A33" s="7">
        <v>43930</v>
      </c>
      <c r="B33" s="5">
        <v>56</v>
      </c>
      <c r="C33" s="55"/>
      <c r="D33" s="25">
        <v>4</v>
      </c>
      <c r="E33" s="55"/>
      <c r="F33" s="23">
        <f t="shared" si="14"/>
        <v>4</v>
      </c>
      <c r="H33" s="7">
        <f t="shared" si="10"/>
        <v>44108</v>
      </c>
      <c r="I33" s="3">
        <f>AVERAGE(C205)</f>
        <v>1787</v>
      </c>
      <c r="J33" s="3">
        <f>AVERAGE(E205)</f>
        <v>29</v>
      </c>
      <c r="K33" s="20">
        <f t="shared" si="0"/>
        <v>71.3</v>
      </c>
      <c r="L33" s="20">
        <f t="shared" si="1"/>
        <v>-41</v>
      </c>
      <c r="N33" s="7"/>
      <c r="O33" s="3"/>
      <c r="P33" s="3"/>
      <c r="U33">
        <v>150</v>
      </c>
      <c r="AH33" s="11">
        <v>43881</v>
      </c>
      <c r="AI33">
        <v>0</v>
      </c>
      <c r="AJ33" s="18">
        <v>8.33</v>
      </c>
      <c r="AK33">
        <v>0</v>
      </c>
      <c r="AL33">
        <v>-4</v>
      </c>
    </row>
    <row r="34" spans="1:38" x14ac:dyDescent="0.25">
      <c r="A34" s="7">
        <v>43931</v>
      </c>
      <c r="B34" s="5">
        <v>26</v>
      </c>
      <c r="C34" s="55"/>
      <c r="D34" s="25">
        <v>3</v>
      </c>
      <c r="E34" s="55"/>
      <c r="F34" s="23">
        <f t="shared" si="14"/>
        <v>4</v>
      </c>
      <c r="H34" s="7">
        <f t="shared" si="10"/>
        <v>44115</v>
      </c>
      <c r="I34" s="3">
        <f>AVERAGE(C212)</f>
        <v>1609</v>
      </c>
      <c r="J34" s="3">
        <f>AVERAGE(E212)</f>
        <v>28</v>
      </c>
      <c r="K34" s="20">
        <f t="shared" si="0"/>
        <v>71.3</v>
      </c>
      <c r="L34" s="20">
        <f t="shared" si="1"/>
        <v>-47</v>
      </c>
      <c r="N34" s="7"/>
      <c r="O34" s="3"/>
      <c r="P34" s="3"/>
      <c r="U34">
        <v>200</v>
      </c>
      <c r="AH34" s="11">
        <v>43882</v>
      </c>
      <c r="AI34">
        <v>0</v>
      </c>
      <c r="AJ34" s="18">
        <v>8.33</v>
      </c>
      <c r="AK34">
        <v>0</v>
      </c>
      <c r="AL34">
        <v>-2</v>
      </c>
    </row>
    <row r="35" spans="1:38" x14ac:dyDescent="0.25">
      <c r="A35" s="7">
        <v>43932</v>
      </c>
      <c r="B35" s="5">
        <v>10</v>
      </c>
      <c r="C35" s="55"/>
      <c r="D35" s="25">
        <v>5</v>
      </c>
      <c r="E35" s="55"/>
      <c r="F35" s="23">
        <f t="shared" si="14"/>
        <v>4</v>
      </c>
      <c r="H35" s="7">
        <f t="shared" si="10"/>
        <v>44122</v>
      </c>
      <c r="I35" s="3">
        <f>AVERAGE(C219)</f>
        <v>1445</v>
      </c>
      <c r="J35" s="3">
        <f>AVERAGE(E219)</f>
        <v>28</v>
      </c>
      <c r="K35" s="20">
        <f t="shared" ref="K35:K62" si="16">VLOOKUP(H35,$AH$2:$AL$449,3,FALSE)</f>
        <v>71.3</v>
      </c>
      <c r="L35" s="20">
        <f t="shared" ref="L35:L62" si="17">VLOOKUP(H35,$AH$2:$AL$449,5,FALSE)</f>
        <v>-39</v>
      </c>
      <c r="N35" s="7"/>
      <c r="O35" s="3"/>
      <c r="P35" s="3"/>
      <c r="U35">
        <v>250</v>
      </c>
      <c r="AH35" s="11">
        <v>43883</v>
      </c>
      <c r="AI35">
        <v>0</v>
      </c>
      <c r="AJ35" s="18">
        <v>8.33</v>
      </c>
      <c r="AK35">
        <v>0</v>
      </c>
      <c r="AL35">
        <v>-1</v>
      </c>
    </row>
    <row r="36" spans="1:38" x14ac:dyDescent="0.25">
      <c r="A36" s="7">
        <v>43933</v>
      </c>
      <c r="B36" s="5">
        <v>37</v>
      </c>
      <c r="C36" s="55"/>
      <c r="D36" s="25">
        <v>1</v>
      </c>
      <c r="E36" s="55"/>
      <c r="F36" s="23">
        <f t="shared" si="14"/>
        <v>4</v>
      </c>
      <c r="H36" s="7">
        <f t="shared" si="10"/>
        <v>44129</v>
      </c>
      <c r="I36" s="3">
        <f>AVERAGE(C226)</f>
        <v>1742</v>
      </c>
      <c r="J36" s="3">
        <f>AVERAGE(E226)</f>
        <v>29</v>
      </c>
      <c r="K36" s="20">
        <f t="shared" si="16"/>
        <v>65.739999999999995</v>
      </c>
      <c r="L36" s="20">
        <f t="shared" si="17"/>
        <v>-40</v>
      </c>
      <c r="N36" s="7"/>
      <c r="O36" s="3"/>
      <c r="P36" s="3"/>
      <c r="U36">
        <v>40</v>
      </c>
      <c r="AH36" s="11">
        <v>43884</v>
      </c>
      <c r="AI36">
        <v>0</v>
      </c>
      <c r="AJ36" s="18">
        <v>8.33</v>
      </c>
      <c r="AK36">
        <v>0</v>
      </c>
      <c r="AL36">
        <v>-12</v>
      </c>
    </row>
    <row r="37" spans="1:38" x14ac:dyDescent="0.25">
      <c r="A37" s="7">
        <v>43934</v>
      </c>
      <c r="B37" s="5">
        <v>53</v>
      </c>
      <c r="C37" s="54">
        <f t="shared" ref="C37" si="18">ROUNDUP(AVERAGE(B37:B43),0)</f>
        <v>84</v>
      </c>
      <c r="D37" s="24">
        <v>4</v>
      </c>
      <c r="E37" s="54">
        <f>ROUNDUP(AVERAGE(D37:D43),0)</f>
        <v>4</v>
      </c>
      <c r="F37" s="23">
        <f t="shared" si="14"/>
        <v>4</v>
      </c>
      <c r="H37" s="7">
        <f t="shared" si="10"/>
        <v>44136</v>
      </c>
      <c r="I37" s="3">
        <f>AVERAGE(C233)</f>
        <v>1895</v>
      </c>
      <c r="J37" s="3">
        <f>AVERAGE(E233)</f>
        <v>26</v>
      </c>
      <c r="K37" s="20">
        <f t="shared" si="16"/>
        <v>65.739999999999995</v>
      </c>
      <c r="L37" s="20">
        <f t="shared" si="17"/>
        <v>-42</v>
      </c>
      <c r="N37" s="7"/>
      <c r="O37" s="3"/>
      <c r="P37" s="3"/>
      <c r="U37">
        <v>50</v>
      </c>
      <c r="AH37" s="11">
        <v>43885</v>
      </c>
      <c r="AI37">
        <v>0</v>
      </c>
      <c r="AJ37" s="18">
        <v>12.04</v>
      </c>
      <c r="AK37">
        <v>0</v>
      </c>
      <c r="AL37">
        <v>-4</v>
      </c>
    </row>
    <row r="38" spans="1:38" x14ac:dyDescent="0.25">
      <c r="A38" s="7">
        <v>43935</v>
      </c>
      <c r="B38" s="5">
        <v>39</v>
      </c>
      <c r="C38" s="55"/>
      <c r="D38" s="25">
        <v>6</v>
      </c>
      <c r="E38" s="55"/>
      <c r="F38" s="23">
        <f t="shared" si="14"/>
        <v>4</v>
      </c>
      <c r="H38" s="7">
        <f t="shared" si="10"/>
        <v>44143</v>
      </c>
      <c r="I38" s="3">
        <f>AVERAGE(C240)</f>
        <v>1774</v>
      </c>
      <c r="J38" s="3">
        <f>AVERAGE(E240)</f>
        <v>33</v>
      </c>
      <c r="K38" s="20">
        <f t="shared" si="16"/>
        <v>65.739999999999995</v>
      </c>
      <c r="L38" s="20">
        <f t="shared" si="17"/>
        <v>-37</v>
      </c>
      <c r="N38" s="7"/>
      <c r="O38" s="3"/>
      <c r="P38" s="3"/>
      <c r="U38">
        <v>60</v>
      </c>
      <c r="AH38" s="11">
        <v>43886</v>
      </c>
      <c r="AI38">
        <v>0</v>
      </c>
      <c r="AJ38" s="18">
        <v>12.04</v>
      </c>
      <c r="AK38">
        <v>0</v>
      </c>
      <c r="AL38">
        <v>-4</v>
      </c>
    </row>
    <row r="39" spans="1:38" x14ac:dyDescent="0.25">
      <c r="A39" s="7">
        <v>43936</v>
      </c>
      <c r="B39" s="5">
        <v>45</v>
      </c>
      <c r="C39" s="55"/>
      <c r="D39" s="25">
        <v>3</v>
      </c>
      <c r="E39" s="55"/>
      <c r="F39" s="23">
        <f t="shared" si="14"/>
        <v>4</v>
      </c>
      <c r="H39" s="7">
        <f t="shared" si="10"/>
        <v>44150</v>
      </c>
      <c r="I39" s="3">
        <f>AVERAGE(C247)</f>
        <v>1596</v>
      </c>
      <c r="J39" s="3">
        <f>AVERAGE(E247)</f>
        <v>31</v>
      </c>
      <c r="K39" s="20">
        <f t="shared" si="16"/>
        <v>65.739999999999995</v>
      </c>
      <c r="L39" s="20">
        <f t="shared" si="17"/>
        <v>-41</v>
      </c>
      <c r="N39" s="7"/>
      <c r="O39" s="3"/>
      <c r="P39" s="3"/>
      <c r="U39">
        <v>70</v>
      </c>
      <c r="AH39" s="11">
        <v>43887</v>
      </c>
      <c r="AI39">
        <v>0</v>
      </c>
      <c r="AJ39" s="18">
        <v>12.04</v>
      </c>
      <c r="AK39">
        <v>0</v>
      </c>
      <c r="AL39">
        <v>-4</v>
      </c>
    </row>
    <row r="40" spans="1:38" x14ac:dyDescent="0.25">
      <c r="A40" s="7">
        <v>43937</v>
      </c>
      <c r="B40" s="5">
        <v>96</v>
      </c>
      <c r="C40" s="55"/>
      <c r="D40" s="25">
        <v>4</v>
      </c>
      <c r="E40" s="55"/>
      <c r="F40" s="23">
        <f t="shared" si="14"/>
        <v>4</v>
      </c>
      <c r="H40" s="7">
        <f t="shared" si="10"/>
        <v>44157</v>
      </c>
      <c r="I40" s="3">
        <f>AVERAGE(C254)</f>
        <v>1830</v>
      </c>
      <c r="J40" s="3">
        <f>AVERAGE(E254)</f>
        <v>28</v>
      </c>
      <c r="K40" s="20">
        <f t="shared" si="16"/>
        <v>65.739999999999995</v>
      </c>
      <c r="L40" s="20">
        <f t="shared" si="17"/>
        <v>-30</v>
      </c>
      <c r="N40" s="7"/>
      <c r="O40" s="3"/>
      <c r="P40" s="3"/>
      <c r="U40">
        <v>20</v>
      </c>
      <c r="AH40" s="11">
        <v>43888</v>
      </c>
      <c r="AI40">
        <v>0</v>
      </c>
      <c r="AJ40" s="18">
        <v>12.04</v>
      </c>
      <c r="AK40">
        <v>0</v>
      </c>
      <c r="AL40">
        <v>-2</v>
      </c>
    </row>
    <row r="41" spans="1:38" x14ac:dyDescent="0.25">
      <c r="A41" s="7">
        <v>43938</v>
      </c>
      <c r="B41" s="5">
        <v>132</v>
      </c>
      <c r="C41" s="55"/>
      <c r="D41" s="25">
        <v>1</v>
      </c>
      <c r="E41" s="55"/>
      <c r="F41" s="23">
        <f t="shared" si="14"/>
        <v>4</v>
      </c>
      <c r="H41" s="7">
        <f t="shared" si="10"/>
        <v>44164</v>
      </c>
      <c r="I41" s="3">
        <f>AVERAGE(C261)</f>
        <v>2265</v>
      </c>
      <c r="J41" s="3">
        <f>AVERAGE(E261)</f>
        <v>30</v>
      </c>
      <c r="K41" s="20">
        <f t="shared" si="16"/>
        <v>60.19</v>
      </c>
      <c r="L41" s="20">
        <f t="shared" si="17"/>
        <v>-21</v>
      </c>
      <c r="N41" s="7"/>
      <c r="O41" s="3"/>
      <c r="P41" s="3"/>
      <c r="U41">
        <v>60</v>
      </c>
      <c r="AH41" s="11">
        <v>43889</v>
      </c>
      <c r="AI41">
        <v>0</v>
      </c>
      <c r="AJ41" s="18">
        <v>12.04</v>
      </c>
      <c r="AK41">
        <v>0</v>
      </c>
      <c r="AL41">
        <v>7</v>
      </c>
    </row>
    <row r="42" spans="1:38" x14ac:dyDescent="0.25">
      <c r="A42" s="7">
        <v>43939</v>
      </c>
      <c r="B42" s="5">
        <v>103</v>
      </c>
      <c r="C42" s="55"/>
      <c r="D42" s="25">
        <v>2</v>
      </c>
      <c r="E42" s="55"/>
      <c r="F42" s="23">
        <f t="shared" si="14"/>
        <v>4</v>
      </c>
      <c r="H42" s="7">
        <f t="shared" si="10"/>
        <v>44171</v>
      </c>
      <c r="I42" s="3">
        <f>AVERAGE(C268)</f>
        <v>2259</v>
      </c>
      <c r="J42" s="3">
        <f>AVERAGE(E268)</f>
        <v>29</v>
      </c>
      <c r="K42" s="20">
        <f t="shared" si="16"/>
        <v>60.19</v>
      </c>
      <c r="L42" s="20">
        <f t="shared" si="17"/>
        <v>-23</v>
      </c>
      <c r="N42" s="7"/>
      <c r="O42" s="3"/>
      <c r="P42" s="3"/>
      <c r="U42">
        <v>90</v>
      </c>
      <c r="AH42" s="11">
        <v>43890</v>
      </c>
      <c r="AI42">
        <v>0</v>
      </c>
      <c r="AJ42" s="18">
        <v>12.04</v>
      </c>
      <c r="AK42">
        <v>0</v>
      </c>
      <c r="AL42">
        <v>12</v>
      </c>
    </row>
    <row r="43" spans="1:38" x14ac:dyDescent="0.25">
      <c r="A43" s="7">
        <v>43940</v>
      </c>
      <c r="B43" s="5">
        <v>118</v>
      </c>
      <c r="C43" s="55"/>
      <c r="D43" s="25">
        <v>4</v>
      </c>
      <c r="E43" s="55"/>
      <c r="F43" s="23">
        <f t="shared" si="14"/>
        <v>4</v>
      </c>
      <c r="H43" s="7">
        <f t="shared" si="10"/>
        <v>44178</v>
      </c>
      <c r="I43" s="3">
        <f>AVERAGE(C275)</f>
        <v>2678</v>
      </c>
      <c r="J43" s="3">
        <f>AVERAGE(E275)</f>
        <v>35</v>
      </c>
      <c r="K43" s="20">
        <f t="shared" si="16"/>
        <v>60.19</v>
      </c>
      <c r="L43" s="20">
        <f t="shared" si="17"/>
        <v>-23</v>
      </c>
      <c r="N43" s="7"/>
      <c r="O43" s="3"/>
      <c r="P43" s="3"/>
      <c r="U43">
        <v>80</v>
      </c>
      <c r="AH43" s="11">
        <v>43891</v>
      </c>
      <c r="AI43">
        <v>0</v>
      </c>
      <c r="AJ43" s="18">
        <v>12.04</v>
      </c>
      <c r="AK43">
        <v>0</v>
      </c>
      <c r="AL43">
        <v>11</v>
      </c>
    </row>
    <row r="44" spans="1:38" x14ac:dyDescent="0.25">
      <c r="A44" s="7">
        <v>43941</v>
      </c>
      <c r="B44" s="5">
        <v>104</v>
      </c>
      <c r="C44" s="54">
        <f t="shared" ref="C44" si="19">ROUNDUP(AVERAGE(B44:B50),0)</f>
        <v>84</v>
      </c>
      <c r="D44" s="24">
        <v>5</v>
      </c>
      <c r="E44" s="54">
        <f>ROUNDUP(AVERAGE(D44:D50),0)</f>
        <v>4</v>
      </c>
      <c r="F44" s="23">
        <f t="shared" si="14"/>
        <v>4</v>
      </c>
      <c r="H44" s="7">
        <f t="shared" si="10"/>
        <v>44185</v>
      </c>
      <c r="I44" s="3">
        <f>AVERAGE(C282)</f>
        <v>3466</v>
      </c>
      <c r="J44" s="3">
        <f>AVERAGE(E282)</f>
        <v>41</v>
      </c>
      <c r="K44" s="20">
        <f t="shared" si="16"/>
        <v>60.19</v>
      </c>
      <c r="L44" s="20">
        <f t="shared" si="17"/>
        <v>-12</v>
      </c>
      <c r="N44" s="7"/>
      <c r="O44" s="3"/>
      <c r="P44" s="3"/>
      <c r="U44">
        <v>185</v>
      </c>
      <c r="AH44" s="11">
        <v>43892</v>
      </c>
      <c r="AI44">
        <v>0</v>
      </c>
      <c r="AJ44" s="18">
        <v>12.04</v>
      </c>
      <c r="AK44">
        <v>0</v>
      </c>
      <c r="AL44">
        <v>5</v>
      </c>
    </row>
    <row r="45" spans="1:38" x14ac:dyDescent="0.25">
      <c r="A45" s="7">
        <v>43942</v>
      </c>
      <c r="B45" s="5">
        <v>31</v>
      </c>
      <c r="C45" s="55"/>
      <c r="D45" s="25">
        <v>6</v>
      </c>
      <c r="E45" s="55"/>
      <c r="F45" s="23">
        <f t="shared" si="14"/>
        <v>4</v>
      </c>
      <c r="H45" s="7">
        <f t="shared" si="10"/>
        <v>44192</v>
      </c>
      <c r="I45" s="3">
        <f>AVERAGE(C289)</f>
        <v>3732</v>
      </c>
      <c r="J45" s="3">
        <f>AVERAGE(E289)</f>
        <v>53</v>
      </c>
      <c r="K45" s="20">
        <f t="shared" si="16"/>
        <v>60.19</v>
      </c>
      <c r="L45" s="20">
        <f t="shared" si="17"/>
        <v>-43</v>
      </c>
      <c r="N45" s="7"/>
      <c r="O45" s="3"/>
      <c r="P45" s="3"/>
      <c r="U45">
        <v>50</v>
      </c>
      <c r="AH45" s="11">
        <v>43893</v>
      </c>
      <c r="AI45">
        <v>0</v>
      </c>
      <c r="AJ45" s="18">
        <v>12.04</v>
      </c>
      <c r="AK45">
        <v>0</v>
      </c>
      <c r="AL45">
        <v>6</v>
      </c>
    </row>
    <row r="46" spans="1:38" x14ac:dyDescent="0.25">
      <c r="A46" s="7">
        <v>43943</v>
      </c>
      <c r="B46" s="5">
        <v>64</v>
      </c>
      <c r="C46" s="55"/>
      <c r="D46" s="25">
        <v>0</v>
      </c>
      <c r="E46" s="55"/>
      <c r="F46" s="23">
        <f t="shared" si="14"/>
        <v>4</v>
      </c>
      <c r="H46" s="7">
        <f t="shared" si="10"/>
        <v>44199</v>
      </c>
      <c r="I46" s="3">
        <f>AVERAGE(C296)</f>
        <v>4456</v>
      </c>
      <c r="J46" s="3">
        <f>AVERAGE(E296)</f>
        <v>69</v>
      </c>
      <c r="K46" s="20">
        <f t="shared" si="16"/>
        <v>60.19</v>
      </c>
      <c r="L46" s="20">
        <f t="shared" si="17"/>
        <v>-54</v>
      </c>
      <c r="N46" s="7"/>
      <c r="O46" s="3"/>
      <c r="P46" s="3"/>
      <c r="U46">
        <v>150</v>
      </c>
      <c r="AH46" s="11">
        <v>43894</v>
      </c>
      <c r="AI46">
        <v>0</v>
      </c>
      <c r="AJ46" s="18">
        <v>12.04</v>
      </c>
      <c r="AK46">
        <v>0</v>
      </c>
      <c r="AL46">
        <v>2</v>
      </c>
    </row>
    <row r="47" spans="1:38" x14ac:dyDescent="0.25">
      <c r="A47" s="7">
        <v>43944</v>
      </c>
      <c r="B47" s="5">
        <v>78</v>
      </c>
      <c r="C47" s="55"/>
      <c r="D47" s="25">
        <v>2</v>
      </c>
      <c r="E47" s="55"/>
      <c r="F47" s="23">
        <f t="shared" si="14"/>
        <v>4</v>
      </c>
      <c r="H47" s="7">
        <f t="shared" si="10"/>
        <v>44206</v>
      </c>
      <c r="I47" s="3">
        <f>AVERAGE(C303)</f>
        <v>5114</v>
      </c>
      <c r="J47" s="3">
        <f>AVERAGE(E303)</f>
        <v>86</v>
      </c>
      <c r="K47" s="20">
        <f t="shared" si="16"/>
        <v>81.02</v>
      </c>
      <c r="L47" s="20">
        <f t="shared" si="17"/>
        <v>-80</v>
      </c>
      <c r="N47" s="7"/>
      <c r="O47" s="3"/>
      <c r="P47" s="3"/>
      <c r="U47">
        <v>115</v>
      </c>
      <c r="AH47" s="11">
        <v>43895</v>
      </c>
      <c r="AI47">
        <v>0</v>
      </c>
      <c r="AJ47" s="18">
        <v>12.04</v>
      </c>
      <c r="AK47">
        <v>0</v>
      </c>
      <c r="AL47">
        <v>5</v>
      </c>
    </row>
    <row r="48" spans="1:38" x14ac:dyDescent="0.25">
      <c r="A48" s="7">
        <v>43945</v>
      </c>
      <c r="B48" s="5">
        <v>96</v>
      </c>
      <c r="C48" s="55"/>
      <c r="D48" s="25">
        <v>4</v>
      </c>
      <c r="E48" s="55"/>
      <c r="F48" s="23">
        <f t="shared" si="14"/>
        <v>4</v>
      </c>
      <c r="H48" s="7">
        <f t="shared" si="10"/>
        <v>44213</v>
      </c>
      <c r="I48" s="3">
        <f>AVERAGE(C310)</f>
        <v>5366</v>
      </c>
      <c r="J48" s="3">
        <f>AVERAGE(E310)</f>
        <v>109</v>
      </c>
      <c r="K48" s="20">
        <f t="shared" si="16"/>
        <v>81.02</v>
      </c>
      <c r="L48" s="20">
        <f t="shared" si="17"/>
        <v>-77</v>
      </c>
      <c r="N48" s="7"/>
      <c r="O48" s="3"/>
      <c r="P48" s="3"/>
      <c r="U48">
        <v>70</v>
      </c>
      <c r="AH48" s="11">
        <v>43896</v>
      </c>
      <c r="AI48">
        <f>IF(VLOOKUP(AH48,$A$2:$C$448,3,TRUE)=0,AI47,VLOOKUP(AH48,$A$2:$C$448,3,TRUE))</f>
        <v>1</v>
      </c>
      <c r="AJ48" s="18">
        <v>12.04</v>
      </c>
      <c r="AK48">
        <f>VLOOKUP(AH48,$A$2:$B$400,2,TRUE)</f>
        <v>1</v>
      </c>
      <c r="AL48">
        <v>4</v>
      </c>
    </row>
    <row r="49" spans="1:38" x14ac:dyDescent="0.25">
      <c r="A49" s="7">
        <v>43946</v>
      </c>
      <c r="B49" s="5">
        <v>99</v>
      </c>
      <c r="C49" s="55"/>
      <c r="D49" s="25">
        <v>1</v>
      </c>
      <c r="E49" s="55"/>
      <c r="F49" s="23">
        <f t="shared" si="14"/>
        <v>4</v>
      </c>
      <c r="H49" s="7">
        <f t="shared" si="10"/>
        <v>44220</v>
      </c>
      <c r="I49" s="3">
        <f>AVERAGE(C317)</f>
        <v>4383</v>
      </c>
      <c r="J49" s="3">
        <f>AVERAGE(E317)</f>
        <v>99</v>
      </c>
      <c r="K49" s="20">
        <f t="shared" si="16"/>
        <v>81.02</v>
      </c>
      <c r="L49" s="20">
        <f t="shared" si="17"/>
        <v>-76</v>
      </c>
      <c r="N49" s="7"/>
      <c r="O49" s="3"/>
      <c r="P49" s="3"/>
      <c r="AH49" s="11">
        <v>43897</v>
      </c>
      <c r="AI49">
        <f t="shared" ref="AI49:AI56" si="20">IF(VLOOKUP(AH49,$A$2:$C$448,3,TRUE)=0,AI48,VLOOKUP(AH49,$A$2:$C$448,3,TRUE))</f>
        <v>1</v>
      </c>
      <c r="AJ49" s="18">
        <v>12.04</v>
      </c>
      <c r="AK49">
        <f t="shared" ref="AK49:AK67" si="21">VLOOKUP(AH49,$A$2:$B$400,2,TRUE)</f>
        <v>1</v>
      </c>
      <c r="AL49">
        <v>4</v>
      </c>
    </row>
    <row r="50" spans="1:38" x14ac:dyDescent="0.25">
      <c r="A50" s="7">
        <v>43947</v>
      </c>
      <c r="B50" s="5">
        <v>111</v>
      </c>
      <c r="C50" s="55"/>
      <c r="D50" s="25">
        <v>5</v>
      </c>
      <c r="E50" s="55"/>
      <c r="F50" s="23">
        <f t="shared" si="14"/>
        <v>4</v>
      </c>
      <c r="H50" s="7">
        <f t="shared" si="10"/>
        <v>44227</v>
      </c>
      <c r="I50" s="3">
        <f>AVERAGE(C324)</f>
        <v>3241</v>
      </c>
      <c r="J50" s="3">
        <f>AVERAGE(E324)</f>
        <v>87</v>
      </c>
      <c r="K50" s="20">
        <f t="shared" si="16"/>
        <v>81.02</v>
      </c>
      <c r="L50" s="20">
        <f t="shared" si="17"/>
        <v>-44</v>
      </c>
      <c r="N50" s="7"/>
      <c r="O50" s="3"/>
      <c r="P50" s="3"/>
      <c r="AH50" s="11">
        <v>43898</v>
      </c>
      <c r="AI50">
        <f t="shared" si="20"/>
        <v>1</v>
      </c>
      <c r="AJ50" s="18">
        <v>12.04</v>
      </c>
      <c r="AK50">
        <f t="shared" si="21"/>
        <v>1</v>
      </c>
      <c r="AL50">
        <v>4</v>
      </c>
    </row>
    <row r="51" spans="1:38" x14ac:dyDescent="0.25">
      <c r="A51" s="7">
        <v>43948</v>
      </c>
      <c r="B51" s="5">
        <v>101</v>
      </c>
      <c r="C51" s="54">
        <f t="shared" ref="C51" si="22">ROUNDUP(AVERAGE(B51:B57),0)</f>
        <v>104</v>
      </c>
      <c r="D51" s="24">
        <v>4</v>
      </c>
      <c r="E51" s="54">
        <f>ROUNDUP(AVERAGE(D51:D57),0)</f>
        <v>5</v>
      </c>
      <c r="F51" s="23">
        <f t="shared" si="14"/>
        <v>5</v>
      </c>
      <c r="H51" s="7">
        <f t="shared" si="10"/>
        <v>44234</v>
      </c>
      <c r="I51" s="3">
        <f>AVERAGE(C331)</f>
        <v>1688</v>
      </c>
      <c r="J51" s="3">
        <f>AVERAGE(E331)</f>
        <v>62</v>
      </c>
      <c r="K51" s="20">
        <f t="shared" si="16"/>
        <v>81.02</v>
      </c>
      <c r="L51" s="20">
        <f t="shared" si="17"/>
        <v>-41</v>
      </c>
      <c r="N51" s="7"/>
      <c r="O51" s="3"/>
      <c r="P51" s="3"/>
      <c r="AH51" s="11">
        <v>43899</v>
      </c>
      <c r="AI51">
        <f t="shared" si="20"/>
        <v>1</v>
      </c>
      <c r="AJ51" s="18">
        <v>14.81</v>
      </c>
      <c r="AK51">
        <f t="shared" si="21"/>
        <v>1</v>
      </c>
      <c r="AL51">
        <v>-1</v>
      </c>
    </row>
    <row r="52" spans="1:38" x14ac:dyDescent="0.25">
      <c r="A52" s="7">
        <v>43949</v>
      </c>
      <c r="B52" s="5">
        <v>114</v>
      </c>
      <c r="C52" s="55"/>
      <c r="D52" s="25">
        <v>6</v>
      </c>
      <c r="E52" s="55"/>
      <c r="F52" s="23">
        <f t="shared" si="14"/>
        <v>5</v>
      </c>
      <c r="H52" s="7">
        <f t="shared" si="10"/>
        <v>44241</v>
      </c>
      <c r="I52" s="3">
        <f>AVERAGE(C338)</f>
        <v>1185</v>
      </c>
      <c r="J52" s="3">
        <f>AVERAGE(E338)</f>
        <v>48</v>
      </c>
      <c r="K52" s="20">
        <f t="shared" si="16"/>
        <v>81.02</v>
      </c>
      <c r="L52" s="20">
        <f t="shared" si="17"/>
        <v>-40</v>
      </c>
      <c r="N52" s="7"/>
      <c r="O52" s="3"/>
      <c r="P52" s="3"/>
      <c r="AH52" s="11">
        <v>43900</v>
      </c>
      <c r="AI52">
        <f t="shared" si="20"/>
        <v>6</v>
      </c>
      <c r="AJ52" s="18">
        <v>14.81</v>
      </c>
      <c r="AK52">
        <f t="shared" si="21"/>
        <v>2</v>
      </c>
      <c r="AL52">
        <v>-4</v>
      </c>
    </row>
    <row r="53" spans="1:38" x14ac:dyDescent="0.25">
      <c r="A53" s="7">
        <v>43950</v>
      </c>
      <c r="B53" s="5">
        <v>63</v>
      </c>
      <c r="C53" s="55"/>
      <c r="D53" s="25">
        <v>5</v>
      </c>
      <c r="E53" s="55"/>
      <c r="F53" s="23">
        <f t="shared" si="14"/>
        <v>5</v>
      </c>
      <c r="G53" s="7"/>
      <c r="H53" s="7">
        <f t="shared" si="10"/>
        <v>44248</v>
      </c>
      <c r="I53" s="3">
        <f>AVERAGE(C345)</f>
        <v>895</v>
      </c>
      <c r="J53" s="3">
        <f>AVERAGE(E345)</f>
        <v>37</v>
      </c>
      <c r="K53" s="20">
        <f t="shared" si="16"/>
        <v>81.02</v>
      </c>
      <c r="L53" s="20">
        <f t="shared" si="17"/>
        <v>-34</v>
      </c>
      <c r="N53" s="7"/>
      <c r="O53" s="3"/>
      <c r="P53" s="3"/>
      <c r="AH53" s="11">
        <v>43901</v>
      </c>
      <c r="AI53">
        <f t="shared" si="20"/>
        <v>6</v>
      </c>
      <c r="AJ53" s="18">
        <v>14.81</v>
      </c>
      <c r="AK53">
        <f t="shared" si="21"/>
        <v>2</v>
      </c>
      <c r="AL53">
        <v>-5</v>
      </c>
    </row>
    <row r="54" spans="1:38" x14ac:dyDescent="0.25">
      <c r="A54" s="7">
        <v>43951</v>
      </c>
      <c r="B54" s="5">
        <v>130</v>
      </c>
      <c r="C54" s="55"/>
      <c r="D54" s="25">
        <v>5</v>
      </c>
      <c r="E54" s="55"/>
      <c r="F54" s="23">
        <f t="shared" si="14"/>
        <v>5</v>
      </c>
      <c r="H54" s="7">
        <f t="shared" si="10"/>
        <v>44255</v>
      </c>
      <c r="I54" s="3">
        <f>AVERAGE(C352)</f>
        <v>699</v>
      </c>
      <c r="J54" s="3">
        <f>AVERAGE(E352)</f>
        <v>30</v>
      </c>
      <c r="K54" s="20">
        <f t="shared" si="16"/>
        <v>81.02</v>
      </c>
      <c r="L54" s="20">
        <f t="shared" si="17"/>
        <v>-24</v>
      </c>
      <c r="N54" s="7"/>
      <c r="O54" s="3"/>
      <c r="P54" s="3"/>
      <c r="AH54" s="11">
        <v>43902</v>
      </c>
      <c r="AI54">
        <f t="shared" si="20"/>
        <v>6</v>
      </c>
      <c r="AJ54" s="18">
        <v>34.26</v>
      </c>
      <c r="AK54">
        <f t="shared" si="21"/>
        <v>2</v>
      </c>
      <c r="AL54">
        <v>-6</v>
      </c>
    </row>
    <row r="55" spans="1:38" x14ac:dyDescent="0.25">
      <c r="A55" s="7">
        <v>43952</v>
      </c>
      <c r="B55" s="5">
        <v>90</v>
      </c>
      <c r="C55" s="55"/>
      <c r="D55" s="25">
        <v>3</v>
      </c>
      <c r="E55" s="55"/>
      <c r="F55" s="23">
        <f t="shared" si="14"/>
        <v>5</v>
      </c>
      <c r="H55" s="7">
        <f t="shared" si="10"/>
        <v>44262</v>
      </c>
      <c r="I55" s="3">
        <f>AVERAGE(C359)</f>
        <v>709</v>
      </c>
      <c r="J55" s="3">
        <f>AVERAGE(E359)</f>
        <v>20</v>
      </c>
      <c r="K55" s="20">
        <f t="shared" si="16"/>
        <v>81.02</v>
      </c>
      <c r="L55" s="20">
        <f t="shared" si="17"/>
        <v>-31</v>
      </c>
      <c r="N55" s="7"/>
      <c r="O55" s="3"/>
      <c r="P55" s="3"/>
      <c r="AH55" s="11">
        <v>43903</v>
      </c>
      <c r="AI55">
        <f t="shared" si="20"/>
        <v>6</v>
      </c>
      <c r="AJ55" s="18">
        <v>34.26</v>
      </c>
      <c r="AK55">
        <f t="shared" si="21"/>
        <v>6</v>
      </c>
      <c r="AL55">
        <v>-6</v>
      </c>
    </row>
    <row r="56" spans="1:38" x14ac:dyDescent="0.25">
      <c r="A56" s="7">
        <v>43953</v>
      </c>
      <c r="B56" s="5">
        <v>96</v>
      </c>
      <c r="C56" s="55"/>
      <c r="D56" s="25">
        <v>3</v>
      </c>
      <c r="E56" s="55"/>
      <c r="F56" s="23">
        <f t="shared" si="14"/>
        <v>5</v>
      </c>
      <c r="H56" s="7">
        <f t="shared" si="10"/>
        <v>44269</v>
      </c>
      <c r="I56" s="3">
        <f>AVERAGE(C366)</f>
        <v>769</v>
      </c>
      <c r="J56" s="3">
        <f>AVERAGE(E366)</f>
        <v>15</v>
      </c>
      <c r="K56" s="20">
        <f t="shared" si="16"/>
        <v>81.02</v>
      </c>
      <c r="L56" s="20">
        <f t="shared" si="17"/>
        <v>-34</v>
      </c>
      <c r="N56" s="7"/>
      <c r="O56" s="3"/>
      <c r="P56" s="3"/>
      <c r="AH56" s="11">
        <v>43904</v>
      </c>
      <c r="AI56">
        <f t="shared" si="20"/>
        <v>6</v>
      </c>
      <c r="AJ56" s="18">
        <v>34.26</v>
      </c>
      <c r="AK56">
        <f t="shared" si="21"/>
        <v>4</v>
      </c>
      <c r="AL56">
        <v>-6</v>
      </c>
    </row>
    <row r="57" spans="1:38" x14ac:dyDescent="0.25">
      <c r="A57" s="7">
        <v>43954</v>
      </c>
      <c r="B57" s="5">
        <v>131</v>
      </c>
      <c r="C57" s="55"/>
      <c r="D57" s="25">
        <v>4</v>
      </c>
      <c r="E57" s="55"/>
      <c r="F57" s="23">
        <f t="shared" si="14"/>
        <v>5</v>
      </c>
      <c r="H57" s="7">
        <f t="shared" si="10"/>
        <v>44276</v>
      </c>
      <c r="I57" s="3">
        <f>AVERAGE(C373)</f>
        <v>1038</v>
      </c>
      <c r="J57" s="3">
        <f>AVERAGE(E373)</f>
        <v>16</v>
      </c>
      <c r="K57" s="20">
        <f t="shared" si="16"/>
        <v>82.87</v>
      </c>
      <c r="L57" s="20">
        <f t="shared" si="17"/>
        <v>-32</v>
      </c>
      <c r="N57" s="7"/>
      <c r="O57" s="3"/>
      <c r="P57" s="3"/>
      <c r="AH57" s="11">
        <v>43905</v>
      </c>
      <c r="AI57">
        <f>IF(VLOOKUP(AH57,$A$2:$C$448,3,TRUE)=0,AI56,VLOOKUP(AH57,$A$2:$C$448,3,TRUE))</f>
        <v>6</v>
      </c>
      <c r="AJ57" s="18">
        <v>34.26</v>
      </c>
      <c r="AK57">
        <f t="shared" si="21"/>
        <v>15</v>
      </c>
      <c r="AL57">
        <v>-16</v>
      </c>
    </row>
    <row r="58" spans="1:38" x14ac:dyDescent="0.25">
      <c r="A58" s="7">
        <v>43955</v>
      </c>
      <c r="B58" s="5">
        <v>156</v>
      </c>
      <c r="C58" s="54">
        <f t="shared" ref="C58" si="23">ROUNDUP(AVERAGE(B58:B64),0)</f>
        <v>189</v>
      </c>
      <c r="D58" s="24">
        <v>5</v>
      </c>
      <c r="E58" s="54">
        <f>ROUNDUP(AVERAGE(D58:D64),0)</f>
        <v>5</v>
      </c>
      <c r="F58" s="23">
        <f t="shared" si="14"/>
        <v>5</v>
      </c>
      <c r="H58" s="7">
        <f t="shared" si="10"/>
        <v>44283</v>
      </c>
      <c r="I58" s="3">
        <f>AVERAGE(C380)</f>
        <v>1426</v>
      </c>
      <c r="J58" s="3">
        <f>AVERAGE(E380)</f>
        <v>17</v>
      </c>
      <c r="K58" s="20">
        <f t="shared" si="16"/>
        <v>82.87</v>
      </c>
      <c r="L58" s="20">
        <f t="shared" si="17"/>
        <v>-28</v>
      </c>
      <c r="N58" s="7"/>
      <c r="O58" s="3"/>
      <c r="P58" s="3"/>
      <c r="AH58" s="11">
        <v>43906</v>
      </c>
      <c r="AI58">
        <f t="shared" ref="AI58:AI116" si="24">IF(VLOOKUP(AH58,$A$2:$C$448,3,FALSE)=0,AI57,VLOOKUP(AH58,$A$2:$C$448,3,FALSE))</f>
        <v>12</v>
      </c>
      <c r="AJ58" s="18">
        <v>45.37</v>
      </c>
      <c r="AK58">
        <f t="shared" si="21"/>
        <v>2</v>
      </c>
      <c r="AL58">
        <v>-15</v>
      </c>
    </row>
    <row r="59" spans="1:38" x14ac:dyDescent="0.25">
      <c r="A59" s="7">
        <v>43956</v>
      </c>
      <c r="B59" s="5">
        <v>199</v>
      </c>
      <c r="C59" s="55"/>
      <c r="D59" s="25">
        <v>2</v>
      </c>
      <c r="E59" s="55"/>
      <c r="F59" s="23">
        <f t="shared" si="14"/>
        <v>5</v>
      </c>
      <c r="H59" s="7">
        <f t="shared" si="10"/>
        <v>44290</v>
      </c>
      <c r="I59" s="3">
        <f>AVERAGE(C387)</f>
        <v>1904</v>
      </c>
      <c r="J59" s="3">
        <f>AVERAGE(E387)</f>
        <v>24</v>
      </c>
      <c r="K59" s="20">
        <f t="shared" si="16"/>
        <v>82.87</v>
      </c>
      <c r="L59" s="20">
        <f t="shared" si="17"/>
        <v>-40</v>
      </c>
      <c r="N59" s="7"/>
      <c r="O59" s="3"/>
      <c r="P59" s="3"/>
      <c r="AH59" s="11">
        <v>43907</v>
      </c>
      <c r="AI59">
        <f t="shared" si="24"/>
        <v>12</v>
      </c>
      <c r="AJ59" s="18">
        <v>50.93</v>
      </c>
      <c r="AK59">
        <f t="shared" si="21"/>
        <v>8</v>
      </c>
      <c r="AL59">
        <v>-19</v>
      </c>
    </row>
    <row r="60" spans="1:38" x14ac:dyDescent="0.25">
      <c r="A60" s="7">
        <v>43957</v>
      </c>
      <c r="B60" s="5">
        <v>133</v>
      </c>
      <c r="C60" s="55"/>
      <c r="D60" s="25">
        <v>7</v>
      </c>
      <c r="E60" s="55"/>
      <c r="F60" s="23">
        <f t="shared" si="14"/>
        <v>5</v>
      </c>
      <c r="H60" s="7">
        <f t="shared" si="10"/>
        <v>44297</v>
      </c>
      <c r="I60" s="3">
        <f>AVERAGE(C394)</f>
        <v>3174</v>
      </c>
      <c r="J60" s="3">
        <f>AVERAGE(E394)</f>
        <v>29</v>
      </c>
      <c r="K60" s="20">
        <f t="shared" si="16"/>
        <v>82.87</v>
      </c>
      <c r="L60" s="20">
        <f t="shared" si="17"/>
        <v>-73</v>
      </c>
      <c r="N60" s="7"/>
      <c r="O60" s="3"/>
      <c r="P60" s="3"/>
      <c r="AH60" s="11">
        <v>43908</v>
      </c>
      <c r="AI60">
        <f t="shared" si="24"/>
        <v>12</v>
      </c>
      <c r="AJ60" s="18">
        <v>50.93</v>
      </c>
      <c r="AK60">
        <f t="shared" si="21"/>
        <v>3</v>
      </c>
      <c r="AL60">
        <v>-24</v>
      </c>
    </row>
    <row r="61" spans="1:38" x14ac:dyDescent="0.25">
      <c r="A61" s="7">
        <v>43958</v>
      </c>
      <c r="B61" s="5">
        <v>304</v>
      </c>
      <c r="C61" s="55"/>
      <c r="D61" s="25">
        <v>2</v>
      </c>
      <c r="E61" s="55"/>
      <c r="F61" s="23">
        <f t="shared" si="14"/>
        <v>5</v>
      </c>
      <c r="H61" s="7">
        <f>H60+7</f>
        <v>44304</v>
      </c>
      <c r="I61" s="3">
        <f>AVERAGE(C401)</f>
        <v>3680</v>
      </c>
      <c r="J61" s="3">
        <f>AVERAGE(E401)</f>
        <v>43</v>
      </c>
      <c r="K61" s="26" t="e">
        <f t="shared" si="16"/>
        <v>#N/A</v>
      </c>
      <c r="L61" s="26" t="e">
        <f t="shared" si="17"/>
        <v>#N/A</v>
      </c>
      <c r="N61" s="7"/>
      <c r="O61" s="3"/>
      <c r="P61" s="3"/>
      <c r="AH61" s="11">
        <v>43909</v>
      </c>
      <c r="AI61">
        <f t="shared" si="24"/>
        <v>12</v>
      </c>
      <c r="AJ61" s="18">
        <v>50.93</v>
      </c>
      <c r="AK61">
        <f t="shared" si="21"/>
        <v>12</v>
      </c>
      <c r="AL61">
        <v>-22</v>
      </c>
    </row>
    <row r="62" spans="1:38" x14ac:dyDescent="0.25">
      <c r="A62" s="7">
        <v>43959</v>
      </c>
      <c r="B62" s="5">
        <v>173</v>
      </c>
      <c r="C62" s="55"/>
      <c r="D62" s="25">
        <v>4</v>
      </c>
      <c r="E62" s="55"/>
      <c r="F62" s="23">
        <f t="shared" si="14"/>
        <v>5</v>
      </c>
      <c r="H62" s="7">
        <f t="shared" si="10"/>
        <v>44311</v>
      </c>
      <c r="I62" s="3">
        <f>AVERAGE(C408)</f>
        <v>2953</v>
      </c>
      <c r="J62" s="3">
        <f>AVERAGE(E408)</f>
        <v>53</v>
      </c>
      <c r="K62" s="26" t="e">
        <f t="shared" si="16"/>
        <v>#N/A</v>
      </c>
      <c r="L62" s="26" t="e">
        <f t="shared" si="17"/>
        <v>#N/A</v>
      </c>
      <c r="N62" s="7"/>
      <c r="O62" s="3"/>
      <c r="P62" s="3"/>
      <c r="AH62" s="11">
        <v>43910</v>
      </c>
      <c r="AI62">
        <f t="shared" si="24"/>
        <v>12</v>
      </c>
      <c r="AJ62" s="18">
        <v>50.93</v>
      </c>
      <c r="AK62">
        <f t="shared" si="21"/>
        <v>27</v>
      </c>
      <c r="AL62">
        <v>-90</v>
      </c>
    </row>
    <row r="63" spans="1:38" x14ac:dyDescent="0.25">
      <c r="A63" s="7">
        <v>43960</v>
      </c>
      <c r="B63" s="5">
        <v>144</v>
      </c>
      <c r="C63" s="55"/>
      <c r="D63" s="25">
        <v>5</v>
      </c>
      <c r="E63" s="55"/>
      <c r="F63" s="23">
        <f t="shared" si="14"/>
        <v>5</v>
      </c>
      <c r="H63" s="7">
        <f t="shared" si="10"/>
        <v>44318</v>
      </c>
      <c r="I63" s="3"/>
      <c r="J63" s="3"/>
      <c r="N63" s="7"/>
      <c r="O63" s="3"/>
      <c r="P63" s="3"/>
      <c r="AH63" s="11">
        <v>43911</v>
      </c>
      <c r="AI63">
        <f t="shared" si="24"/>
        <v>12</v>
      </c>
      <c r="AJ63" s="18">
        <v>50.93</v>
      </c>
      <c r="AK63">
        <f t="shared" si="21"/>
        <v>7</v>
      </c>
      <c r="AL63">
        <v>-87</v>
      </c>
    </row>
    <row r="64" spans="1:38" x14ac:dyDescent="0.25">
      <c r="A64" s="7">
        <v>43961</v>
      </c>
      <c r="B64" s="5">
        <v>210</v>
      </c>
      <c r="C64" s="55"/>
      <c r="D64" s="25">
        <v>7</v>
      </c>
      <c r="E64" s="55"/>
      <c r="F64" s="23">
        <f t="shared" si="14"/>
        <v>5</v>
      </c>
      <c r="H64" s="7">
        <f t="shared" si="10"/>
        <v>44325</v>
      </c>
      <c r="I64" s="3"/>
      <c r="J64" s="3"/>
      <c r="N64" s="7"/>
      <c r="O64" s="3"/>
      <c r="P64" s="3"/>
      <c r="AH64" s="11">
        <v>43912</v>
      </c>
      <c r="AI64">
        <f t="shared" si="24"/>
        <v>12</v>
      </c>
      <c r="AJ64" s="18">
        <v>50.93</v>
      </c>
      <c r="AK64">
        <f t="shared" si="21"/>
        <v>23</v>
      </c>
      <c r="AL64">
        <v>-88</v>
      </c>
    </row>
    <row r="65" spans="1:38" x14ac:dyDescent="0.25">
      <c r="A65" s="7">
        <v>43962</v>
      </c>
      <c r="B65" s="5">
        <v>219</v>
      </c>
      <c r="C65" s="54">
        <f t="shared" ref="C65" si="25">ROUNDUP(AVERAGE(B65:B71),0)</f>
        <v>203</v>
      </c>
      <c r="D65" s="24">
        <v>8</v>
      </c>
      <c r="E65" s="54">
        <f>ROUNDUP(AVERAGE(D65:D71),0)</f>
        <v>4</v>
      </c>
      <c r="F65" s="23">
        <f t="shared" si="14"/>
        <v>4</v>
      </c>
      <c r="H65" s="7">
        <f t="shared" si="10"/>
        <v>44332</v>
      </c>
      <c r="I65" s="3"/>
      <c r="J65" s="3"/>
      <c r="N65" s="7"/>
      <c r="O65" s="3"/>
      <c r="P65" s="3"/>
      <c r="AH65" s="11">
        <v>43913</v>
      </c>
      <c r="AI65">
        <f t="shared" si="24"/>
        <v>40</v>
      </c>
      <c r="AJ65" s="18">
        <v>53.7</v>
      </c>
      <c r="AK65">
        <f t="shared" si="21"/>
        <v>5</v>
      </c>
      <c r="AL65">
        <v>-89</v>
      </c>
    </row>
    <row r="66" spans="1:38" x14ac:dyDescent="0.25">
      <c r="A66" s="7">
        <v>43963</v>
      </c>
      <c r="B66" s="5">
        <v>124</v>
      </c>
      <c r="C66" s="55"/>
      <c r="D66" s="25">
        <v>0</v>
      </c>
      <c r="E66" s="55"/>
      <c r="F66" s="23">
        <f t="shared" si="14"/>
        <v>4</v>
      </c>
      <c r="H66" s="7">
        <f t="shared" si="10"/>
        <v>44339</v>
      </c>
      <c r="I66" s="3"/>
      <c r="J66" s="3"/>
      <c r="N66" s="7"/>
      <c r="O66" s="3"/>
      <c r="P66" s="3"/>
      <c r="AH66" s="11">
        <v>43914</v>
      </c>
      <c r="AI66">
        <f t="shared" si="24"/>
        <v>40</v>
      </c>
      <c r="AJ66" s="18">
        <v>53.7</v>
      </c>
      <c r="AK66">
        <f t="shared" si="21"/>
        <v>56</v>
      </c>
      <c r="AL66">
        <v>-75</v>
      </c>
    </row>
    <row r="67" spans="1:38" x14ac:dyDescent="0.25">
      <c r="A67" s="7">
        <v>43964</v>
      </c>
      <c r="B67" s="5">
        <v>142</v>
      </c>
      <c r="C67" s="55"/>
      <c r="D67" s="25">
        <v>3</v>
      </c>
      <c r="E67" s="55"/>
      <c r="F67" s="23">
        <f t="shared" si="14"/>
        <v>4</v>
      </c>
      <c r="H67" s="7">
        <f t="shared" si="10"/>
        <v>44346</v>
      </c>
      <c r="N67" s="7"/>
      <c r="O67" s="3"/>
      <c r="P67" s="3"/>
      <c r="AH67" s="11">
        <v>43915</v>
      </c>
      <c r="AI67">
        <f t="shared" si="24"/>
        <v>40</v>
      </c>
      <c r="AJ67" s="18">
        <v>87.96</v>
      </c>
      <c r="AK67">
        <f t="shared" si="21"/>
        <v>9</v>
      </c>
      <c r="AL67">
        <v>-84</v>
      </c>
    </row>
    <row r="68" spans="1:38" x14ac:dyDescent="0.25">
      <c r="A68" s="7">
        <v>43965</v>
      </c>
      <c r="B68" s="5">
        <v>219</v>
      </c>
      <c r="C68" s="55"/>
      <c r="D68" s="25">
        <v>2</v>
      </c>
      <c r="E68" s="55"/>
      <c r="F68" s="23">
        <f t="shared" si="14"/>
        <v>4</v>
      </c>
      <c r="H68" s="7">
        <f t="shared" si="10"/>
        <v>44353</v>
      </c>
      <c r="I68" s="3"/>
      <c r="J68" s="3"/>
      <c r="N68" s="7"/>
      <c r="O68" s="3"/>
      <c r="P68" s="3"/>
      <c r="AH68" s="11">
        <v>43916</v>
      </c>
      <c r="AI68">
        <f t="shared" si="24"/>
        <v>40</v>
      </c>
      <c r="AJ68" s="18">
        <v>87.96</v>
      </c>
      <c r="AK68">
        <f t="shared" ref="AK68:AK131" si="26">VLOOKUP(AH68,$A$2:$B$400,2,TRUE)</f>
        <v>82</v>
      </c>
      <c r="AL68">
        <v>-83</v>
      </c>
    </row>
    <row r="69" spans="1:38" x14ac:dyDescent="0.25">
      <c r="A69" s="7">
        <v>43966</v>
      </c>
      <c r="B69" s="5">
        <v>328</v>
      </c>
      <c r="C69" s="55"/>
      <c r="D69" s="25">
        <v>6</v>
      </c>
      <c r="E69" s="55"/>
      <c r="F69" s="23">
        <f t="shared" si="14"/>
        <v>4</v>
      </c>
      <c r="H69" s="7">
        <f t="shared" ref="H69:H71" si="27">H68+7</f>
        <v>44360</v>
      </c>
      <c r="I69" s="3"/>
      <c r="J69" s="3"/>
      <c r="N69" s="7"/>
      <c r="O69" s="3"/>
      <c r="P69" s="3"/>
      <c r="AH69" s="11">
        <v>43917</v>
      </c>
      <c r="AI69">
        <f t="shared" si="24"/>
        <v>40</v>
      </c>
      <c r="AJ69" s="18">
        <v>87.96</v>
      </c>
      <c r="AK69">
        <f t="shared" si="26"/>
        <v>31</v>
      </c>
      <c r="AL69">
        <v>-84</v>
      </c>
    </row>
    <row r="70" spans="1:38" x14ac:dyDescent="0.25">
      <c r="A70" s="7">
        <v>43967</v>
      </c>
      <c r="B70" s="5">
        <v>177</v>
      </c>
      <c r="C70" s="55"/>
      <c r="D70" s="25">
        <v>4</v>
      </c>
      <c r="E70" s="55"/>
      <c r="F70" s="23">
        <f t="shared" si="14"/>
        <v>4</v>
      </c>
      <c r="H70" s="7">
        <f t="shared" si="27"/>
        <v>44367</v>
      </c>
      <c r="I70" s="3"/>
      <c r="J70" s="3"/>
      <c r="N70" s="7"/>
      <c r="O70" s="3"/>
      <c r="P70" s="3"/>
      <c r="AH70" s="11">
        <v>43918</v>
      </c>
      <c r="AI70">
        <f t="shared" si="24"/>
        <v>40</v>
      </c>
      <c r="AJ70" s="18">
        <v>87.96</v>
      </c>
      <c r="AK70">
        <f t="shared" si="26"/>
        <v>54</v>
      </c>
      <c r="AL70">
        <v>-85</v>
      </c>
    </row>
    <row r="71" spans="1:38" x14ac:dyDescent="0.25">
      <c r="A71" s="7">
        <v>43968</v>
      </c>
      <c r="B71" s="5">
        <v>206</v>
      </c>
      <c r="C71" s="55"/>
      <c r="D71" s="25">
        <v>2</v>
      </c>
      <c r="E71" s="55"/>
      <c r="F71" s="23">
        <f t="shared" si="14"/>
        <v>4</v>
      </c>
      <c r="H71" s="7">
        <f t="shared" si="27"/>
        <v>44374</v>
      </c>
      <c r="I71" s="3"/>
      <c r="J71" s="3"/>
      <c r="N71" s="7"/>
      <c r="O71" s="3"/>
      <c r="P71" s="3"/>
      <c r="AH71" s="11">
        <v>43919</v>
      </c>
      <c r="AI71">
        <f t="shared" si="24"/>
        <v>40</v>
      </c>
      <c r="AJ71" s="18">
        <v>87.96</v>
      </c>
      <c r="AK71">
        <f t="shared" si="26"/>
        <v>42</v>
      </c>
      <c r="AL71">
        <v>-87</v>
      </c>
    </row>
    <row r="72" spans="1:38" x14ac:dyDescent="0.25">
      <c r="A72" s="7">
        <v>43969</v>
      </c>
      <c r="B72" s="5">
        <v>104</v>
      </c>
      <c r="C72" s="54">
        <f t="shared" ref="C72" si="28">ROUNDUP(AVERAGE(B72:B78),0)</f>
        <v>223</v>
      </c>
      <c r="D72" s="24">
        <v>5</v>
      </c>
      <c r="E72" s="54">
        <f>ROUNDUP(AVERAGE(D72:D78),0)</f>
        <v>7</v>
      </c>
      <c r="F72" s="23">
        <f t="shared" si="14"/>
        <v>7</v>
      </c>
      <c r="H72" s="7">
        <f>H71+7</f>
        <v>44381</v>
      </c>
      <c r="I72" s="3"/>
      <c r="J72" s="3"/>
      <c r="N72" s="7"/>
      <c r="O72" s="3"/>
      <c r="P72" s="3"/>
      <c r="AH72" s="11">
        <v>43920</v>
      </c>
      <c r="AI72">
        <f t="shared" si="24"/>
        <v>60</v>
      </c>
      <c r="AJ72" s="18">
        <v>87.96</v>
      </c>
      <c r="AK72">
        <f t="shared" si="26"/>
        <v>51</v>
      </c>
      <c r="AL72">
        <v>-81</v>
      </c>
    </row>
    <row r="73" spans="1:38" x14ac:dyDescent="0.25">
      <c r="A73" s="7">
        <v>43970</v>
      </c>
      <c r="B73" s="5">
        <v>301</v>
      </c>
      <c r="C73" s="55"/>
      <c r="D73" s="25">
        <v>4</v>
      </c>
      <c r="E73" s="55"/>
      <c r="F73" s="23">
        <f t="shared" si="14"/>
        <v>7</v>
      </c>
      <c r="I73" s="3"/>
      <c r="J73" s="3"/>
      <c r="N73" s="7"/>
      <c r="O73" s="3"/>
      <c r="P73" s="3"/>
      <c r="AH73" s="11">
        <v>43921</v>
      </c>
      <c r="AI73">
        <f t="shared" si="24"/>
        <v>60</v>
      </c>
      <c r="AJ73" s="18">
        <v>87.96</v>
      </c>
      <c r="AK73">
        <f t="shared" si="26"/>
        <v>23</v>
      </c>
      <c r="AL73">
        <v>-79</v>
      </c>
    </row>
    <row r="74" spans="1:38" x14ac:dyDescent="0.25">
      <c r="A74" s="7">
        <v>43971</v>
      </c>
      <c r="B74" s="5">
        <v>248</v>
      </c>
      <c r="C74" s="55"/>
      <c r="D74" s="25">
        <v>6</v>
      </c>
      <c r="E74" s="55"/>
      <c r="F74" s="23">
        <f t="shared" si="14"/>
        <v>7</v>
      </c>
      <c r="N74" s="7"/>
      <c r="O74" s="3"/>
      <c r="P74" s="3"/>
      <c r="AH74" s="11">
        <v>43922</v>
      </c>
      <c r="AI74">
        <f t="shared" si="24"/>
        <v>60</v>
      </c>
      <c r="AJ74" s="18">
        <v>87.96</v>
      </c>
      <c r="AK74">
        <f t="shared" si="26"/>
        <v>24</v>
      </c>
      <c r="AL74">
        <v>-79</v>
      </c>
    </row>
    <row r="75" spans="1:38" x14ac:dyDescent="0.25">
      <c r="A75" s="7">
        <v>43972</v>
      </c>
      <c r="B75" s="5">
        <v>124</v>
      </c>
      <c r="C75" s="55"/>
      <c r="D75" s="25">
        <v>8</v>
      </c>
      <c r="E75" s="55"/>
      <c r="F75" s="23">
        <f t="shared" si="14"/>
        <v>7</v>
      </c>
      <c r="I75" s="3"/>
      <c r="J75" s="3"/>
      <c r="N75" s="7"/>
      <c r="O75" s="3"/>
      <c r="P75" s="3"/>
      <c r="AH75" s="11">
        <v>43923</v>
      </c>
      <c r="AI75">
        <f t="shared" si="24"/>
        <v>60</v>
      </c>
      <c r="AJ75" s="18">
        <v>87.96</v>
      </c>
      <c r="AK75">
        <f t="shared" si="26"/>
        <v>88</v>
      </c>
      <c r="AL75">
        <v>-78</v>
      </c>
    </row>
    <row r="76" spans="1:38" x14ac:dyDescent="0.25">
      <c r="A76" s="7">
        <v>43973</v>
      </c>
      <c r="B76" s="5">
        <v>399</v>
      </c>
      <c r="C76" s="55"/>
      <c r="D76" s="25">
        <v>9</v>
      </c>
      <c r="E76" s="55"/>
      <c r="F76" s="23">
        <f t="shared" si="14"/>
        <v>7</v>
      </c>
      <c r="I76" s="3"/>
      <c r="J76" s="3"/>
      <c r="N76" s="7"/>
      <c r="O76" s="3"/>
      <c r="P76" s="3"/>
      <c r="AH76" s="11">
        <v>43924</v>
      </c>
      <c r="AI76">
        <f t="shared" si="24"/>
        <v>60</v>
      </c>
      <c r="AJ76" s="18">
        <v>87.96</v>
      </c>
      <c r="AK76">
        <f t="shared" si="26"/>
        <v>131</v>
      </c>
      <c r="AL76">
        <v>-80</v>
      </c>
    </row>
    <row r="77" spans="1:38" x14ac:dyDescent="0.25">
      <c r="A77" s="7">
        <v>43974</v>
      </c>
      <c r="B77" s="5">
        <v>231</v>
      </c>
      <c r="C77" s="55"/>
      <c r="D77" s="25">
        <v>9</v>
      </c>
      <c r="E77" s="55"/>
      <c r="F77" s="23">
        <f t="shared" si="14"/>
        <v>7</v>
      </c>
      <c r="I77" s="3"/>
      <c r="J77" s="3"/>
      <c r="N77" s="7"/>
      <c r="O77" s="3"/>
      <c r="P77" s="3"/>
      <c r="AH77" s="11">
        <v>43925</v>
      </c>
      <c r="AI77">
        <f t="shared" si="24"/>
        <v>60</v>
      </c>
      <c r="AJ77" s="18">
        <v>87.96</v>
      </c>
      <c r="AK77">
        <f t="shared" si="26"/>
        <v>89</v>
      </c>
      <c r="AL77">
        <v>-83</v>
      </c>
    </row>
    <row r="78" spans="1:38" x14ac:dyDescent="0.25">
      <c r="A78" s="7">
        <v>43975</v>
      </c>
      <c r="B78" s="5">
        <v>148</v>
      </c>
      <c r="C78" s="55"/>
      <c r="D78" s="25">
        <v>5</v>
      </c>
      <c r="E78" s="55"/>
      <c r="F78" s="23">
        <f t="shared" si="14"/>
        <v>7</v>
      </c>
      <c r="I78" s="3"/>
      <c r="J78" s="3"/>
      <c r="N78" s="7"/>
      <c r="O78" s="3"/>
      <c r="P78" s="3"/>
      <c r="AH78" s="11">
        <v>43926</v>
      </c>
      <c r="AI78">
        <f t="shared" si="24"/>
        <v>60</v>
      </c>
      <c r="AJ78" s="18">
        <v>87.96</v>
      </c>
      <c r="AK78">
        <f t="shared" si="26"/>
        <v>11</v>
      </c>
      <c r="AL78">
        <v>-85</v>
      </c>
    </row>
    <row r="79" spans="1:38" x14ac:dyDescent="0.25">
      <c r="A79" s="7">
        <v>43976</v>
      </c>
      <c r="B79" s="5">
        <v>371</v>
      </c>
      <c r="C79" s="54">
        <f t="shared" ref="C79" si="29">ROUNDUP(AVERAGE(B79:B85),0)</f>
        <v>441</v>
      </c>
      <c r="D79" s="24">
        <v>4</v>
      </c>
      <c r="E79" s="54">
        <f>ROUNDUP(AVERAGE(D79:D85),0)</f>
        <v>8</v>
      </c>
      <c r="F79" s="23">
        <f t="shared" si="14"/>
        <v>8</v>
      </c>
      <c r="I79" s="3"/>
      <c r="J79" s="3"/>
      <c r="N79" s="7"/>
      <c r="O79" s="3"/>
      <c r="P79" s="3"/>
      <c r="AH79" s="11">
        <v>43927</v>
      </c>
      <c r="AI79">
        <f t="shared" si="24"/>
        <v>59</v>
      </c>
      <c r="AJ79" s="18">
        <v>87.96</v>
      </c>
      <c r="AK79">
        <f t="shared" si="26"/>
        <v>129</v>
      </c>
      <c r="AL79">
        <v>-78</v>
      </c>
    </row>
    <row r="80" spans="1:38" x14ac:dyDescent="0.25">
      <c r="A80" s="7">
        <v>43977</v>
      </c>
      <c r="B80" s="5">
        <v>292</v>
      </c>
      <c r="C80" s="55"/>
      <c r="D80" s="25">
        <v>8</v>
      </c>
      <c r="E80" s="55"/>
      <c r="F80" s="23">
        <f t="shared" si="14"/>
        <v>8</v>
      </c>
      <c r="N80" s="7"/>
      <c r="O80" s="3"/>
      <c r="P80" s="3"/>
      <c r="AH80" s="11">
        <v>43928</v>
      </c>
      <c r="AI80">
        <f t="shared" si="24"/>
        <v>59</v>
      </c>
      <c r="AJ80" s="18">
        <v>87.96</v>
      </c>
      <c r="AK80">
        <f t="shared" si="26"/>
        <v>81</v>
      </c>
      <c r="AL80">
        <v>-77</v>
      </c>
    </row>
    <row r="81" spans="1:38" x14ac:dyDescent="0.25">
      <c r="A81" s="7">
        <v>43978</v>
      </c>
      <c r="B81" s="5">
        <v>495</v>
      </c>
      <c r="C81" s="55"/>
      <c r="D81" s="25">
        <v>5</v>
      </c>
      <c r="E81" s="55"/>
      <c r="F81" s="23">
        <f t="shared" si="14"/>
        <v>8</v>
      </c>
      <c r="N81" s="7"/>
      <c r="O81" s="3"/>
      <c r="P81" s="3"/>
      <c r="AH81" s="11">
        <v>43929</v>
      </c>
      <c r="AI81">
        <f t="shared" si="24"/>
        <v>59</v>
      </c>
      <c r="AJ81" s="18">
        <v>87.96</v>
      </c>
      <c r="AK81">
        <f t="shared" si="26"/>
        <v>72</v>
      </c>
      <c r="AL81">
        <v>-77</v>
      </c>
    </row>
    <row r="82" spans="1:38" x14ac:dyDescent="0.25">
      <c r="A82" s="7">
        <v>43979</v>
      </c>
      <c r="B82" s="5">
        <v>697</v>
      </c>
      <c r="C82" s="55"/>
      <c r="D82" s="25">
        <v>4</v>
      </c>
      <c r="E82" s="55"/>
      <c r="F82" s="23">
        <f t="shared" si="14"/>
        <v>8</v>
      </c>
      <c r="N82" s="7"/>
      <c r="O82" s="3"/>
      <c r="P82" s="3"/>
      <c r="AH82" s="11">
        <v>43930</v>
      </c>
      <c r="AI82">
        <f t="shared" si="24"/>
        <v>59</v>
      </c>
      <c r="AJ82" s="18">
        <v>87.96</v>
      </c>
      <c r="AK82">
        <f t="shared" si="26"/>
        <v>56</v>
      </c>
      <c r="AL82">
        <v>-87</v>
      </c>
    </row>
    <row r="83" spans="1:38" x14ac:dyDescent="0.25">
      <c r="A83" s="7">
        <v>43980</v>
      </c>
      <c r="B83" s="5">
        <v>428</v>
      </c>
      <c r="C83" s="55"/>
      <c r="D83" s="25">
        <v>11</v>
      </c>
      <c r="E83" s="55"/>
      <c r="F83" s="23">
        <f t="shared" si="14"/>
        <v>8</v>
      </c>
      <c r="N83" s="7"/>
      <c r="O83" s="3"/>
      <c r="P83" s="3"/>
      <c r="AH83" s="11">
        <v>43931</v>
      </c>
      <c r="AI83">
        <f t="shared" si="24"/>
        <v>59</v>
      </c>
      <c r="AJ83" s="18">
        <v>87.96</v>
      </c>
      <c r="AK83">
        <f t="shared" si="26"/>
        <v>26</v>
      </c>
      <c r="AL83">
        <v>-92</v>
      </c>
    </row>
    <row r="84" spans="1:38" x14ac:dyDescent="0.25">
      <c r="A84" s="7">
        <v>43981</v>
      </c>
      <c r="B84" s="5">
        <v>326</v>
      </c>
      <c r="C84" s="55"/>
      <c r="D84" s="25">
        <v>7</v>
      </c>
      <c r="E84" s="55"/>
      <c r="F84" s="23">
        <f t="shared" si="14"/>
        <v>8</v>
      </c>
      <c r="N84" s="7"/>
      <c r="O84" s="3"/>
      <c r="P84" s="3"/>
      <c r="AH84" s="11">
        <v>43932</v>
      </c>
      <c r="AI84">
        <f t="shared" si="24"/>
        <v>59</v>
      </c>
      <c r="AJ84" s="18">
        <v>87.96</v>
      </c>
      <c r="AK84">
        <f t="shared" si="26"/>
        <v>10</v>
      </c>
      <c r="AL84">
        <v>-85</v>
      </c>
    </row>
    <row r="85" spans="1:38" x14ac:dyDescent="0.25">
      <c r="A85" s="7">
        <v>43982</v>
      </c>
      <c r="B85" s="5">
        <v>475</v>
      </c>
      <c r="C85" s="55"/>
      <c r="D85" s="25">
        <v>11</v>
      </c>
      <c r="E85" s="55"/>
      <c r="F85" s="23">
        <f t="shared" si="14"/>
        <v>8</v>
      </c>
      <c r="N85" s="7"/>
      <c r="O85" s="3"/>
      <c r="P85" s="3"/>
      <c r="AH85" s="11">
        <v>43933</v>
      </c>
      <c r="AI85">
        <f t="shared" si="24"/>
        <v>59</v>
      </c>
      <c r="AJ85" s="18">
        <v>87.96</v>
      </c>
      <c r="AK85">
        <f t="shared" si="26"/>
        <v>37</v>
      </c>
      <c r="AL85">
        <v>-86</v>
      </c>
    </row>
    <row r="86" spans="1:38" x14ac:dyDescent="0.25">
      <c r="A86" s="7">
        <v>43983</v>
      </c>
      <c r="B86" s="5">
        <v>371</v>
      </c>
      <c r="C86" s="54">
        <f t="shared" ref="C86" si="30">ROUNDUP(AVERAGE(B86:B92),0)</f>
        <v>416</v>
      </c>
      <c r="D86" s="24">
        <v>8</v>
      </c>
      <c r="E86" s="54">
        <f>ROUNDUP(AVERAGE(D86:D92),0)</f>
        <v>9</v>
      </c>
      <c r="F86" s="23">
        <f t="shared" si="14"/>
        <v>9</v>
      </c>
      <c r="AH86" s="11">
        <v>43934</v>
      </c>
      <c r="AI86">
        <f t="shared" si="24"/>
        <v>84</v>
      </c>
      <c r="AJ86" s="18">
        <v>87.96</v>
      </c>
      <c r="AK86">
        <f t="shared" si="26"/>
        <v>53</v>
      </c>
      <c r="AL86">
        <v>-78</v>
      </c>
    </row>
    <row r="87" spans="1:38" x14ac:dyDescent="0.25">
      <c r="A87" s="7">
        <v>43984</v>
      </c>
      <c r="B87" s="5">
        <v>455</v>
      </c>
      <c r="C87" s="55"/>
      <c r="D87" s="25">
        <v>4</v>
      </c>
      <c r="E87" s="55"/>
      <c r="F87" s="23">
        <f t="shared" si="14"/>
        <v>9</v>
      </c>
      <c r="AH87" s="11">
        <v>43935</v>
      </c>
      <c r="AI87">
        <f t="shared" si="24"/>
        <v>84</v>
      </c>
      <c r="AJ87" s="18">
        <v>84.26</v>
      </c>
      <c r="AK87">
        <f t="shared" si="26"/>
        <v>39</v>
      </c>
      <c r="AL87">
        <v>-79</v>
      </c>
    </row>
    <row r="88" spans="1:38" x14ac:dyDescent="0.25">
      <c r="A88" s="7">
        <v>43985</v>
      </c>
      <c r="B88" s="5">
        <v>567</v>
      </c>
      <c r="C88" s="55"/>
      <c r="D88" s="25">
        <v>8</v>
      </c>
      <c r="E88" s="55"/>
      <c r="F88" s="23">
        <f t="shared" si="14"/>
        <v>9</v>
      </c>
      <c r="AH88" s="11">
        <v>43936</v>
      </c>
      <c r="AI88">
        <f t="shared" si="24"/>
        <v>84</v>
      </c>
      <c r="AJ88" s="18">
        <v>84.26</v>
      </c>
      <c r="AK88">
        <f t="shared" si="26"/>
        <v>45</v>
      </c>
      <c r="AL88">
        <v>-77</v>
      </c>
    </row>
    <row r="89" spans="1:38" x14ac:dyDescent="0.25">
      <c r="A89" s="7">
        <v>43986</v>
      </c>
      <c r="B89" s="5">
        <v>365</v>
      </c>
      <c r="C89" s="55"/>
      <c r="D89" s="25">
        <v>11</v>
      </c>
      <c r="E89" s="55"/>
      <c r="F89" s="23">
        <f t="shared" ref="F89:F152" si="31">IF(VLOOKUP(A89,$A$2:$E$448,5,TRUE)=0,F88,VLOOKUP(A89,$A$2:$E$448,5,TRUE))</f>
        <v>9</v>
      </c>
      <c r="AH89" s="11">
        <v>43937</v>
      </c>
      <c r="AI89">
        <f t="shared" si="24"/>
        <v>84</v>
      </c>
      <c r="AJ89" s="18">
        <v>84.26</v>
      </c>
      <c r="AK89">
        <f t="shared" si="26"/>
        <v>96</v>
      </c>
      <c r="AL89">
        <v>-79</v>
      </c>
    </row>
    <row r="90" spans="1:38" x14ac:dyDescent="0.25">
      <c r="A90" s="7">
        <v>43987</v>
      </c>
      <c r="B90" s="5">
        <v>386</v>
      </c>
      <c r="C90" s="55"/>
      <c r="D90" s="25">
        <v>14</v>
      </c>
      <c r="E90" s="55"/>
      <c r="F90" s="23">
        <f t="shared" si="31"/>
        <v>9</v>
      </c>
      <c r="AH90" s="11">
        <v>43938</v>
      </c>
      <c r="AI90">
        <f t="shared" si="24"/>
        <v>84</v>
      </c>
      <c r="AJ90" s="18">
        <v>84.26</v>
      </c>
      <c r="AK90">
        <f t="shared" si="26"/>
        <v>132</v>
      </c>
      <c r="AL90">
        <v>-77</v>
      </c>
    </row>
    <row r="91" spans="1:38" x14ac:dyDescent="0.25">
      <c r="A91" s="7">
        <v>43988</v>
      </c>
      <c r="B91" s="5">
        <v>326</v>
      </c>
      <c r="C91" s="55"/>
      <c r="D91" s="25">
        <v>9</v>
      </c>
      <c r="E91" s="55"/>
      <c r="F91" s="23">
        <f t="shared" si="31"/>
        <v>9</v>
      </c>
      <c r="AH91" s="11">
        <v>43939</v>
      </c>
      <c r="AI91">
        <f t="shared" si="24"/>
        <v>84</v>
      </c>
      <c r="AJ91" s="18">
        <v>84.26</v>
      </c>
      <c r="AK91">
        <f t="shared" si="26"/>
        <v>103</v>
      </c>
      <c r="AL91">
        <v>-83</v>
      </c>
    </row>
    <row r="92" spans="1:38" x14ac:dyDescent="0.25">
      <c r="A92" s="7">
        <v>43989</v>
      </c>
      <c r="B92" s="5">
        <v>441</v>
      </c>
      <c r="C92" s="55"/>
      <c r="D92" s="25">
        <v>9</v>
      </c>
      <c r="E92" s="55"/>
      <c r="F92" s="23">
        <f t="shared" si="31"/>
        <v>9</v>
      </c>
      <c r="AH92" s="11">
        <v>43940</v>
      </c>
      <c r="AI92">
        <f t="shared" si="24"/>
        <v>84</v>
      </c>
      <c r="AJ92" s="18">
        <v>84.26</v>
      </c>
      <c r="AK92">
        <f t="shared" si="26"/>
        <v>118</v>
      </c>
      <c r="AL92">
        <v>-83</v>
      </c>
    </row>
    <row r="93" spans="1:38" x14ac:dyDescent="0.25">
      <c r="A93" s="7">
        <v>43990</v>
      </c>
      <c r="B93" s="5">
        <v>401</v>
      </c>
      <c r="C93" s="54">
        <f t="shared" ref="C93" si="32">ROUNDUP(AVERAGE(B93:B99),0)</f>
        <v>478</v>
      </c>
      <c r="D93" s="24">
        <v>13</v>
      </c>
      <c r="E93" s="54">
        <f>ROUNDUP(AVERAGE(D93:D99),0)</f>
        <v>13</v>
      </c>
      <c r="F93" s="23">
        <f t="shared" si="31"/>
        <v>13</v>
      </c>
      <c r="AH93" s="11">
        <v>43941</v>
      </c>
      <c r="AI93">
        <f t="shared" si="24"/>
        <v>84</v>
      </c>
      <c r="AJ93" s="18">
        <v>84.26</v>
      </c>
      <c r="AK93">
        <f t="shared" si="26"/>
        <v>104</v>
      </c>
      <c r="AL93">
        <v>-79</v>
      </c>
    </row>
    <row r="94" spans="1:38" x14ac:dyDescent="0.25">
      <c r="A94" s="7">
        <v>43991</v>
      </c>
      <c r="B94" s="5">
        <v>673</v>
      </c>
      <c r="C94" s="55"/>
      <c r="D94" s="25">
        <v>13</v>
      </c>
      <c r="E94" s="55"/>
      <c r="F94" s="23">
        <f t="shared" si="31"/>
        <v>13</v>
      </c>
      <c r="AH94" s="11">
        <v>43942</v>
      </c>
      <c r="AI94">
        <f t="shared" si="24"/>
        <v>84</v>
      </c>
      <c r="AJ94" s="18">
        <v>84.26</v>
      </c>
      <c r="AK94">
        <f t="shared" si="26"/>
        <v>31</v>
      </c>
      <c r="AL94">
        <v>-76</v>
      </c>
    </row>
    <row r="95" spans="1:38" x14ac:dyDescent="0.25">
      <c r="A95" s="7">
        <v>43992</v>
      </c>
      <c r="B95" s="5">
        <v>539</v>
      </c>
      <c r="C95" s="55"/>
      <c r="D95" s="25">
        <v>11</v>
      </c>
      <c r="E95" s="55"/>
      <c r="F95" s="23">
        <f t="shared" si="31"/>
        <v>13</v>
      </c>
      <c r="AH95" s="11">
        <v>43943</v>
      </c>
      <c r="AI95">
        <f t="shared" si="24"/>
        <v>84</v>
      </c>
      <c r="AJ95" s="18">
        <v>84.26</v>
      </c>
      <c r="AK95">
        <f t="shared" si="26"/>
        <v>64</v>
      </c>
      <c r="AL95">
        <v>-79</v>
      </c>
    </row>
    <row r="96" spans="1:38" x14ac:dyDescent="0.25">
      <c r="A96" s="7">
        <v>43993</v>
      </c>
      <c r="B96" s="5">
        <v>307</v>
      </c>
      <c r="C96" s="55"/>
      <c r="D96" s="25">
        <v>13</v>
      </c>
      <c r="E96" s="55"/>
      <c r="F96" s="23">
        <f t="shared" si="31"/>
        <v>13</v>
      </c>
      <c r="AH96" s="11">
        <v>43944</v>
      </c>
      <c r="AI96">
        <f t="shared" si="24"/>
        <v>84</v>
      </c>
      <c r="AJ96" s="18">
        <v>84.26</v>
      </c>
      <c r="AK96">
        <f t="shared" si="26"/>
        <v>78</v>
      </c>
      <c r="AL96">
        <v>-76</v>
      </c>
    </row>
    <row r="97" spans="1:38" x14ac:dyDescent="0.25">
      <c r="A97" s="7">
        <v>43994</v>
      </c>
      <c r="B97" s="5">
        <v>519</v>
      </c>
      <c r="C97" s="55"/>
      <c r="D97" s="25">
        <v>8</v>
      </c>
      <c r="E97" s="55"/>
      <c r="F97" s="23">
        <f t="shared" si="31"/>
        <v>13</v>
      </c>
      <c r="AH97" s="11">
        <v>43945</v>
      </c>
      <c r="AI97">
        <f t="shared" si="24"/>
        <v>84</v>
      </c>
      <c r="AJ97" s="18">
        <v>87.04</v>
      </c>
      <c r="AK97">
        <f t="shared" si="26"/>
        <v>96</v>
      </c>
      <c r="AL97">
        <v>-79</v>
      </c>
    </row>
    <row r="98" spans="1:38" x14ac:dyDescent="0.25">
      <c r="A98" s="7">
        <v>43995</v>
      </c>
      <c r="B98" s="5">
        <v>460</v>
      </c>
      <c r="C98" s="55"/>
      <c r="D98" s="25">
        <v>10</v>
      </c>
      <c r="E98" s="55"/>
      <c r="F98" s="23">
        <f t="shared" si="31"/>
        <v>13</v>
      </c>
      <c r="AH98" s="11">
        <v>43946</v>
      </c>
      <c r="AI98">
        <f t="shared" si="24"/>
        <v>84</v>
      </c>
      <c r="AJ98" s="18">
        <v>87.04</v>
      </c>
      <c r="AK98">
        <f t="shared" si="26"/>
        <v>99</v>
      </c>
      <c r="AL98">
        <v>-78</v>
      </c>
    </row>
    <row r="99" spans="1:38" x14ac:dyDescent="0.25">
      <c r="A99" s="7">
        <v>43996</v>
      </c>
      <c r="B99" s="5">
        <v>446</v>
      </c>
      <c r="C99" s="55"/>
      <c r="D99" s="25">
        <v>17</v>
      </c>
      <c r="E99" s="55"/>
      <c r="F99" s="23">
        <f t="shared" si="31"/>
        <v>13</v>
      </c>
      <c r="AH99" s="11">
        <v>43947</v>
      </c>
      <c r="AI99">
        <f t="shared" si="24"/>
        <v>84</v>
      </c>
      <c r="AJ99" s="18">
        <v>87.04</v>
      </c>
      <c r="AK99">
        <f t="shared" si="26"/>
        <v>111</v>
      </c>
      <c r="AL99">
        <v>-82</v>
      </c>
    </row>
    <row r="100" spans="1:38" x14ac:dyDescent="0.25">
      <c r="A100" s="7">
        <v>43997</v>
      </c>
      <c r="B100" s="5">
        <v>458</v>
      </c>
      <c r="C100" s="54">
        <f t="shared" ref="C100" si="33">ROUNDUP(AVERAGE(B100:B106),0)</f>
        <v>860</v>
      </c>
      <c r="D100" s="24">
        <v>19</v>
      </c>
      <c r="E100" s="54">
        <f>ROUNDUP(AVERAGE(D100:D106),0)</f>
        <v>17</v>
      </c>
      <c r="F100" s="23">
        <f t="shared" si="31"/>
        <v>17</v>
      </c>
      <c r="AH100" s="11">
        <v>43948</v>
      </c>
      <c r="AI100">
        <f t="shared" si="24"/>
        <v>104</v>
      </c>
      <c r="AJ100" s="18">
        <v>90.74</v>
      </c>
      <c r="AK100">
        <f t="shared" si="26"/>
        <v>101</v>
      </c>
      <c r="AL100">
        <v>-72</v>
      </c>
    </row>
    <row r="101" spans="1:38" x14ac:dyDescent="0.25">
      <c r="A101" s="7">
        <v>43998</v>
      </c>
      <c r="B101" s="5">
        <v>749</v>
      </c>
      <c r="C101" s="55"/>
      <c r="D101" s="25">
        <v>12</v>
      </c>
      <c r="E101" s="55"/>
      <c r="F101" s="23">
        <f t="shared" si="31"/>
        <v>17</v>
      </c>
      <c r="AH101" s="11">
        <v>43949</v>
      </c>
      <c r="AI101">
        <f t="shared" si="24"/>
        <v>104</v>
      </c>
      <c r="AJ101" s="18">
        <v>90.74</v>
      </c>
      <c r="AK101">
        <f t="shared" si="26"/>
        <v>114</v>
      </c>
      <c r="AL101">
        <v>-74</v>
      </c>
    </row>
    <row r="102" spans="1:38" x14ac:dyDescent="0.25">
      <c r="A102" s="7">
        <v>43999</v>
      </c>
      <c r="B102" s="5">
        <v>705</v>
      </c>
      <c r="C102" s="55"/>
      <c r="D102" s="25">
        <v>24</v>
      </c>
      <c r="E102" s="55"/>
      <c r="F102" s="23">
        <f t="shared" si="31"/>
        <v>17</v>
      </c>
      <c r="AH102" s="11">
        <v>43950</v>
      </c>
      <c r="AI102">
        <f t="shared" si="24"/>
        <v>104</v>
      </c>
      <c r="AJ102" s="18">
        <v>90.74</v>
      </c>
      <c r="AK102">
        <f t="shared" si="26"/>
        <v>63</v>
      </c>
      <c r="AL102">
        <v>-72</v>
      </c>
    </row>
    <row r="103" spans="1:38" x14ac:dyDescent="0.25">
      <c r="A103" s="7">
        <v>44000</v>
      </c>
      <c r="B103" s="5">
        <v>1021</v>
      </c>
      <c r="C103" s="55"/>
      <c r="D103" s="25">
        <v>8</v>
      </c>
      <c r="E103" s="55"/>
      <c r="F103" s="23">
        <f t="shared" si="31"/>
        <v>17</v>
      </c>
      <c r="AH103" s="11">
        <v>43951</v>
      </c>
      <c r="AI103">
        <f t="shared" si="24"/>
        <v>104</v>
      </c>
      <c r="AJ103" s="18">
        <v>90.74</v>
      </c>
      <c r="AK103">
        <f t="shared" si="26"/>
        <v>130</v>
      </c>
      <c r="AL103">
        <v>-72</v>
      </c>
    </row>
    <row r="104" spans="1:38" x14ac:dyDescent="0.25">
      <c r="A104" s="7">
        <v>44001</v>
      </c>
      <c r="B104" s="5">
        <v>955</v>
      </c>
      <c r="C104" s="55"/>
      <c r="D104" s="25">
        <v>16</v>
      </c>
      <c r="E104" s="55"/>
      <c r="F104" s="23">
        <f t="shared" si="31"/>
        <v>17</v>
      </c>
      <c r="AH104" s="11">
        <v>43952</v>
      </c>
      <c r="AI104">
        <f t="shared" si="24"/>
        <v>104</v>
      </c>
      <c r="AJ104" s="18">
        <v>90.74</v>
      </c>
      <c r="AK104">
        <f t="shared" si="26"/>
        <v>90</v>
      </c>
      <c r="AL104">
        <v>-80</v>
      </c>
    </row>
    <row r="105" spans="1:38" x14ac:dyDescent="0.25">
      <c r="A105" s="7">
        <v>44002</v>
      </c>
      <c r="B105" s="5">
        <v>1276</v>
      </c>
      <c r="C105" s="55"/>
      <c r="D105" s="25">
        <v>12</v>
      </c>
      <c r="E105" s="55"/>
      <c r="F105" s="23">
        <f t="shared" si="31"/>
        <v>17</v>
      </c>
      <c r="AH105" s="11">
        <v>43953</v>
      </c>
      <c r="AI105">
        <f t="shared" si="24"/>
        <v>104</v>
      </c>
      <c r="AJ105" s="18">
        <v>90.74</v>
      </c>
      <c r="AK105">
        <f t="shared" si="26"/>
        <v>96</v>
      </c>
      <c r="AL105">
        <v>-76</v>
      </c>
    </row>
    <row r="106" spans="1:38" x14ac:dyDescent="0.25">
      <c r="A106" s="7">
        <v>44003</v>
      </c>
      <c r="B106" s="5">
        <v>855</v>
      </c>
      <c r="C106" s="55"/>
      <c r="D106" s="25">
        <v>22</v>
      </c>
      <c r="E106" s="55"/>
      <c r="F106" s="23">
        <f t="shared" si="31"/>
        <v>17</v>
      </c>
      <c r="AH106" s="11">
        <v>43954</v>
      </c>
      <c r="AI106">
        <f t="shared" si="24"/>
        <v>104</v>
      </c>
      <c r="AJ106" s="18">
        <v>90.74</v>
      </c>
      <c r="AK106">
        <f t="shared" si="26"/>
        <v>131</v>
      </c>
      <c r="AL106">
        <v>-78</v>
      </c>
    </row>
    <row r="107" spans="1:38" x14ac:dyDescent="0.25">
      <c r="A107" s="7">
        <v>44004</v>
      </c>
      <c r="B107" s="5">
        <v>1147</v>
      </c>
      <c r="C107" s="54">
        <f t="shared" ref="C107" si="34">ROUNDUP(AVERAGE(B107:B113),0)</f>
        <v>1133</v>
      </c>
      <c r="D107" s="24">
        <v>20</v>
      </c>
      <c r="E107" s="54">
        <f>ROUNDUP(AVERAGE(D107:D113),0)</f>
        <v>26</v>
      </c>
      <c r="F107" s="23">
        <f t="shared" si="31"/>
        <v>26</v>
      </c>
      <c r="AH107" s="11">
        <v>43955</v>
      </c>
      <c r="AI107">
        <f>IF(VLOOKUP(AH107,$A$2:$C$448,3,FALSE)=0,AI106,VLOOKUP(AH107,$A$2:$C$448,3,FALSE))</f>
        <v>189</v>
      </c>
      <c r="AJ107" s="18">
        <v>90.74</v>
      </c>
      <c r="AK107">
        <f t="shared" si="26"/>
        <v>156</v>
      </c>
      <c r="AL107">
        <v>-70</v>
      </c>
    </row>
    <row r="108" spans="1:38" x14ac:dyDescent="0.25">
      <c r="A108" s="7">
        <v>44005</v>
      </c>
      <c r="B108" s="5">
        <v>736</v>
      </c>
      <c r="C108" s="55"/>
      <c r="D108" s="25">
        <v>26</v>
      </c>
      <c r="E108" s="55"/>
      <c r="F108" s="23">
        <f t="shared" si="31"/>
        <v>26</v>
      </c>
      <c r="AH108" s="11">
        <v>43956</v>
      </c>
      <c r="AI108">
        <f t="shared" si="24"/>
        <v>189</v>
      </c>
      <c r="AJ108" s="18">
        <v>90.74</v>
      </c>
      <c r="AK108">
        <f t="shared" si="26"/>
        <v>199</v>
      </c>
      <c r="AL108">
        <v>-65</v>
      </c>
    </row>
    <row r="109" spans="1:38" x14ac:dyDescent="0.25">
      <c r="A109" s="7">
        <v>44006</v>
      </c>
      <c r="B109" s="5">
        <v>1799</v>
      </c>
      <c r="C109" s="55"/>
      <c r="D109" s="25">
        <v>24</v>
      </c>
      <c r="E109" s="55"/>
      <c r="F109" s="23">
        <f t="shared" si="31"/>
        <v>26</v>
      </c>
      <c r="AH109" s="11">
        <v>43957</v>
      </c>
      <c r="AI109">
        <f t="shared" si="24"/>
        <v>189</v>
      </c>
      <c r="AJ109" s="18">
        <v>87.04</v>
      </c>
      <c r="AK109">
        <f t="shared" si="26"/>
        <v>133</v>
      </c>
      <c r="AL109">
        <v>-70</v>
      </c>
    </row>
    <row r="110" spans="1:38" x14ac:dyDescent="0.25">
      <c r="A110" s="7">
        <v>44007</v>
      </c>
      <c r="B110" s="5">
        <v>715</v>
      </c>
      <c r="C110" s="55"/>
      <c r="D110" s="25">
        <v>21</v>
      </c>
      <c r="E110" s="55"/>
      <c r="F110" s="23">
        <f t="shared" si="31"/>
        <v>26</v>
      </c>
      <c r="AH110" s="11">
        <v>43958</v>
      </c>
      <c r="AI110">
        <f t="shared" si="24"/>
        <v>189</v>
      </c>
      <c r="AJ110" s="18">
        <v>87.04</v>
      </c>
      <c r="AK110">
        <f t="shared" si="26"/>
        <v>304</v>
      </c>
      <c r="AL110">
        <v>-66</v>
      </c>
    </row>
    <row r="111" spans="1:38" x14ac:dyDescent="0.25">
      <c r="A111" s="7">
        <v>44008</v>
      </c>
      <c r="B111" s="5">
        <v>1121</v>
      </c>
      <c r="C111" s="55"/>
      <c r="D111" s="25">
        <v>26</v>
      </c>
      <c r="E111" s="55"/>
      <c r="F111" s="23">
        <f t="shared" si="31"/>
        <v>26</v>
      </c>
      <c r="G111" s="14"/>
      <c r="AH111" s="11">
        <v>43959</v>
      </c>
      <c r="AI111">
        <f t="shared" si="24"/>
        <v>189</v>
      </c>
      <c r="AJ111" s="18">
        <v>87.04</v>
      </c>
      <c r="AK111">
        <f t="shared" si="26"/>
        <v>173</v>
      </c>
      <c r="AL111">
        <v>-70</v>
      </c>
    </row>
    <row r="112" spans="1:38" x14ac:dyDescent="0.25">
      <c r="A112" s="7">
        <v>44009</v>
      </c>
      <c r="B112" s="5">
        <v>1061</v>
      </c>
      <c r="C112" s="55"/>
      <c r="D112" s="25">
        <v>31</v>
      </c>
      <c r="E112" s="55"/>
      <c r="F112" s="23">
        <f t="shared" si="31"/>
        <v>26</v>
      </c>
      <c r="G112" s="14"/>
      <c r="AH112" s="11">
        <v>43960</v>
      </c>
      <c r="AI112">
        <f t="shared" si="24"/>
        <v>189</v>
      </c>
      <c r="AJ112" s="18">
        <v>87.04</v>
      </c>
      <c r="AK112">
        <f t="shared" si="26"/>
        <v>144</v>
      </c>
      <c r="AL112">
        <v>-68</v>
      </c>
    </row>
    <row r="113" spans="1:38" x14ac:dyDescent="0.25">
      <c r="A113" s="7">
        <v>44010</v>
      </c>
      <c r="B113" s="5">
        <v>1352</v>
      </c>
      <c r="C113" s="55"/>
      <c r="D113" s="25">
        <v>33</v>
      </c>
      <c r="E113" s="55"/>
      <c r="F113" s="23">
        <f t="shared" si="31"/>
        <v>26</v>
      </c>
      <c r="G113" s="14"/>
      <c r="AH113" s="11">
        <v>43961</v>
      </c>
      <c r="AI113">
        <f t="shared" si="24"/>
        <v>189</v>
      </c>
      <c r="AJ113" s="18">
        <v>87.04</v>
      </c>
      <c r="AK113">
        <f t="shared" si="26"/>
        <v>210</v>
      </c>
      <c r="AL113">
        <v>-72</v>
      </c>
    </row>
    <row r="114" spans="1:38" x14ac:dyDescent="0.25">
      <c r="A114" s="7">
        <v>44011</v>
      </c>
      <c r="B114" s="5">
        <v>800</v>
      </c>
      <c r="C114" s="54">
        <f t="shared" ref="C114" si="35">ROUNDUP(AVERAGE(B114:B120),0)</f>
        <v>1394</v>
      </c>
      <c r="D114" s="24">
        <v>25</v>
      </c>
      <c r="E114" s="54">
        <f>ROUNDUP(AVERAGE(D114:D120),0)</f>
        <v>34</v>
      </c>
      <c r="F114" s="23">
        <f t="shared" si="31"/>
        <v>34</v>
      </c>
      <c r="G114" s="14"/>
      <c r="AH114" s="11">
        <v>43962</v>
      </c>
      <c r="AI114">
        <f t="shared" si="24"/>
        <v>203</v>
      </c>
      <c r="AJ114" s="18">
        <v>87.04</v>
      </c>
      <c r="AK114">
        <f t="shared" si="26"/>
        <v>219</v>
      </c>
      <c r="AL114">
        <v>-63</v>
      </c>
    </row>
    <row r="115" spans="1:38" x14ac:dyDescent="0.25">
      <c r="A115" s="7">
        <v>44012</v>
      </c>
      <c r="B115" s="5">
        <v>1502</v>
      </c>
      <c r="C115" s="55"/>
      <c r="D115" s="25">
        <v>32</v>
      </c>
      <c r="E115" s="55"/>
      <c r="F115" s="23">
        <f t="shared" si="31"/>
        <v>34</v>
      </c>
      <c r="G115" s="14"/>
      <c r="AH115" s="11">
        <v>43963</v>
      </c>
      <c r="AI115">
        <f t="shared" si="24"/>
        <v>203</v>
      </c>
      <c r="AJ115" s="18">
        <v>87.04</v>
      </c>
      <c r="AK115">
        <f t="shared" si="26"/>
        <v>124</v>
      </c>
      <c r="AL115">
        <v>-64</v>
      </c>
    </row>
    <row r="116" spans="1:38" x14ac:dyDescent="0.25">
      <c r="A116" s="7">
        <v>44013</v>
      </c>
      <c r="B116" s="5">
        <v>1355</v>
      </c>
      <c r="C116" s="55"/>
      <c r="D116" s="25">
        <v>29</v>
      </c>
      <c r="E116" s="55"/>
      <c r="F116" s="23">
        <f t="shared" si="31"/>
        <v>34</v>
      </c>
      <c r="G116" s="14"/>
      <c r="AH116" s="11">
        <v>43964</v>
      </c>
      <c r="AI116">
        <f t="shared" si="24"/>
        <v>203</v>
      </c>
      <c r="AJ116" s="18">
        <v>87.04</v>
      </c>
      <c r="AK116">
        <f t="shared" si="26"/>
        <v>142</v>
      </c>
      <c r="AL116">
        <v>-64</v>
      </c>
    </row>
    <row r="117" spans="1:38" x14ac:dyDescent="0.25">
      <c r="A117" s="7">
        <v>44014</v>
      </c>
      <c r="B117" s="5">
        <v>2049</v>
      </c>
      <c r="C117" s="55"/>
      <c r="D117" s="25">
        <v>38</v>
      </c>
      <c r="E117" s="55"/>
      <c r="F117" s="23">
        <f t="shared" si="31"/>
        <v>34</v>
      </c>
      <c r="G117" s="14"/>
      <c r="AH117" s="11">
        <v>43965</v>
      </c>
      <c r="AI117">
        <f t="shared" ref="AI117:AI180" si="36">IF(VLOOKUP(AH117,$A$2:$C$448,3,FALSE)=0,AI116,VLOOKUP(AH117,$A$2:$C$448,3,FALSE))</f>
        <v>203</v>
      </c>
      <c r="AJ117" s="18">
        <v>87.04</v>
      </c>
      <c r="AK117">
        <f t="shared" si="26"/>
        <v>219</v>
      </c>
      <c r="AL117">
        <v>-65</v>
      </c>
    </row>
    <row r="118" spans="1:38" x14ac:dyDescent="0.25">
      <c r="A118" s="7">
        <v>44015</v>
      </c>
      <c r="B118" s="5">
        <v>1113</v>
      </c>
      <c r="C118" s="55"/>
      <c r="D118" s="25">
        <v>44</v>
      </c>
      <c r="E118" s="55"/>
      <c r="F118" s="23">
        <f t="shared" si="31"/>
        <v>34</v>
      </c>
      <c r="G118" s="14"/>
      <c r="AH118" s="11">
        <v>43966</v>
      </c>
      <c r="AI118">
        <f t="shared" si="36"/>
        <v>203</v>
      </c>
      <c r="AJ118" s="18">
        <v>87.04</v>
      </c>
      <c r="AK118">
        <f t="shared" si="26"/>
        <v>328</v>
      </c>
      <c r="AL118">
        <v>-65</v>
      </c>
    </row>
    <row r="119" spans="1:38" x14ac:dyDescent="0.25">
      <c r="A119" s="7">
        <v>44016</v>
      </c>
      <c r="B119" s="5">
        <v>1609</v>
      </c>
      <c r="C119" s="55"/>
      <c r="D119" s="25">
        <v>31</v>
      </c>
      <c r="E119" s="55"/>
      <c r="F119" s="23">
        <f t="shared" si="31"/>
        <v>34</v>
      </c>
      <c r="G119" s="14"/>
      <c r="AH119" s="11">
        <v>43967</v>
      </c>
      <c r="AI119">
        <f t="shared" si="36"/>
        <v>203</v>
      </c>
      <c r="AJ119" s="18">
        <v>87.04</v>
      </c>
      <c r="AK119">
        <f t="shared" si="26"/>
        <v>177</v>
      </c>
      <c r="AL119">
        <v>-65</v>
      </c>
    </row>
    <row r="120" spans="1:38" x14ac:dyDescent="0.25">
      <c r="A120" s="7">
        <v>44017</v>
      </c>
      <c r="B120" s="5">
        <v>1328</v>
      </c>
      <c r="C120" s="55"/>
      <c r="D120" s="25">
        <v>38</v>
      </c>
      <c r="E120" s="55"/>
      <c r="F120" s="23">
        <f t="shared" si="31"/>
        <v>34</v>
      </c>
      <c r="G120" s="14"/>
      <c r="AH120" s="11">
        <v>43968</v>
      </c>
      <c r="AI120">
        <f t="shared" si="36"/>
        <v>203</v>
      </c>
      <c r="AJ120" s="18">
        <v>87.04</v>
      </c>
      <c r="AK120">
        <f t="shared" si="26"/>
        <v>206</v>
      </c>
      <c r="AL120">
        <v>-73</v>
      </c>
    </row>
    <row r="121" spans="1:38" x14ac:dyDescent="0.25">
      <c r="A121" s="7">
        <v>44018</v>
      </c>
      <c r="B121" s="5">
        <v>1459</v>
      </c>
      <c r="C121" s="54">
        <f t="shared" ref="C121" si="37">ROUNDUP(AVERAGE(B121:B127),0)</f>
        <v>1770</v>
      </c>
      <c r="D121" s="24">
        <v>41</v>
      </c>
      <c r="E121" s="54">
        <f>ROUNDUP(AVERAGE(D121:D127),0)</f>
        <v>54</v>
      </c>
      <c r="F121" s="23">
        <f t="shared" si="31"/>
        <v>54</v>
      </c>
      <c r="G121" s="14"/>
      <c r="AH121" s="11">
        <v>43969</v>
      </c>
      <c r="AI121">
        <f t="shared" si="36"/>
        <v>223</v>
      </c>
      <c r="AJ121" s="18">
        <v>87.04</v>
      </c>
      <c r="AK121">
        <f t="shared" si="26"/>
        <v>104</v>
      </c>
      <c r="AL121">
        <v>-60</v>
      </c>
    </row>
    <row r="122" spans="1:38" x14ac:dyDescent="0.25">
      <c r="A122" s="7">
        <v>44019</v>
      </c>
      <c r="B122" s="5">
        <v>2095</v>
      </c>
      <c r="C122" s="55"/>
      <c r="D122" s="25">
        <v>48</v>
      </c>
      <c r="E122" s="55"/>
      <c r="F122" s="23">
        <f t="shared" si="31"/>
        <v>54</v>
      </c>
      <c r="G122" s="14"/>
      <c r="AH122" s="11">
        <v>43970</v>
      </c>
      <c r="AI122">
        <f t="shared" si="36"/>
        <v>223</v>
      </c>
      <c r="AJ122" s="18">
        <v>87.04</v>
      </c>
      <c r="AK122">
        <f t="shared" si="26"/>
        <v>301</v>
      </c>
      <c r="AL122">
        <v>-63</v>
      </c>
    </row>
    <row r="123" spans="1:38" x14ac:dyDescent="0.25">
      <c r="A123" s="7">
        <v>44020</v>
      </c>
      <c r="B123" s="5">
        <v>1770</v>
      </c>
      <c r="C123" s="55"/>
      <c r="D123" s="25">
        <v>40</v>
      </c>
      <c r="E123" s="55"/>
      <c r="F123" s="23">
        <f t="shared" si="31"/>
        <v>54</v>
      </c>
      <c r="G123" s="14"/>
      <c r="AH123" s="11">
        <v>43971</v>
      </c>
      <c r="AI123">
        <f t="shared" si="36"/>
        <v>223</v>
      </c>
      <c r="AJ123" s="18">
        <v>87.04</v>
      </c>
      <c r="AK123">
        <f t="shared" si="26"/>
        <v>248</v>
      </c>
      <c r="AL123">
        <v>-61</v>
      </c>
    </row>
    <row r="124" spans="1:38" x14ac:dyDescent="0.25">
      <c r="A124" s="7">
        <v>44021</v>
      </c>
      <c r="B124" s="5">
        <v>1657</v>
      </c>
      <c r="C124" s="55"/>
      <c r="D124" s="25">
        <v>63</v>
      </c>
      <c r="E124" s="55"/>
      <c r="F124" s="23">
        <f t="shared" si="31"/>
        <v>54</v>
      </c>
      <c r="G124" s="14"/>
      <c r="AH124" s="11">
        <v>43972</v>
      </c>
      <c r="AI124">
        <f t="shared" si="36"/>
        <v>223</v>
      </c>
      <c r="AJ124" s="18">
        <v>87.04</v>
      </c>
      <c r="AK124">
        <f t="shared" si="26"/>
        <v>124</v>
      </c>
      <c r="AL124">
        <v>-61</v>
      </c>
    </row>
    <row r="125" spans="1:38" x14ac:dyDescent="0.25">
      <c r="A125" s="7">
        <v>44022</v>
      </c>
      <c r="B125" s="5">
        <v>1956</v>
      </c>
      <c r="C125" s="55"/>
      <c r="D125" s="25">
        <v>61</v>
      </c>
      <c r="E125" s="55"/>
      <c r="F125" s="23">
        <f t="shared" si="31"/>
        <v>54</v>
      </c>
      <c r="G125" s="14"/>
      <c r="AH125" s="11">
        <v>43973</v>
      </c>
      <c r="AI125">
        <f t="shared" si="36"/>
        <v>223</v>
      </c>
      <c r="AJ125" s="18">
        <v>87.04</v>
      </c>
      <c r="AK125">
        <f t="shared" si="26"/>
        <v>399</v>
      </c>
      <c r="AL125">
        <v>-63</v>
      </c>
    </row>
    <row r="126" spans="1:38" x14ac:dyDescent="0.25">
      <c r="A126" s="7">
        <v>44023</v>
      </c>
      <c r="B126" s="5">
        <v>1816</v>
      </c>
      <c r="C126" s="55"/>
      <c r="D126" s="25">
        <v>67</v>
      </c>
      <c r="E126" s="55"/>
      <c r="F126" s="23">
        <f t="shared" si="31"/>
        <v>54</v>
      </c>
      <c r="G126" s="14"/>
      <c r="AH126" s="11">
        <v>43974</v>
      </c>
      <c r="AI126">
        <f t="shared" si="36"/>
        <v>223</v>
      </c>
      <c r="AJ126" s="18">
        <v>87.04</v>
      </c>
      <c r="AK126">
        <f t="shared" si="26"/>
        <v>231</v>
      </c>
      <c r="AL126">
        <v>-63</v>
      </c>
    </row>
    <row r="127" spans="1:38" x14ac:dyDescent="0.25">
      <c r="A127" s="7">
        <v>44024</v>
      </c>
      <c r="B127" s="5">
        <v>1631</v>
      </c>
      <c r="C127" s="55"/>
      <c r="D127" s="25">
        <v>56</v>
      </c>
      <c r="E127" s="55"/>
      <c r="F127" s="23">
        <f t="shared" si="31"/>
        <v>54</v>
      </c>
      <c r="G127" s="14"/>
      <c r="AH127" s="11">
        <v>43975</v>
      </c>
      <c r="AI127">
        <f t="shared" si="36"/>
        <v>223</v>
      </c>
      <c r="AJ127" s="18">
        <v>87.04</v>
      </c>
      <c r="AK127">
        <f t="shared" si="26"/>
        <v>148</v>
      </c>
      <c r="AL127">
        <v>-71</v>
      </c>
    </row>
    <row r="128" spans="1:38" x14ac:dyDescent="0.25">
      <c r="A128" s="7">
        <v>44025</v>
      </c>
      <c r="B128" s="5">
        <v>1717</v>
      </c>
      <c r="C128" s="54">
        <f t="shared" ref="C128" si="38">ROUNDUP(AVERAGE(B128:B134),0)</f>
        <v>2196</v>
      </c>
      <c r="D128" s="24">
        <v>71</v>
      </c>
      <c r="E128" s="54">
        <f>ROUNDUP(AVERAGE(D128:D134),0)</f>
        <v>76</v>
      </c>
      <c r="F128" s="23">
        <f t="shared" si="31"/>
        <v>76</v>
      </c>
      <c r="G128" s="14"/>
      <c r="AH128" s="11">
        <v>43976</v>
      </c>
      <c r="AI128">
        <f t="shared" si="36"/>
        <v>441</v>
      </c>
      <c r="AJ128" s="18">
        <v>87.04</v>
      </c>
      <c r="AK128">
        <f t="shared" si="26"/>
        <v>371</v>
      </c>
      <c r="AL128">
        <v>-73</v>
      </c>
    </row>
    <row r="129" spans="1:38" x14ac:dyDescent="0.25">
      <c r="A129" s="7">
        <v>44026</v>
      </c>
      <c r="B129" s="5">
        <v>1669</v>
      </c>
      <c r="C129" s="55"/>
      <c r="D129" s="25">
        <v>70</v>
      </c>
      <c r="E129" s="55"/>
      <c r="F129" s="23">
        <f t="shared" si="31"/>
        <v>76</v>
      </c>
      <c r="G129" s="14"/>
      <c r="AH129" s="11">
        <v>43977</v>
      </c>
      <c r="AI129">
        <f t="shared" si="36"/>
        <v>441</v>
      </c>
      <c r="AJ129" s="18">
        <v>87.04</v>
      </c>
      <c r="AK129">
        <f t="shared" si="26"/>
        <v>292</v>
      </c>
      <c r="AL129">
        <v>-59</v>
      </c>
    </row>
    <row r="130" spans="1:38" x14ac:dyDescent="0.25">
      <c r="A130" s="7">
        <v>44027</v>
      </c>
      <c r="B130" s="5">
        <v>2325</v>
      </c>
      <c r="C130" s="55"/>
      <c r="D130" s="25">
        <v>80</v>
      </c>
      <c r="E130" s="55"/>
      <c r="F130" s="23">
        <f t="shared" si="31"/>
        <v>76</v>
      </c>
      <c r="G130" s="14"/>
      <c r="AH130" s="11">
        <v>43978</v>
      </c>
      <c r="AI130">
        <f t="shared" si="36"/>
        <v>441</v>
      </c>
      <c r="AJ130" s="18">
        <v>87.04</v>
      </c>
      <c r="AK130">
        <f t="shared" si="26"/>
        <v>495</v>
      </c>
      <c r="AL130">
        <v>-59</v>
      </c>
    </row>
    <row r="131" spans="1:38" x14ac:dyDescent="0.25">
      <c r="A131" s="7">
        <v>44028</v>
      </c>
      <c r="B131" s="5">
        <v>2599</v>
      </c>
      <c r="C131" s="55"/>
      <c r="D131" s="25">
        <v>76</v>
      </c>
      <c r="E131" s="55"/>
      <c r="F131" s="23">
        <f t="shared" si="31"/>
        <v>76</v>
      </c>
      <c r="G131" s="14"/>
      <c r="AH131" s="11">
        <v>43979</v>
      </c>
      <c r="AI131">
        <f t="shared" si="36"/>
        <v>441</v>
      </c>
      <c r="AJ131" s="18">
        <v>87.04</v>
      </c>
      <c r="AK131">
        <f t="shared" si="26"/>
        <v>697</v>
      </c>
      <c r="AL131">
        <v>-60</v>
      </c>
    </row>
    <row r="132" spans="1:38" x14ac:dyDescent="0.25">
      <c r="A132" s="7">
        <v>44029</v>
      </c>
      <c r="B132" s="5">
        <v>2122</v>
      </c>
      <c r="C132" s="55"/>
      <c r="D132" s="25">
        <v>95</v>
      </c>
      <c r="E132" s="55"/>
      <c r="F132" s="23">
        <f t="shared" si="31"/>
        <v>76</v>
      </c>
      <c r="G132" s="14"/>
      <c r="AH132" s="11">
        <v>43980</v>
      </c>
      <c r="AI132">
        <f t="shared" si="36"/>
        <v>441</v>
      </c>
      <c r="AJ132" s="18">
        <v>87.04</v>
      </c>
      <c r="AK132">
        <f t="shared" ref="AK132:AK195" si="39">VLOOKUP(AH132,$A$2:$B$400,2,TRUE)</f>
        <v>428</v>
      </c>
      <c r="AL132">
        <v>-60</v>
      </c>
    </row>
    <row r="133" spans="1:38" x14ac:dyDescent="0.25">
      <c r="A133" s="7">
        <v>44030</v>
      </c>
      <c r="B133" s="5">
        <v>2464</v>
      </c>
      <c r="C133" s="55"/>
      <c r="D133" s="25">
        <v>80</v>
      </c>
      <c r="E133" s="55"/>
      <c r="F133" s="23">
        <f t="shared" si="31"/>
        <v>76</v>
      </c>
      <c r="G133" s="14"/>
      <c r="AH133" s="11">
        <v>43981</v>
      </c>
      <c r="AI133">
        <f t="shared" si="36"/>
        <v>441</v>
      </c>
      <c r="AJ133" s="18">
        <v>87.04</v>
      </c>
      <c r="AK133">
        <f t="shared" si="39"/>
        <v>326</v>
      </c>
      <c r="AL133">
        <v>-62</v>
      </c>
    </row>
    <row r="134" spans="1:38" x14ac:dyDescent="0.25">
      <c r="A134" s="7">
        <v>44031</v>
      </c>
      <c r="B134" s="5">
        <v>2476</v>
      </c>
      <c r="C134" s="55"/>
      <c r="D134" s="25">
        <v>59</v>
      </c>
      <c r="E134" s="55"/>
      <c r="F134" s="23">
        <f t="shared" si="31"/>
        <v>76</v>
      </c>
      <c r="G134" s="14"/>
      <c r="AH134" s="11">
        <v>43982</v>
      </c>
      <c r="AI134">
        <f t="shared" si="36"/>
        <v>441</v>
      </c>
      <c r="AJ134" s="18">
        <v>87.04</v>
      </c>
      <c r="AK134">
        <f t="shared" si="39"/>
        <v>475</v>
      </c>
      <c r="AL134">
        <v>-65</v>
      </c>
    </row>
    <row r="135" spans="1:38" x14ac:dyDescent="0.25">
      <c r="A135" s="7">
        <v>44032</v>
      </c>
      <c r="B135" s="5">
        <v>1806</v>
      </c>
      <c r="C135" s="54">
        <f t="shared" ref="C135" si="40">ROUNDUP(AVERAGE(B135:B141),0)</f>
        <v>2984</v>
      </c>
      <c r="D135" s="24">
        <v>87</v>
      </c>
      <c r="E135" s="54">
        <f>ROUNDUP(AVERAGE(D135:D141),0)</f>
        <v>101</v>
      </c>
      <c r="F135" s="23">
        <f t="shared" si="31"/>
        <v>101</v>
      </c>
      <c r="G135" s="14"/>
      <c r="AH135" s="11">
        <v>43983</v>
      </c>
      <c r="AI135">
        <f t="shared" si="36"/>
        <v>416</v>
      </c>
      <c r="AJ135" s="18">
        <v>87.04</v>
      </c>
      <c r="AK135">
        <f t="shared" si="39"/>
        <v>371</v>
      </c>
      <c r="AL135">
        <v>-56</v>
      </c>
    </row>
    <row r="136" spans="1:38" x14ac:dyDescent="0.25">
      <c r="A136" s="7">
        <v>44033</v>
      </c>
      <c r="B136" s="5">
        <v>3606</v>
      </c>
      <c r="C136" s="55"/>
      <c r="D136" s="25">
        <v>108</v>
      </c>
      <c r="E136" s="55"/>
      <c r="F136" s="23">
        <f t="shared" si="31"/>
        <v>101</v>
      </c>
      <c r="G136" s="14"/>
      <c r="AH136" s="11">
        <v>43984</v>
      </c>
      <c r="AI136">
        <f t="shared" si="36"/>
        <v>416</v>
      </c>
      <c r="AJ136" s="18">
        <v>87.04</v>
      </c>
      <c r="AK136">
        <f t="shared" si="39"/>
        <v>455</v>
      </c>
      <c r="AL136">
        <v>-56</v>
      </c>
    </row>
    <row r="137" spans="1:38" x14ac:dyDescent="0.25">
      <c r="A137" s="7">
        <v>44034</v>
      </c>
      <c r="B137" s="5">
        <v>3904</v>
      </c>
      <c r="C137" s="55"/>
      <c r="D137" s="25">
        <v>92</v>
      </c>
      <c r="E137" s="55"/>
      <c r="F137" s="23">
        <f t="shared" si="31"/>
        <v>101</v>
      </c>
      <c r="G137" s="14"/>
      <c r="AH137" s="11">
        <v>43985</v>
      </c>
      <c r="AI137">
        <f t="shared" si="36"/>
        <v>416</v>
      </c>
      <c r="AJ137" s="18">
        <v>87.04</v>
      </c>
      <c r="AK137">
        <f t="shared" si="39"/>
        <v>567</v>
      </c>
      <c r="AL137">
        <v>-59</v>
      </c>
    </row>
    <row r="138" spans="1:38" x14ac:dyDescent="0.25">
      <c r="A138" s="7">
        <v>44035</v>
      </c>
      <c r="B138" s="5">
        <v>2443</v>
      </c>
      <c r="C138" s="55"/>
      <c r="D138" s="25">
        <v>109</v>
      </c>
      <c r="E138" s="55"/>
      <c r="F138" s="23">
        <f t="shared" si="31"/>
        <v>101</v>
      </c>
      <c r="G138" s="14"/>
      <c r="AH138" s="11">
        <v>43986</v>
      </c>
      <c r="AI138">
        <f t="shared" si="36"/>
        <v>416</v>
      </c>
      <c r="AJ138" s="18">
        <v>87.04</v>
      </c>
      <c r="AK138">
        <f t="shared" si="39"/>
        <v>365</v>
      </c>
      <c r="AL138">
        <v>-56</v>
      </c>
    </row>
    <row r="139" spans="1:38" x14ac:dyDescent="0.25">
      <c r="A139" s="7">
        <v>44036</v>
      </c>
      <c r="B139" s="5">
        <v>3725</v>
      </c>
      <c r="C139" s="55"/>
      <c r="D139" s="25">
        <v>103</v>
      </c>
      <c r="E139" s="55"/>
      <c r="F139" s="23">
        <f t="shared" si="31"/>
        <v>101</v>
      </c>
      <c r="G139" s="14"/>
      <c r="AH139" s="11">
        <v>43987</v>
      </c>
      <c r="AI139">
        <f t="shared" si="36"/>
        <v>416</v>
      </c>
      <c r="AJ139" s="18">
        <v>87.04</v>
      </c>
      <c r="AK139">
        <f t="shared" si="39"/>
        <v>386</v>
      </c>
      <c r="AL139">
        <v>-58</v>
      </c>
    </row>
    <row r="140" spans="1:38" x14ac:dyDescent="0.25">
      <c r="A140" s="7">
        <v>44037</v>
      </c>
      <c r="B140" s="5">
        <v>3115</v>
      </c>
      <c r="C140" s="55"/>
      <c r="D140" s="25">
        <v>98</v>
      </c>
      <c r="E140" s="55"/>
      <c r="F140" s="23">
        <f t="shared" si="31"/>
        <v>101</v>
      </c>
      <c r="G140" s="14"/>
      <c r="AH140" s="11">
        <v>43988</v>
      </c>
      <c r="AI140">
        <f t="shared" si="36"/>
        <v>416</v>
      </c>
      <c r="AJ140" s="18">
        <v>87.04</v>
      </c>
      <c r="AK140">
        <f t="shared" si="39"/>
        <v>326</v>
      </c>
      <c r="AL140">
        <v>-59</v>
      </c>
    </row>
    <row r="141" spans="1:38" x14ac:dyDescent="0.25">
      <c r="A141" s="7">
        <v>44038</v>
      </c>
      <c r="B141" s="5">
        <v>2287</v>
      </c>
      <c r="C141" s="55"/>
      <c r="D141" s="25">
        <v>107</v>
      </c>
      <c r="E141" s="55"/>
      <c r="F141" s="23">
        <f t="shared" si="31"/>
        <v>101</v>
      </c>
      <c r="G141" s="14"/>
      <c r="AH141" s="11">
        <v>43989</v>
      </c>
      <c r="AI141">
        <f t="shared" si="36"/>
        <v>416</v>
      </c>
      <c r="AJ141" s="18">
        <v>87.04</v>
      </c>
      <c r="AK141">
        <f t="shared" si="39"/>
        <v>441</v>
      </c>
      <c r="AL141">
        <v>-64</v>
      </c>
    </row>
    <row r="142" spans="1:38" x14ac:dyDescent="0.25">
      <c r="A142" s="7">
        <v>44039</v>
      </c>
      <c r="B142" s="5">
        <v>3708</v>
      </c>
      <c r="C142" s="54">
        <f t="shared" ref="C142" si="41">ROUNDUP(AVERAGE(B142:B148),0)</f>
        <v>3491</v>
      </c>
      <c r="D142" s="24">
        <v>97</v>
      </c>
      <c r="E142" s="54">
        <f>ROUNDUP(AVERAGE(D142:D148),0)</f>
        <v>103</v>
      </c>
      <c r="F142" s="23">
        <f t="shared" si="31"/>
        <v>103</v>
      </c>
      <c r="G142" s="14"/>
      <c r="AH142" s="11">
        <v>43990</v>
      </c>
      <c r="AI142">
        <f t="shared" si="36"/>
        <v>478</v>
      </c>
      <c r="AJ142" s="18">
        <v>87.04</v>
      </c>
      <c r="AK142">
        <f t="shared" si="39"/>
        <v>401</v>
      </c>
      <c r="AL142">
        <v>-54</v>
      </c>
    </row>
    <row r="143" spans="1:38" x14ac:dyDescent="0.25">
      <c r="A143" s="7">
        <v>44040</v>
      </c>
      <c r="B143" s="5">
        <v>3943</v>
      </c>
      <c r="C143" s="55"/>
      <c r="D143" s="25">
        <v>95</v>
      </c>
      <c r="E143" s="55"/>
      <c r="F143" s="23">
        <f t="shared" si="31"/>
        <v>103</v>
      </c>
      <c r="G143" s="14"/>
      <c r="AH143" s="11">
        <v>43991</v>
      </c>
      <c r="AI143">
        <f t="shared" si="36"/>
        <v>478</v>
      </c>
      <c r="AJ143" s="18">
        <v>87.04</v>
      </c>
      <c r="AK143">
        <f t="shared" si="39"/>
        <v>673</v>
      </c>
      <c r="AL143">
        <v>-54</v>
      </c>
    </row>
    <row r="144" spans="1:38" x14ac:dyDescent="0.25">
      <c r="A144" s="7">
        <v>44041</v>
      </c>
      <c r="B144" s="5">
        <v>3085</v>
      </c>
      <c r="C144" s="55"/>
      <c r="D144" s="25">
        <v>109</v>
      </c>
      <c r="E144" s="55"/>
      <c r="F144" s="23">
        <f t="shared" si="31"/>
        <v>103</v>
      </c>
      <c r="G144" s="14"/>
      <c r="AH144" s="11">
        <v>43992</v>
      </c>
      <c r="AI144">
        <f t="shared" si="36"/>
        <v>478</v>
      </c>
      <c r="AJ144" s="18">
        <v>87.04</v>
      </c>
      <c r="AK144">
        <f t="shared" si="39"/>
        <v>539</v>
      </c>
      <c r="AL144">
        <v>-57</v>
      </c>
    </row>
    <row r="145" spans="1:38" x14ac:dyDescent="0.25">
      <c r="A145" s="7">
        <v>44042</v>
      </c>
      <c r="B145" s="5">
        <v>3620</v>
      </c>
      <c r="C145" s="55"/>
      <c r="D145" s="25">
        <v>123</v>
      </c>
      <c r="E145" s="55"/>
      <c r="F145" s="23">
        <f t="shared" si="31"/>
        <v>103</v>
      </c>
      <c r="G145" s="14"/>
      <c r="AH145" s="11">
        <v>43993</v>
      </c>
      <c r="AI145">
        <f t="shared" si="36"/>
        <v>478</v>
      </c>
      <c r="AJ145" s="18">
        <v>87.04</v>
      </c>
      <c r="AK145">
        <f t="shared" si="39"/>
        <v>307</v>
      </c>
      <c r="AL145">
        <v>-56</v>
      </c>
    </row>
    <row r="146" spans="1:38" x14ac:dyDescent="0.25">
      <c r="A146" s="7">
        <v>44043</v>
      </c>
      <c r="B146" s="5">
        <v>3738</v>
      </c>
      <c r="C146" s="55"/>
      <c r="D146" s="25">
        <v>121</v>
      </c>
      <c r="E146" s="55"/>
      <c r="F146" s="23">
        <f t="shared" si="31"/>
        <v>103</v>
      </c>
      <c r="G146" s="14"/>
      <c r="AH146" s="11">
        <v>43994</v>
      </c>
      <c r="AI146">
        <f t="shared" si="36"/>
        <v>478</v>
      </c>
      <c r="AJ146" s="18">
        <v>87.04</v>
      </c>
      <c r="AK146">
        <f t="shared" si="39"/>
        <v>519</v>
      </c>
      <c r="AL146">
        <v>-58</v>
      </c>
    </row>
    <row r="147" spans="1:38" x14ac:dyDescent="0.25">
      <c r="A147" s="7">
        <v>44044</v>
      </c>
      <c r="B147" s="5">
        <v>3874</v>
      </c>
      <c r="C147" s="55"/>
      <c r="D147" s="25">
        <v>79</v>
      </c>
      <c r="E147" s="55"/>
      <c r="F147" s="23">
        <f t="shared" si="31"/>
        <v>103</v>
      </c>
      <c r="G147" s="14"/>
      <c r="AH147" s="11">
        <v>43995</v>
      </c>
      <c r="AI147">
        <f t="shared" si="36"/>
        <v>478</v>
      </c>
      <c r="AJ147" s="18">
        <v>87.04</v>
      </c>
      <c r="AK147">
        <f t="shared" si="39"/>
        <v>460</v>
      </c>
      <c r="AL147">
        <v>-53</v>
      </c>
    </row>
    <row r="148" spans="1:38" x14ac:dyDescent="0.25">
      <c r="A148" s="7">
        <v>44045</v>
      </c>
      <c r="B148" s="5">
        <v>2467</v>
      </c>
      <c r="C148" s="55"/>
      <c r="D148" s="25">
        <v>95</v>
      </c>
      <c r="E148" s="55"/>
      <c r="F148" s="23">
        <f t="shared" si="31"/>
        <v>103</v>
      </c>
      <c r="G148" s="14"/>
      <c r="AH148" s="11">
        <v>43996</v>
      </c>
      <c r="AI148">
        <f t="shared" si="36"/>
        <v>478</v>
      </c>
      <c r="AJ148" s="18">
        <v>87.04</v>
      </c>
      <c r="AK148">
        <f t="shared" si="39"/>
        <v>446</v>
      </c>
      <c r="AL148">
        <v>-62</v>
      </c>
    </row>
    <row r="149" spans="1:38" x14ac:dyDescent="0.25">
      <c r="A149" s="7">
        <v>44046</v>
      </c>
      <c r="B149" s="5">
        <v>3181</v>
      </c>
      <c r="C149" s="54">
        <f t="shared" ref="C149" si="42">ROUNDUP(AVERAGE(B149:B155),0)</f>
        <v>3595</v>
      </c>
      <c r="D149" s="24">
        <v>112</v>
      </c>
      <c r="E149" s="54">
        <f>ROUNDUP(AVERAGE(D149:D155),0)</f>
        <v>104</v>
      </c>
      <c r="F149" s="23">
        <f t="shared" si="31"/>
        <v>104</v>
      </c>
      <c r="G149" s="14"/>
      <c r="AH149" s="11">
        <v>43997</v>
      </c>
      <c r="AI149">
        <f t="shared" si="36"/>
        <v>860</v>
      </c>
      <c r="AJ149" s="18">
        <v>87.04</v>
      </c>
      <c r="AK149">
        <f t="shared" si="39"/>
        <v>458</v>
      </c>
      <c r="AL149">
        <v>-63</v>
      </c>
    </row>
    <row r="150" spans="1:38" x14ac:dyDescent="0.25">
      <c r="A150" s="7">
        <v>44047</v>
      </c>
      <c r="B150" s="5">
        <v>5368</v>
      </c>
      <c r="C150" s="55"/>
      <c r="D150" s="25">
        <v>102</v>
      </c>
      <c r="E150" s="55"/>
      <c r="F150" s="23">
        <f t="shared" si="31"/>
        <v>104</v>
      </c>
      <c r="G150" s="14"/>
      <c r="AH150" s="11">
        <v>43998</v>
      </c>
      <c r="AI150">
        <f t="shared" si="36"/>
        <v>860</v>
      </c>
      <c r="AJ150" s="18">
        <v>87.04</v>
      </c>
      <c r="AK150">
        <f t="shared" si="39"/>
        <v>749</v>
      </c>
      <c r="AL150">
        <v>-54</v>
      </c>
    </row>
    <row r="151" spans="1:38" x14ac:dyDescent="0.25">
      <c r="A151" s="7">
        <v>44048</v>
      </c>
      <c r="B151" s="5">
        <v>3862</v>
      </c>
      <c r="C151" s="55"/>
      <c r="D151" s="25">
        <v>106</v>
      </c>
      <c r="E151" s="55"/>
      <c r="F151" s="23">
        <f t="shared" si="31"/>
        <v>104</v>
      </c>
      <c r="G151" s="14"/>
      <c r="AH151" s="11">
        <v>43999</v>
      </c>
      <c r="AI151">
        <f t="shared" si="36"/>
        <v>860</v>
      </c>
      <c r="AJ151" s="18">
        <v>87.04</v>
      </c>
      <c r="AK151">
        <f t="shared" si="39"/>
        <v>705</v>
      </c>
      <c r="AL151">
        <v>-54</v>
      </c>
    </row>
    <row r="152" spans="1:38" x14ac:dyDescent="0.25">
      <c r="A152" s="7">
        <v>44049</v>
      </c>
      <c r="B152" s="5">
        <v>2752</v>
      </c>
      <c r="C152" s="55"/>
      <c r="D152" s="25">
        <v>92</v>
      </c>
      <c r="E152" s="55"/>
      <c r="F152" s="23">
        <f t="shared" si="31"/>
        <v>104</v>
      </c>
      <c r="G152" s="14"/>
      <c r="AH152" s="11">
        <v>44000</v>
      </c>
      <c r="AI152">
        <f t="shared" si="36"/>
        <v>860</v>
      </c>
      <c r="AJ152" s="18">
        <v>87.04</v>
      </c>
      <c r="AK152">
        <f t="shared" si="39"/>
        <v>1021</v>
      </c>
      <c r="AL152">
        <v>-53</v>
      </c>
    </row>
    <row r="153" spans="1:38" x14ac:dyDescent="0.25">
      <c r="A153" s="7">
        <v>44050</v>
      </c>
      <c r="B153" s="5">
        <v>3598</v>
      </c>
      <c r="C153" s="55"/>
      <c r="D153" s="25">
        <v>108</v>
      </c>
      <c r="E153" s="55"/>
      <c r="F153" s="23">
        <f t="shared" ref="F153:F216" si="43">IF(VLOOKUP(A153,$A$2:$E$448,5,TRUE)=0,F152,VLOOKUP(A153,$A$2:$E$448,5,TRUE))</f>
        <v>104</v>
      </c>
      <c r="G153" s="14"/>
      <c r="AH153" s="11">
        <v>44001</v>
      </c>
      <c r="AI153">
        <f t="shared" si="36"/>
        <v>860</v>
      </c>
      <c r="AJ153" s="18">
        <v>87.04</v>
      </c>
      <c r="AK153">
        <f t="shared" si="39"/>
        <v>955</v>
      </c>
      <c r="AL153">
        <v>-50</v>
      </c>
    </row>
    <row r="154" spans="1:38" x14ac:dyDescent="0.25">
      <c r="A154" s="7">
        <v>44051</v>
      </c>
      <c r="B154" s="5">
        <v>3504</v>
      </c>
      <c r="C154" s="55"/>
      <c r="D154" s="25">
        <v>113</v>
      </c>
      <c r="E154" s="55"/>
      <c r="F154" s="23">
        <f t="shared" si="43"/>
        <v>104</v>
      </c>
      <c r="G154" s="14"/>
      <c r="AH154" s="11">
        <v>44002</v>
      </c>
      <c r="AI154">
        <f t="shared" si="36"/>
        <v>860</v>
      </c>
      <c r="AJ154" s="18">
        <v>87.04</v>
      </c>
      <c r="AK154">
        <f t="shared" si="39"/>
        <v>1276</v>
      </c>
      <c r="AL154">
        <v>-52</v>
      </c>
    </row>
    <row r="155" spans="1:38" x14ac:dyDescent="0.25">
      <c r="A155" s="7">
        <v>44052</v>
      </c>
      <c r="B155" s="5">
        <v>2897</v>
      </c>
      <c r="C155" s="55"/>
      <c r="D155" s="25">
        <v>93</v>
      </c>
      <c r="E155" s="55"/>
      <c r="F155" s="23">
        <f t="shared" si="43"/>
        <v>104</v>
      </c>
      <c r="G155" s="14"/>
      <c r="AH155" s="11">
        <v>44003</v>
      </c>
      <c r="AI155">
        <f t="shared" si="36"/>
        <v>860</v>
      </c>
      <c r="AJ155" s="18">
        <v>87.04</v>
      </c>
      <c r="AK155">
        <f t="shared" si="39"/>
        <v>855</v>
      </c>
      <c r="AL155">
        <v>-56</v>
      </c>
    </row>
    <row r="156" spans="1:38" x14ac:dyDescent="0.25">
      <c r="A156" s="7">
        <v>44053</v>
      </c>
      <c r="B156" s="5">
        <v>4819</v>
      </c>
      <c r="C156" s="54">
        <f t="shared" ref="C156" si="44">ROUNDUP(AVERAGE(B156:B162),0)</f>
        <v>4351</v>
      </c>
      <c r="D156" s="24">
        <v>85</v>
      </c>
      <c r="E156" s="54">
        <f>ROUNDUP(AVERAGE(D156:D162),0)</f>
        <v>82</v>
      </c>
      <c r="F156" s="23">
        <f t="shared" si="43"/>
        <v>82</v>
      </c>
      <c r="G156" s="14"/>
      <c r="AH156" s="11">
        <v>44004</v>
      </c>
      <c r="AI156">
        <f t="shared" si="36"/>
        <v>1133</v>
      </c>
      <c r="AJ156" s="18">
        <v>87.04</v>
      </c>
      <c r="AK156">
        <f t="shared" si="39"/>
        <v>1147</v>
      </c>
      <c r="AL156">
        <v>-67</v>
      </c>
    </row>
    <row r="157" spans="1:38" x14ac:dyDescent="0.25">
      <c r="A157" s="7">
        <v>44054</v>
      </c>
      <c r="B157" s="5">
        <v>4612</v>
      </c>
      <c r="C157" s="55"/>
      <c r="D157" s="25">
        <v>95</v>
      </c>
      <c r="E157" s="55"/>
      <c r="F157" s="23">
        <f t="shared" si="43"/>
        <v>82</v>
      </c>
      <c r="G157" s="14"/>
      <c r="AH157" s="11">
        <v>44005</v>
      </c>
      <c r="AI157">
        <f t="shared" si="36"/>
        <v>1133</v>
      </c>
      <c r="AJ157" s="18">
        <v>87.04</v>
      </c>
      <c r="AK157">
        <f t="shared" si="39"/>
        <v>736</v>
      </c>
      <c r="AL157">
        <v>-50</v>
      </c>
    </row>
    <row r="158" spans="1:38" x14ac:dyDescent="0.25">
      <c r="A158" s="7">
        <v>44055</v>
      </c>
      <c r="B158" s="5">
        <v>4178</v>
      </c>
      <c r="C158" s="55"/>
      <c r="D158" s="25">
        <v>84</v>
      </c>
      <c r="E158" s="55"/>
      <c r="F158" s="23">
        <f t="shared" si="43"/>
        <v>82</v>
      </c>
      <c r="G158" s="14"/>
      <c r="AH158" s="11">
        <v>44006</v>
      </c>
      <c r="AI158">
        <f t="shared" si="36"/>
        <v>1133</v>
      </c>
      <c r="AJ158" s="18">
        <v>87.04</v>
      </c>
      <c r="AK158">
        <f t="shared" si="39"/>
        <v>1799</v>
      </c>
      <c r="AL158">
        <v>-51</v>
      </c>
    </row>
    <row r="159" spans="1:38" x14ac:dyDescent="0.25">
      <c r="A159" s="7">
        <v>44056</v>
      </c>
      <c r="B159" s="5">
        <v>4481</v>
      </c>
      <c r="C159" s="55"/>
      <c r="D159" s="25">
        <v>88</v>
      </c>
      <c r="E159" s="55"/>
      <c r="F159" s="23">
        <f t="shared" si="43"/>
        <v>82</v>
      </c>
      <c r="G159" s="14"/>
      <c r="AH159" s="11">
        <v>44007</v>
      </c>
      <c r="AI159">
        <f t="shared" si="36"/>
        <v>1133</v>
      </c>
      <c r="AJ159" s="18">
        <v>87.04</v>
      </c>
      <c r="AK159">
        <f t="shared" si="39"/>
        <v>715</v>
      </c>
      <c r="AL159">
        <v>-50</v>
      </c>
    </row>
    <row r="160" spans="1:38" x14ac:dyDescent="0.25">
      <c r="A160" s="7">
        <v>44057</v>
      </c>
      <c r="B160" s="5">
        <v>3746</v>
      </c>
      <c r="C160" s="55"/>
      <c r="D160" s="25">
        <v>71</v>
      </c>
      <c r="E160" s="55"/>
      <c r="F160" s="23">
        <f t="shared" si="43"/>
        <v>82</v>
      </c>
      <c r="G160" s="14"/>
      <c r="AH160" s="11">
        <v>44008</v>
      </c>
      <c r="AI160">
        <f t="shared" si="36"/>
        <v>1133</v>
      </c>
      <c r="AJ160" s="18">
        <v>87.04</v>
      </c>
      <c r="AK160">
        <f t="shared" si="39"/>
        <v>1121</v>
      </c>
      <c r="AL160">
        <v>-51</v>
      </c>
    </row>
    <row r="161" spans="1:38" x14ac:dyDescent="0.25">
      <c r="A161" s="7">
        <v>44058</v>
      </c>
      <c r="B161" s="5">
        <v>4799</v>
      </c>
      <c r="C161" s="55"/>
      <c r="D161" s="25">
        <v>73</v>
      </c>
      <c r="E161" s="55"/>
      <c r="F161" s="23">
        <f t="shared" si="43"/>
        <v>82</v>
      </c>
      <c r="G161" s="14"/>
      <c r="AH161" s="11">
        <v>44009</v>
      </c>
      <c r="AI161">
        <f t="shared" si="36"/>
        <v>1133</v>
      </c>
      <c r="AJ161" s="18">
        <v>87.04</v>
      </c>
      <c r="AK161">
        <f t="shared" si="39"/>
        <v>1061</v>
      </c>
      <c r="AL161">
        <v>-49</v>
      </c>
    </row>
    <row r="162" spans="1:38" x14ac:dyDescent="0.25">
      <c r="A162" s="7">
        <v>44059</v>
      </c>
      <c r="B162" s="5">
        <v>3820</v>
      </c>
      <c r="C162" s="55"/>
      <c r="D162" s="25">
        <v>74</v>
      </c>
      <c r="E162" s="55"/>
      <c r="F162" s="23">
        <f t="shared" si="43"/>
        <v>82</v>
      </c>
      <c r="G162" s="14"/>
      <c r="AH162" s="11">
        <v>44010</v>
      </c>
      <c r="AI162">
        <f t="shared" si="36"/>
        <v>1133</v>
      </c>
      <c r="AJ162" s="18">
        <v>87.04</v>
      </c>
      <c r="AK162">
        <f t="shared" si="39"/>
        <v>1352</v>
      </c>
      <c r="AL162">
        <v>-59</v>
      </c>
    </row>
    <row r="163" spans="1:38" x14ac:dyDescent="0.25">
      <c r="A163" s="7">
        <v>44060</v>
      </c>
      <c r="B163" s="5">
        <v>4167</v>
      </c>
      <c r="C163" s="54">
        <f t="shared" ref="C163" si="45">ROUNDUP(AVERAGE(B163:B169),0)</f>
        <v>3711</v>
      </c>
      <c r="D163" s="24">
        <v>68</v>
      </c>
      <c r="E163" s="54">
        <f>ROUNDUP(AVERAGE(D163:D169),0)</f>
        <v>77</v>
      </c>
      <c r="F163" s="23">
        <f t="shared" si="43"/>
        <v>77</v>
      </c>
      <c r="G163" s="14"/>
      <c r="AH163" s="11">
        <v>44011</v>
      </c>
      <c r="AI163">
        <f t="shared" si="36"/>
        <v>1394</v>
      </c>
      <c r="AJ163" s="18">
        <v>87.04</v>
      </c>
      <c r="AK163">
        <f t="shared" si="39"/>
        <v>800</v>
      </c>
      <c r="AL163">
        <v>-62</v>
      </c>
    </row>
    <row r="164" spans="1:38" x14ac:dyDescent="0.25">
      <c r="A164" s="7">
        <v>44061</v>
      </c>
      <c r="B164" s="5">
        <v>5167</v>
      </c>
      <c r="C164" s="55"/>
      <c r="D164" s="25">
        <v>96</v>
      </c>
      <c r="E164" s="55"/>
      <c r="F164" s="23">
        <f t="shared" si="43"/>
        <v>77</v>
      </c>
      <c r="G164" s="14"/>
      <c r="AH164" s="11">
        <v>44012</v>
      </c>
      <c r="AI164">
        <f t="shared" si="36"/>
        <v>1394</v>
      </c>
      <c r="AJ164" s="18">
        <v>87.04</v>
      </c>
      <c r="AK164">
        <f t="shared" si="39"/>
        <v>1502</v>
      </c>
      <c r="AL164">
        <v>-45</v>
      </c>
    </row>
    <row r="165" spans="1:38" x14ac:dyDescent="0.25">
      <c r="A165" s="7">
        <v>44062</v>
      </c>
      <c r="B165" s="5">
        <v>2892</v>
      </c>
      <c r="C165" s="55"/>
      <c r="D165" s="25">
        <v>82</v>
      </c>
      <c r="E165" s="55"/>
      <c r="F165" s="23">
        <f t="shared" si="43"/>
        <v>77</v>
      </c>
      <c r="G165" s="14"/>
      <c r="AH165" s="11">
        <v>44013</v>
      </c>
      <c r="AI165">
        <f t="shared" si="36"/>
        <v>1394</v>
      </c>
      <c r="AJ165" s="18">
        <v>87.04</v>
      </c>
      <c r="AK165">
        <f t="shared" si="39"/>
        <v>1355</v>
      </c>
      <c r="AL165">
        <v>-47</v>
      </c>
    </row>
    <row r="166" spans="1:38" x14ac:dyDescent="0.25">
      <c r="A166" s="7">
        <v>44063</v>
      </c>
      <c r="B166" s="5">
        <v>3661</v>
      </c>
      <c r="C166" s="55"/>
      <c r="D166" s="25">
        <v>75</v>
      </c>
      <c r="E166" s="55"/>
      <c r="F166" s="23">
        <f t="shared" si="43"/>
        <v>77</v>
      </c>
      <c r="G166" s="14"/>
      <c r="AH166" s="11">
        <v>44014</v>
      </c>
      <c r="AI166">
        <f t="shared" si="36"/>
        <v>1394</v>
      </c>
      <c r="AJ166" s="18">
        <v>87.04</v>
      </c>
      <c r="AK166">
        <f t="shared" si="39"/>
        <v>2049</v>
      </c>
      <c r="AL166">
        <v>-45</v>
      </c>
    </row>
    <row r="167" spans="1:38" x14ac:dyDescent="0.25">
      <c r="A167" s="7">
        <v>44064</v>
      </c>
      <c r="B167" s="5">
        <v>3686</v>
      </c>
      <c r="C167" s="55"/>
      <c r="D167" s="25">
        <v>74</v>
      </c>
      <c r="E167" s="55"/>
      <c r="F167" s="23">
        <f t="shared" si="43"/>
        <v>77</v>
      </c>
      <c r="G167" s="14"/>
      <c r="AH167" s="11">
        <v>44015</v>
      </c>
      <c r="AI167">
        <f t="shared" si="36"/>
        <v>1394</v>
      </c>
      <c r="AJ167" s="18">
        <v>87.04</v>
      </c>
      <c r="AK167">
        <f t="shared" si="39"/>
        <v>1113</v>
      </c>
      <c r="AL167">
        <v>-47</v>
      </c>
    </row>
    <row r="168" spans="1:38" x14ac:dyDescent="0.25">
      <c r="A168" s="7">
        <v>44065</v>
      </c>
      <c r="B168" s="5">
        <v>2912</v>
      </c>
      <c r="C168" s="55"/>
      <c r="D168" s="25">
        <v>85</v>
      </c>
      <c r="E168" s="55"/>
      <c r="F168" s="23">
        <f t="shared" si="43"/>
        <v>77</v>
      </c>
      <c r="G168" s="14"/>
      <c r="AH168" s="11">
        <v>44016</v>
      </c>
      <c r="AI168">
        <f t="shared" si="36"/>
        <v>1394</v>
      </c>
      <c r="AJ168" s="18">
        <v>87.04</v>
      </c>
      <c r="AK168">
        <f t="shared" si="39"/>
        <v>1609</v>
      </c>
      <c r="AL168">
        <v>-49</v>
      </c>
    </row>
    <row r="169" spans="1:38" x14ac:dyDescent="0.25">
      <c r="A169" s="7">
        <v>44066</v>
      </c>
      <c r="B169" s="5">
        <v>3487</v>
      </c>
      <c r="C169" s="55"/>
      <c r="D169" s="25">
        <v>56</v>
      </c>
      <c r="E169" s="55"/>
      <c r="F169" s="23">
        <f t="shared" si="43"/>
        <v>77</v>
      </c>
      <c r="G169" s="14"/>
      <c r="AH169" s="11">
        <v>44017</v>
      </c>
      <c r="AI169">
        <f t="shared" si="36"/>
        <v>1394</v>
      </c>
      <c r="AJ169" s="18">
        <v>87.04</v>
      </c>
      <c r="AK169">
        <f t="shared" si="39"/>
        <v>1328</v>
      </c>
      <c r="AL169">
        <v>-53</v>
      </c>
    </row>
    <row r="170" spans="1:38" x14ac:dyDescent="0.25">
      <c r="A170" s="7">
        <v>44067</v>
      </c>
      <c r="B170" s="5">
        <v>3154</v>
      </c>
      <c r="C170" s="54">
        <f t="shared" ref="C170" si="46">ROUNDUP(AVERAGE(B170:B176),0)</f>
        <v>2632</v>
      </c>
      <c r="D170" s="24">
        <v>64</v>
      </c>
      <c r="E170" s="54">
        <f>ROUNDUP(AVERAGE(D170:D176),0)</f>
        <v>68</v>
      </c>
      <c r="F170" s="23">
        <f t="shared" si="43"/>
        <v>68</v>
      </c>
      <c r="G170" s="14"/>
      <c r="AH170" s="11">
        <v>44018</v>
      </c>
      <c r="AI170">
        <f t="shared" si="36"/>
        <v>1770</v>
      </c>
      <c r="AJ170" s="18">
        <v>87.04</v>
      </c>
      <c r="AK170">
        <f t="shared" si="39"/>
        <v>1459</v>
      </c>
      <c r="AL170">
        <v>-48</v>
      </c>
    </row>
    <row r="171" spans="1:38" x14ac:dyDescent="0.25">
      <c r="A171" s="7">
        <v>44068</v>
      </c>
      <c r="B171" s="5">
        <v>3285</v>
      </c>
      <c r="C171" s="55"/>
      <c r="D171" s="25">
        <v>87</v>
      </c>
      <c r="E171" s="55"/>
      <c r="F171" s="23">
        <f t="shared" si="43"/>
        <v>68</v>
      </c>
      <c r="G171" s="14"/>
      <c r="AH171" s="11">
        <v>44019</v>
      </c>
      <c r="AI171">
        <f t="shared" si="36"/>
        <v>1770</v>
      </c>
      <c r="AJ171" s="18">
        <v>87.04</v>
      </c>
      <c r="AK171">
        <f t="shared" si="39"/>
        <v>2095</v>
      </c>
      <c r="AL171">
        <v>-44</v>
      </c>
    </row>
    <row r="172" spans="1:38" x14ac:dyDescent="0.25">
      <c r="A172" s="7">
        <v>44069</v>
      </c>
      <c r="B172" s="5">
        <v>2528</v>
      </c>
      <c r="C172" s="55"/>
      <c r="D172" s="25">
        <v>65</v>
      </c>
      <c r="E172" s="55"/>
      <c r="F172" s="23">
        <f t="shared" si="43"/>
        <v>68</v>
      </c>
      <c r="G172" s="14"/>
      <c r="AH172" s="11">
        <v>44020</v>
      </c>
      <c r="AI172">
        <f t="shared" si="36"/>
        <v>1770</v>
      </c>
      <c r="AJ172" s="18">
        <v>87.04</v>
      </c>
      <c r="AK172">
        <f t="shared" si="39"/>
        <v>1770</v>
      </c>
      <c r="AL172">
        <v>-49</v>
      </c>
    </row>
    <row r="173" spans="1:38" x14ac:dyDescent="0.25">
      <c r="A173" s="7">
        <v>44070</v>
      </c>
      <c r="B173" s="5">
        <v>2300</v>
      </c>
      <c r="C173" s="55"/>
      <c r="D173" s="25">
        <v>82</v>
      </c>
      <c r="E173" s="55"/>
      <c r="F173" s="23">
        <f t="shared" si="43"/>
        <v>68</v>
      </c>
      <c r="G173" s="14"/>
      <c r="AH173" s="11">
        <v>44021</v>
      </c>
      <c r="AI173">
        <f t="shared" si="36"/>
        <v>1770</v>
      </c>
      <c r="AJ173" s="18">
        <v>87.04</v>
      </c>
      <c r="AK173">
        <f t="shared" si="39"/>
        <v>1657</v>
      </c>
      <c r="AL173">
        <v>-48</v>
      </c>
    </row>
    <row r="174" spans="1:38" x14ac:dyDescent="0.25">
      <c r="A174" s="7">
        <v>44071</v>
      </c>
      <c r="B174" s="5">
        <v>3004</v>
      </c>
      <c r="C174" s="55"/>
      <c r="D174" s="25">
        <v>53</v>
      </c>
      <c r="E174" s="55"/>
      <c r="F174" s="23">
        <f t="shared" si="43"/>
        <v>68</v>
      </c>
      <c r="G174" s="14"/>
      <c r="AH174" s="11">
        <v>44022</v>
      </c>
      <c r="AI174">
        <f t="shared" si="36"/>
        <v>1770</v>
      </c>
      <c r="AJ174" s="18">
        <v>87.04</v>
      </c>
      <c r="AK174">
        <f t="shared" si="39"/>
        <v>1956</v>
      </c>
      <c r="AL174">
        <v>-50</v>
      </c>
    </row>
    <row r="175" spans="1:38" x14ac:dyDescent="0.25">
      <c r="A175" s="7">
        <v>44072</v>
      </c>
      <c r="B175" s="5">
        <v>2088</v>
      </c>
      <c r="C175" s="55"/>
      <c r="D175" s="25">
        <v>70</v>
      </c>
      <c r="E175" s="55"/>
      <c r="F175" s="23">
        <f t="shared" si="43"/>
        <v>68</v>
      </c>
      <c r="G175" s="14"/>
      <c r="AH175" s="11">
        <v>44023</v>
      </c>
      <c r="AI175">
        <f t="shared" si="36"/>
        <v>1770</v>
      </c>
      <c r="AJ175" s="18">
        <v>87.04</v>
      </c>
      <c r="AK175">
        <f t="shared" si="39"/>
        <v>1816</v>
      </c>
      <c r="AL175">
        <v>-50</v>
      </c>
    </row>
    <row r="176" spans="1:38" x14ac:dyDescent="0.25">
      <c r="A176" s="7">
        <v>44073</v>
      </c>
      <c r="B176" s="5">
        <v>2063</v>
      </c>
      <c r="C176" s="55"/>
      <c r="D176" s="25">
        <v>50</v>
      </c>
      <c r="E176" s="55"/>
      <c r="F176" s="23">
        <f t="shared" si="43"/>
        <v>68</v>
      </c>
      <c r="G176" s="14"/>
      <c r="AH176" s="11">
        <v>44024</v>
      </c>
      <c r="AI176">
        <f t="shared" si="36"/>
        <v>1770</v>
      </c>
      <c r="AJ176" s="18">
        <v>87.04</v>
      </c>
      <c r="AK176">
        <f t="shared" si="39"/>
        <v>1631</v>
      </c>
      <c r="AL176">
        <v>-54</v>
      </c>
    </row>
    <row r="177" spans="1:38" x14ac:dyDescent="0.25">
      <c r="A177" s="7">
        <v>44074</v>
      </c>
      <c r="B177" s="5">
        <v>3664</v>
      </c>
      <c r="C177" s="54">
        <f t="shared" ref="C177" si="47">ROUNDUP(AVERAGE(B177:B183),0)</f>
        <v>2382</v>
      </c>
      <c r="D177" s="24">
        <v>54</v>
      </c>
      <c r="E177" s="54">
        <f>ROUNDUP(AVERAGE(D177:D183),0)</f>
        <v>51</v>
      </c>
      <c r="F177" s="23">
        <f t="shared" si="43"/>
        <v>51</v>
      </c>
      <c r="G177" s="14"/>
      <c r="AH177" s="11">
        <v>44025</v>
      </c>
      <c r="AI177">
        <f t="shared" si="36"/>
        <v>2196</v>
      </c>
      <c r="AJ177" s="18">
        <v>87.04</v>
      </c>
      <c r="AK177">
        <f t="shared" si="39"/>
        <v>1717</v>
      </c>
      <c r="AL177">
        <v>-57</v>
      </c>
    </row>
    <row r="178" spans="1:38" x14ac:dyDescent="0.25">
      <c r="A178" s="7">
        <v>44075</v>
      </c>
      <c r="B178" s="5">
        <v>2958</v>
      </c>
      <c r="C178" s="55"/>
      <c r="D178" s="25">
        <v>46</v>
      </c>
      <c r="E178" s="55"/>
      <c r="F178" s="23">
        <f t="shared" si="43"/>
        <v>51</v>
      </c>
      <c r="G178" s="14"/>
      <c r="AH178" s="11">
        <v>44026</v>
      </c>
      <c r="AI178">
        <f t="shared" si="36"/>
        <v>2196</v>
      </c>
      <c r="AJ178" s="18">
        <v>87.04</v>
      </c>
      <c r="AK178">
        <f t="shared" si="39"/>
        <v>1669</v>
      </c>
      <c r="AL178">
        <v>-54</v>
      </c>
    </row>
    <row r="179" spans="1:38" x14ac:dyDescent="0.25">
      <c r="A179" s="7">
        <v>44076</v>
      </c>
      <c r="B179" s="5">
        <v>2060</v>
      </c>
      <c r="C179" s="55"/>
      <c r="D179" s="25">
        <v>50</v>
      </c>
      <c r="E179" s="55"/>
      <c r="F179" s="23">
        <f t="shared" si="43"/>
        <v>51</v>
      </c>
      <c r="G179" s="14"/>
      <c r="AH179" s="11">
        <v>44027</v>
      </c>
      <c r="AI179">
        <f t="shared" si="36"/>
        <v>2196</v>
      </c>
      <c r="AJ179" s="18">
        <v>87.04</v>
      </c>
      <c r="AK179">
        <f t="shared" si="39"/>
        <v>2325</v>
      </c>
      <c r="AL179">
        <v>-57</v>
      </c>
    </row>
    <row r="180" spans="1:38" x14ac:dyDescent="0.25">
      <c r="A180" s="7">
        <v>44077</v>
      </c>
      <c r="B180" s="5">
        <v>2577</v>
      </c>
      <c r="C180" s="55"/>
      <c r="D180" s="25">
        <v>46</v>
      </c>
      <c r="E180" s="55"/>
      <c r="F180" s="23">
        <f t="shared" si="43"/>
        <v>51</v>
      </c>
      <c r="AH180" s="11">
        <v>44028</v>
      </c>
      <c r="AI180">
        <f t="shared" si="36"/>
        <v>2196</v>
      </c>
      <c r="AJ180" s="18">
        <v>87.04</v>
      </c>
      <c r="AK180">
        <f t="shared" si="39"/>
        <v>2599</v>
      </c>
      <c r="AL180">
        <v>-53</v>
      </c>
    </row>
    <row r="181" spans="1:38" x14ac:dyDescent="0.25">
      <c r="A181" s="7">
        <v>44078</v>
      </c>
      <c r="B181" s="5">
        <v>2169</v>
      </c>
      <c r="C181" s="55"/>
      <c r="D181" s="25">
        <v>70</v>
      </c>
      <c r="E181" s="55"/>
      <c r="F181" s="23">
        <f t="shared" si="43"/>
        <v>51</v>
      </c>
      <c r="AH181" s="11">
        <v>44029</v>
      </c>
      <c r="AI181">
        <f t="shared" ref="AI181:AI244" si="48">IF(VLOOKUP(AH181,$A$2:$C$448,3,FALSE)=0,AI180,VLOOKUP(AH181,$A$2:$C$448,3,FALSE))</f>
        <v>2196</v>
      </c>
      <c r="AJ181" s="18">
        <v>87.04</v>
      </c>
      <c r="AK181">
        <f t="shared" si="39"/>
        <v>2122</v>
      </c>
      <c r="AL181">
        <v>-56</v>
      </c>
    </row>
    <row r="182" spans="1:38" x14ac:dyDescent="0.25">
      <c r="A182" s="7">
        <v>44079</v>
      </c>
      <c r="B182" s="5">
        <v>2066</v>
      </c>
      <c r="C182" s="55"/>
      <c r="D182" s="25">
        <v>41</v>
      </c>
      <c r="E182" s="55"/>
      <c r="F182" s="23">
        <f t="shared" si="43"/>
        <v>51</v>
      </c>
      <c r="AH182" s="11">
        <v>44030</v>
      </c>
      <c r="AI182">
        <f t="shared" si="48"/>
        <v>2196</v>
      </c>
      <c r="AJ182" s="18">
        <v>87.04</v>
      </c>
      <c r="AK182">
        <f t="shared" si="39"/>
        <v>2464</v>
      </c>
      <c r="AL182">
        <v>-55</v>
      </c>
    </row>
    <row r="183" spans="1:38" x14ac:dyDescent="0.25">
      <c r="A183" s="7">
        <v>44080</v>
      </c>
      <c r="B183" s="5">
        <v>1177</v>
      </c>
      <c r="C183" s="55"/>
      <c r="D183" s="25">
        <v>47</v>
      </c>
      <c r="E183" s="55"/>
      <c r="F183" s="23">
        <f t="shared" si="43"/>
        <v>51</v>
      </c>
      <c r="AH183" s="11">
        <v>44031</v>
      </c>
      <c r="AI183">
        <f t="shared" si="48"/>
        <v>2196</v>
      </c>
      <c r="AJ183" s="18">
        <v>87.04</v>
      </c>
      <c r="AK183">
        <f t="shared" si="39"/>
        <v>2476</v>
      </c>
      <c r="AL183">
        <v>-61</v>
      </c>
    </row>
    <row r="184" spans="1:38" x14ac:dyDescent="0.25">
      <c r="A184" s="7">
        <v>44081</v>
      </c>
      <c r="B184" s="5">
        <v>2675</v>
      </c>
      <c r="C184" s="54">
        <f t="shared" ref="C184" si="49">ROUNDUP(AVERAGE(B184:B190),0)</f>
        <v>1957</v>
      </c>
      <c r="D184" s="24">
        <v>64</v>
      </c>
      <c r="E184" s="54">
        <f>ROUNDUP(AVERAGE(D184:D190),0)</f>
        <v>48</v>
      </c>
      <c r="F184" s="23">
        <f t="shared" si="43"/>
        <v>48</v>
      </c>
      <c r="AH184" s="11">
        <v>44032</v>
      </c>
      <c r="AI184">
        <f t="shared" si="48"/>
        <v>2984</v>
      </c>
      <c r="AJ184" s="18">
        <v>87.04</v>
      </c>
      <c r="AK184">
        <f t="shared" si="39"/>
        <v>1806</v>
      </c>
      <c r="AL184">
        <v>-67</v>
      </c>
    </row>
    <row r="185" spans="1:38" x14ac:dyDescent="0.25">
      <c r="A185" s="7">
        <v>44082</v>
      </c>
      <c r="B185" s="5">
        <v>1852</v>
      </c>
      <c r="C185" s="55"/>
      <c r="D185" s="25">
        <v>55</v>
      </c>
      <c r="E185" s="55"/>
      <c r="F185" s="23">
        <f t="shared" si="43"/>
        <v>48</v>
      </c>
      <c r="AH185" s="11">
        <v>44033</v>
      </c>
      <c r="AI185">
        <f t="shared" si="48"/>
        <v>2984</v>
      </c>
      <c r="AJ185" s="18">
        <v>87.04</v>
      </c>
      <c r="AK185">
        <f t="shared" si="39"/>
        <v>3606</v>
      </c>
      <c r="AL185">
        <v>-56</v>
      </c>
    </row>
    <row r="186" spans="1:38" x14ac:dyDescent="0.25">
      <c r="A186" s="7">
        <v>44083</v>
      </c>
      <c r="B186" s="5">
        <v>1782</v>
      </c>
      <c r="C186" s="55"/>
      <c r="D186" s="25">
        <v>33</v>
      </c>
      <c r="E186" s="55"/>
      <c r="F186" s="23">
        <f t="shared" si="43"/>
        <v>48</v>
      </c>
      <c r="AH186" s="11">
        <v>44034</v>
      </c>
      <c r="AI186">
        <f t="shared" si="48"/>
        <v>2984</v>
      </c>
      <c r="AJ186" s="18">
        <v>87.04</v>
      </c>
      <c r="AK186">
        <f t="shared" si="39"/>
        <v>3904</v>
      </c>
      <c r="AL186">
        <v>-53</v>
      </c>
    </row>
    <row r="187" spans="1:38" x14ac:dyDescent="0.25">
      <c r="A187" s="7">
        <v>44084</v>
      </c>
      <c r="B187" s="5">
        <v>2720</v>
      </c>
      <c r="C187" s="55"/>
      <c r="D187" s="25">
        <v>52</v>
      </c>
      <c r="E187" s="55"/>
      <c r="F187" s="23">
        <f t="shared" si="43"/>
        <v>48</v>
      </c>
      <c r="AH187" s="11">
        <v>44035</v>
      </c>
      <c r="AI187">
        <f t="shared" si="48"/>
        <v>2984</v>
      </c>
      <c r="AJ187" s="18">
        <v>87.04</v>
      </c>
      <c r="AK187">
        <f t="shared" si="39"/>
        <v>2443</v>
      </c>
      <c r="AL187">
        <v>-61</v>
      </c>
    </row>
    <row r="188" spans="1:38" x14ac:dyDescent="0.25">
      <c r="A188" s="7">
        <v>44085</v>
      </c>
      <c r="B188" s="5">
        <v>2169</v>
      </c>
      <c r="C188" s="55"/>
      <c r="D188" s="25">
        <v>48</v>
      </c>
      <c r="E188" s="55"/>
      <c r="F188" s="23">
        <f t="shared" si="43"/>
        <v>48</v>
      </c>
      <c r="AH188" s="11">
        <v>44036</v>
      </c>
      <c r="AI188">
        <f t="shared" si="48"/>
        <v>2984</v>
      </c>
      <c r="AJ188" s="18">
        <v>87.04</v>
      </c>
      <c r="AK188">
        <f t="shared" si="39"/>
        <v>3725</v>
      </c>
      <c r="AL188">
        <v>-62</v>
      </c>
    </row>
    <row r="189" spans="1:38" x14ac:dyDescent="0.25">
      <c r="A189" s="7">
        <v>44086</v>
      </c>
      <c r="B189" s="5">
        <v>1580</v>
      </c>
      <c r="C189" s="55"/>
      <c r="D189" s="25">
        <v>44</v>
      </c>
      <c r="E189" s="55"/>
      <c r="F189" s="23">
        <f t="shared" si="43"/>
        <v>48</v>
      </c>
      <c r="AH189" s="11">
        <v>44037</v>
      </c>
      <c r="AI189">
        <f t="shared" si="48"/>
        <v>2984</v>
      </c>
      <c r="AJ189" s="18">
        <v>87.04</v>
      </c>
      <c r="AK189">
        <f t="shared" si="39"/>
        <v>3115</v>
      </c>
      <c r="AL189">
        <v>-65</v>
      </c>
    </row>
    <row r="190" spans="1:38" x14ac:dyDescent="0.25">
      <c r="A190" s="7">
        <v>44087</v>
      </c>
      <c r="B190" s="5">
        <v>917</v>
      </c>
      <c r="C190" s="55"/>
      <c r="D190" s="25">
        <v>40</v>
      </c>
      <c r="E190" s="55"/>
      <c r="F190" s="23">
        <f t="shared" si="43"/>
        <v>48</v>
      </c>
      <c r="AH190" s="11">
        <v>44038</v>
      </c>
      <c r="AI190">
        <f t="shared" si="48"/>
        <v>2984</v>
      </c>
      <c r="AJ190" s="18">
        <v>87.04</v>
      </c>
      <c r="AK190">
        <f t="shared" si="39"/>
        <v>2287</v>
      </c>
      <c r="AL190">
        <v>-65</v>
      </c>
    </row>
    <row r="191" spans="1:38" x14ac:dyDescent="0.25">
      <c r="A191" s="7">
        <v>44088</v>
      </c>
      <c r="B191" s="5">
        <v>1894</v>
      </c>
      <c r="C191" s="54">
        <f t="shared" ref="C191" si="50">ROUNDUP(AVERAGE(B191:B197),0)</f>
        <v>1848</v>
      </c>
      <c r="D191" s="24">
        <v>34</v>
      </c>
      <c r="E191" s="54">
        <f>ROUNDUP(AVERAGE(D191:D197),0)</f>
        <v>38</v>
      </c>
      <c r="F191" s="23">
        <f t="shared" si="43"/>
        <v>38</v>
      </c>
      <c r="AH191" s="11">
        <v>44039</v>
      </c>
      <c r="AI191">
        <f t="shared" si="48"/>
        <v>3491</v>
      </c>
      <c r="AJ191" s="18">
        <v>87.04</v>
      </c>
      <c r="AK191">
        <f t="shared" si="39"/>
        <v>3708</v>
      </c>
      <c r="AL191">
        <v>-53</v>
      </c>
    </row>
    <row r="192" spans="1:38" x14ac:dyDescent="0.25">
      <c r="A192" s="7">
        <v>44089</v>
      </c>
      <c r="B192" s="5">
        <v>2001</v>
      </c>
      <c r="C192" s="55"/>
      <c r="D192" s="25">
        <v>42</v>
      </c>
      <c r="E192" s="55"/>
      <c r="F192" s="23">
        <f t="shared" si="43"/>
        <v>38</v>
      </c>
      <c r="AH192" s="11">
        <v>44040</v>
      </c>
      <c r="AI192">
        <f t="shared" si="48"/>
        <v>3491</v>
      </c>
      <c r="AJ192" s="18">
        <v>87.04</v>
      </c>
      <c r="AK192">
        <f t="shared" si="39"/>
        <v>3943</v>
      </c>
      <c r="AL192">
        <v>-52</v>
      </c>
    </row>
    <row r="193" spans="1:38" x14ac:dyDescent="0.25">
      <c r="A193" s="7">
        <v>44090</v>
      </c>
      <c r="B193" s="5">
        <v>2005</v>
      </c>
      <c r="C193" s="55"/>
      <c r="D193" s="25">
        <v>37</v>
      </c>
      <c r="E193" s="55"/>
      <c r="F193" s="23">
        <f t="shared" si="43"/>
        <v>38</v>
      </c>
      <c r="AH193" s="11">
        <v>44041</v>
      </c>
      <c r="AI193">
        <f t="shared" si="48"/>
        <v>3491</v>
      </c>
      <c r="AJ193" s="18">
        <v>87.04</v>
      </c>
      <c r="AK193">
        <f t="shared" si="39"/>
        <v>3085</v>
      </c>
      <c r="AL193">
        <v>-54</v>
      </c>
    </row>
    <row r="194" spans="1:38" x14ac:dyDescent="0.25">
      <c r="A194" s="7">
        <v>44091</v>
      </c>
      <c r="B194" s="5">
        <v>1984</v>
      </c>
      <c r="C194" s="55"/>
      <c r="D194" s="25">
        <v>35</v>
      </c>
      <c r="E194" s="55"/>
      <c r="F194" s="23">
        <f t="shared" si="43"/>
        <v>38</v>
      </c>
      <c r="AH194" s="11">
        <v>44042</v>
      </c>
      <c r="AI194">
        <f t="shared" si="48"/>
        <v>3491</v>
      </c>
      <c r="AJ194" s="18">
        <v>87.04</v>
      </c>
      <c r="AK194">
        <f t="shared" si="39"/>
        <v>3620</v>
      </c>
      <c r="AL194">
        <v>-50</v>
      </c>
    </row>
    <row r="195" spans="1:38" x14ac:dyDescent="0.25">
      <c r="A195" s="7">
        <v>44092</v>
      </c>
      <c r="B195" s="5">
        <v>1934</v>
      </c>
      <c r="C195" s="55"/>
      <c r="D195" s="25">
        <v>40</v>
      </c>
      <c r="E195" s="55"/>
      <c r="F195" s="23">
        <f t="shared" si="43"/>
        <v>38</v>
      </c>
      <c r="AH195" s="11">
        <v>44043</v>
      </c>
      <c r="AI195">
        <f t="shared" si="48"/>
        <v>3491</v>
      </c>
      <c r="AJ195" s="18">
        <v>87.04</v>
      </c>
      <c r="AK195">
        <f t="shared" si="39"/>
        <v>3738</v>
      </c>
      <c r="AL195">
        <v>-59</v>
      </c>
    </row>
    <row r="196" spans="1:38" x14ac:dyDescent="0.25">
      <c r="A196" s="7">
        <v>44093</v>
      </c>
      <c r="B196" s="5">
        <v>1645</v>
      </c>
      <c r="C196" s="55"/>
      <c r="D196" s="25">
        <v>44</v>
      </c>
      <c r="E196" s="55"/>
      <c r="F196" s="23">
        <f t="shared" si="43"/>
        <v>38</v>
      </c>
      <c r="AH196" s="11">
        <v>44044</v>
      </c>
      <c r="AI196">
        <f t="shared" si="48"/>
        <v>3491</v>
      </c>
      <c r="AJ196" s="18">
        <v>87.04</v>
      </c>
      <c r="AK196">
        <f t="shared" ref="AK196:AK259" si="51">VLOOKUP(AH196,$A$2:$B$400,2,TRUE)</f>
        <v>3874</v>
      </c>
      <c r="AL196">
        <v>-60</v>
      </c>
    </row>
    <row r="197" spans="1:38" x14ac:dyDescent="0.25">
      <c r="A197" s="7">
        <v>44094</v>
      </c>
      <c r="B197" s="5">
        <v>1470</v>
      </c>
      <c r="C197" s="55"/>
      <c r="D197" s="25">
        <v>32</v>
      </c>
      <c r="E197" s="55"/>
      <c r="F197" s="23">
        <f t="shared" si="43"/>
        <v>38</v>
      </c>
      <c r="AH197" s="11">
        <v>44045</v>
      </c>
      <c r="AI197">
        <f t="shared" si="48"/>
        <v>3491</v>
      </c>
      <c r="AJ197" s="18">
        <v>87.04</v>
      </c>
      <c r="AK197">
        <f t="shared" si="51"/>
        <v>2467</v>
      </c>
      <c r="AL197">
        <v>-62</v>
      </c>
    </row>
    <row r="198" spans="1:38" x14ac:dyDescent="0.25">
      <c r="A198" s="7">
        <v>44095</v>
      </c>
      <c r="B198" s="5">
        <v>1654</v>
      </c>
      <c r="C198" s="54">
        <f t="shared" ref="C198" si="52">ROUNDUP(AVERAGE(B198:B204),0)</f>
        <v>1634</v>
      </c>
      <c r="D198" s="24">
        <v>44</v>
      </c>
      <c r="E198" s="54">
        <f>ROUNDUP(AVERAGE(D198:D204),0)</f>
        <v>34</v>
      </c>
      <c r="F198" s="23">
        <f t="shared" si="43"/>
        <v>34</v>
      </c>
      <c r="AH198" s="11">
        <v>44046</v>
      </c>
      <c r="AI198">
        <f t="shared" si="48"/>
        <v>3595</v>
      </c>
      <c r="AJ198" s="18">
        <v>87.04</v>
      </c>
      <c r="AK198">
        <f t="shared" si="51"/>
        <v>3181</v>
      </c>
      <c r="AL198">
        <v>-55</v>
      </c>
    </row>
    <row r="199" spans="1:38" x14ac:dyDescent="0.25">
      <c r="A199" s="7">
        <v>44096</v>
      </c>
      <c r="B199" s="5">
        <v>1663</v>
      </c>
      <c r="C199" s="55"/>
      <c r="D199" s="25">
        <v>45</v>
      </c>
      <c r="E199" s="55"/>
      <c r="F199" s="23">
        <f t="shared" si="43"/>
        <v>34</v>
      </c>
      <c r="AH199" s="11">
        <v>44047</v>
      </c>
      <c r="AI199">
        <f t="shared" si="48"/>
        <v>3595</v>
      </c>
      <c r="AJ199" s="18">
        <v>87.04</v>
      </c>
      <c r="AK199">
        <f t="shared" si="51"/>
        <v>5368</v>
      </c>
      <c r="AL199">
        <v>-53</v>
      </c>
    </row>
    <row r="200" spans="1:38" x14ac:dyDescent="0.25">
      <c r="A200" s="7">
        <v>44097</v>
      </c>
      <c r="B200" s="5">
        <v>2175</v>
      </c>
      <c r="C200" s="55"/>
      <c r="D200" s="25">
        <v>39</v>
      </c>
      <c r="E200" s="55"/>
      <c r="F200" s="23">
        <f t="shared" si="43"/>
        <v>34</v>
      </c>
      <c r="AH200" s="11">
        <v>44048</v>
      </c>
      <c r="AI200">
        <f t="shared" si="48"/>
        <v>3595</v>
      </c>
      <c r="AJ200" s="18">
        <v>87.04</v>
      </c>
      <c r="AK200">
        <f t="shared" si="51"/>
        <v>3862</v>
      </c>
      <c r="AL200">
        <v>-56</v>
      </c>
    </row>
    <row r="201" spans="1:38" x14ac:dyDescent="0.25">
      <c r="A201" s="7">
        <v>44098</v>
      </c>
      <c r="B201" s="5">
        <v>1767</v>
      </c>
      <c r="C201" s="55"/>
      <c r="D201" s="25">
        <v>34</v>
      </c>
      <c r="E201" s="55"/>
      <c r="F201" s="23">
        <f t="shared" si="43"/>
        <v>34</v>
      </c>
      <c r="AH201" s="11">
        <v>44049</v>
      </c>
      <c r="AI201">
        <f t="shared" si="48"/>
        <v>3595</v>
      </c>
      <c r="AJ201" s="18">
        <v>87.04</v>
      </c>
      <c r="AK201">
        <f t="shared" si="51"/>
        <v>2752</v>
      </c>
      <c r="AL201">
        <v>-53</v>
      </c>
    </row>
    <row r="202" spans="1:38" x14ac:dyDescent="0.25">
      <c r="A202" s="7">
        <v>44099</v>
      </c>
      <c r="B202" s="5">
        <v>1696</v>
      </c>
      <c r="C202" s="55"/>
      <c r="D202" s="25">
        <v>23</v>
      </c>
      <c r="E202" s="55"/>
      <c r="F202" s="23">
        <f t="shared" si="43"/>
        <v>34</v>
      </c>
      <c r="AH202" s="11">
        <v>44050</v>
      </c>
      <c r="AI202">
        <f t="shared" si="48"/>
        <v>3595</v>
      </c>
      <c r="AJ202" s="18">
        <v>87.04</v>
      </c>
      <c r="AK202">
        <f t="shared" si="51"/>
        <v>3598</v>
      </c>
      <c r="AL202">
        <v>-67</v>
      </c>
    </row>
    <row r="203" spans="1:38" x14ac:dyDescent="0.25">
      <c r="A203" s="7">
        <v>44100</v>
      </c>
      <c r="B203" s="5">
        <v>1516</v>
      </c>
      <c r="C203" s="55"/>
      <c r="D203" s="25">
        <v>31</v>
      </c>
      <c r="E203" s="55"/>
      <c r="F203" s="23">
        <f t="shared" si="43"/>
        <v>34</v>
      </c>
      <c r="AH203" s="11">
        <v>44051</v>
      </c>
      <c r="AI203">
        <f t="shared" si="48"/>
        <v>3595</v>
      </c>
      <c r="AJ203" s="18">
        <v>87.04</v>
      </c>
      <c r="AK203">
        <f t="shared" si="51"/>
        <v>3504</v>
      </c>
      <c r="AL203">
        <v>-55</v>
      </c>
    </row>
    <row r="204" spans="1:38" x14ac:dyDescent="0.25">
      <c r="A204" s="7">
        <v>44101</v>
      </c>
      <c r="B204" s="5">
        <v>966</v>
      </c>
      <c r="C204" s="55"/>
      <c r="D204" s="25">
        <v>21</v>
      </c>
      <c r="E204" s="55"/>
      <c r="F204" s="23">
        <f t="shared" si="43"/>
        <v>34</v>
      </c>
      <c r="AH204" s="11">
        <v>44052</v>
      </c>
      <c r="AI204">
        <f t="shared" si="48"/>
        <v>3595</v>
      </c>
      <c r="AJ204" s="18">
        <v>87.04</v>
      </c>
      <c r="AK204">
        <f t="shared" si="51"/>
        <v>2897</v>
      </c>
      <c r="AL204">
        <v>-62</v>
      </c>
    </row>
    <row r="205" spans="1:38" x14ac:dyDescent="0.25">
      <c r="A205" s="7">
        <v>44102</v>
      </c>
      <c r="B205" s="5">
        <v>1533</v>
      </c>
      <c r="C205" s="54">
        <f t="shared" ref="C205" si="53">ROUNDUP(AVERAGE(B205:B211),0)</f>
        <v>1787</v>
      </c>
      <c r="D205" s="24">
        <v>32</v>
      </c>
      <c r="E205" s="54">
        <f>ROUNDUP(AVERAGE(D205:D211),0)</f>
        <v>29</v>
      </c>
      <c r="F205" s="23">
        <f t="shared" si="43"/>
        <v>29</v>
      </c>
      <c r="AH205" s="11">
        <v>44053</v>
      </c>
      <c r="AI205">
        <f t="shared" si="48"/>
        <v>4351</v>
      </c>
      <c r="AJ205" s="18">
        <v>87.04</v>
      </c>
      <c r="AK205">
        <f t="shared" si="51"/>
        <v>4819</v>
      </c>
      <c r="AL205">
        <v>-52</v>
      </c>
    </row>
    <row r="206" spans="1:38" x14ac:dyDescent="0.25">
      <c r="A206" s="7">
        <v>44103</v>
      </c>
      <c r="B206" s="5">
        <v>1972</v>
      </c>
      <c r="C206" s="55"/>
      <c r="D206" s="25">
        <v>21</v>
      </c>
      <c r="E206" s="55"/>
      <c r="F206" s="23">
        <f t="shared" si="43"/>
        <v>29</v>
      </c>
      <c r="AH206" s="11">
        <v>44054</v>
      </c>
      <c r="AI206">
        <f t="shared" si="48"/>
        <v>4351</v>
      </c>
      <c r="AJ206" s="18">
        <v>87.04</v>
      </c>
      <c r="AK206">
        <f t="shared" si="51"/>
        <v>4612</v>
      </c>
      <c r="AL206">
        <v>-50</v>
      </c>
    </row>
    <row r="207" spans="1:38" x14ac:dyDescent="0.25">
      <c r="A207" s="7">
        <v>44104</v>
      </c>
      <c r="B207" s="5">
        <v>1303</v>
      </c>
      <c r="C207" s="55"/>
      <c r="D207" s="25">
        <v>32</v>
      </c>
      <c r="E207" s="55"/>
      <c r="F207" s="23">
        <f t="shared" si="43"/>
        <v>29</v>
      </c>
      <c r="AH207" s="11">
        <v>44055</v>
      </c>
      <c r="AI207">
        <f t="shared" si="48"/>
        <v>4351</v>
      </c>
      <c r="AJ207" s="18">
        <v>87.04</v>
      </c>
      <c r="AK207">
        <f t="shared" si="51"/>
        <v>4178</v>
      </c>
      <c r="AL207">
        <v>-54</v>
      </c>
    </row>
    <row r="208" spans="1:38" x14ac:dyDescent="0.25">
      <c r="A208" s="7">
        <v>44105</v>
      </c>
      <c r="B208" s="5">
        <v>1648</v>
      </c>
      <c r="C208" s="55"/>
      <c r="D208" s="25">
        <v>29</v>
      </c>
      <c r="E208" s="55"/>
      <c r="F208" s="23">
        <f t="shared" si="43"/>
        <v>29</v>
      </c>
      <c r="AH208" s="11">
        <v>44056</v>
      </c>
      <c r="AI208">
        <f t="shared" si="48"/>
        <v>4351</v>
      </c>
      <c r="AJ208" s="18">
        <v>87.04</v>
      </c>
      <c r="AK208">
        <f t="shared" si="51"/>
        <v>4481</v>
      </c>
      <c r="AL208">
        <v>-52</v>
      </c>
    </row>
    <row r="209" spans="1:38" x14ac:dyDescent="0.25">
      <c r="A209" s="7">
        <v>44106</v>
      </c>
      <c r="B209" s="5">
        <v>2112</v>
      </c>
      <c r="C209" s="55"/>
      <c r="D209" s="25">
        <v>28</v>
      </c>
      <c r="E209" s="55"/>
      <c r="F209" s="23">
        <f t="shared" si="43"/>
        <v>29</v>
      </c>
      <c r="AH209" s="11">
        <v>44057</v>
      </c>
      <c r="AI209">
        <f t="shared" si="48"/>
        <v>4351</v>
      </c>
      <c r="AJ209" s="18">
        <v>87.04</v>
      </c>
      <c r="AK209">
        <f t="shared" si="51"/>
        <v>3746</v>
      </c>
      <c r="AL209">
        <v>-54</v>
      </c>
    </row>
    <row r="210" spans="1:38" x14ac:dyDescent="0.25">
      <c r="A210" s="7">
        <v>44107</v>
      </c>
      <c r="B210" s="5">
        <v>1991</v>
      </c>
      <c r="C210" s="55"/>
      <c r="D210" s="25">
        <v>31</v>
      </c>
      <c r="E210" s="55"/>
      <c r="F210" s="23">
        <f t="shared" si="43"/>
        <v>29</v>
      </c>
      <c r="AH210" s="11">
        <v>44058</v>
      </c>
      <c r="AI210">
        <f t="shared" si="48"/>
        <v>4351</v>
      </c>
      <c r="AJ210" s="18">
        <v>87.04</v>
      </c>
      <c r="AK210">
        <f t="shared" si="51"/>
        <v>4799</v>
      </c>
      <c r="AL210">
        <v>-46</v>
      </c>
    </row>
    <row r="211" spans="1:38" x14ac:dyDescent="0.25">
      <c r="A211" s="7">
        <v>44108</v>
      </c>
      <c r="B211" s="5">
        <v>1948</v>
      </c>
      <c r="C211" s="55"/>
      <c r="D211" s="25">
        <v>24</v>
      </c>
      <c r="E211" s="55"/>
      <c r="F211" s="23">
        <f t="shared" si="43"/>
        <v>29</v>
      </c>
      <c r="AH211" s="11">
        <v>44059</v>
      </c>
      <c r="AI211">
        <f t="shared" si="48"/>
        <v>4351</v>
      </c>
      <c r="AJ211" s="18">
        <v>87.04</v>
      </c>
      <c r="AK211">
        <f t="shared" si="51"/>
        <v>3820</v>
      </c>
      <c r="AL211">
        <v>-57</v>
      </c>
    </row>
    <row r="212" spans="1:38" x14ac:dyDescent="0.25">
      <c r="A212" s="7">
        <v>44109</v>
      </c>
      <c r="B212" s="5">
        <v>1676</v>
      </c>
      <c r="C212" s="54">
        <f t="shared" ref="C212" si="54">ROUNDUP(AVERAGE(B212:B218),0)</f>
        <v>1609</v>
      </c>
      <c r="D212" s="24">
        <v>23</v>
      </c>
      <c r="E212" s="54">
        <f>ROUNDUP(AVERAGE(D212:D218),0)</f>
        <v>28</v>
      </c>
      <c r="F212" s="23">
        <f t="shared" si="43"/>
        <v>28</v>
      </c>
      <c r="AH212" s="11">
        <v>44060</v>
      </c>
      <c r="AI212">
        <f t="shared" si="48"/>
        <v>3711</v>
      </c>
      <c r="AJ212" s="18">
        <v>87.04</v>
      </c>
      <c r="AK212">
        <f t="shared" si="51"/>
        <v>4167</v>
      </c>
      <c r="AL212">
        <v>-68</v>
      </c>
    </row>
    <row r="213" spans="1:38" x14ac:dyDescent="0.25">
      <c r="A213" s="7">
        <v>44110</v>
      </c>
      <c r="B213" s="5">
        <v>1714</v>
      </c>
      <c r="C213" s="55"/>
      <c r="D213" s="25">
        <v>32</v>
      </c>
      <c r="E213" s="55"/>
      <c r="F213" s="23">
        <f t="shared" si="43"/>
        <v>28</v>
      </c>
      <c r="AH213" s="11">
        <v>44061</v>
      </c>
      <c r="AI213">
        <f t="shared" si="48"/>
        <v>3711</v>
      </c>
      <c r="AJ213" s="18">
        <v>87.04</v>
      </c>
      <c r="AK213">
        <f t="shared" si="51"/>
        <v>5167</v>
      </c>
      <c r="AL213">
        <v>-53</v>
      </c>
    </row>
    <row r="214" spans="1:38" x14ac:dyDescent="0.25">
      <c r="A214" s="7">
        <v>44111</v>
      </c>
      <c r="B214" s="5">
        <v>1803</v>
      </c>
      <c r="C214" s="55"/>
      <c r="D214" s="25">
        <v>23</v>
      </c>
      <c r="E214" s="55"/>
      <c r="F214" s="23">
        <f t="shared" si="43"/>
        <v>28</v>
      </c>
      <c r="AH214" s="11">
        <v>44062</v>
      </c>
      <c r="AI214">
        <f t="shared" si="48"/>
        <v>3711</v>
      </c>
      <c r="AJ214" s="18">
        <v>87.04</v>
      </c>
      <c r="AK214">
        <f t="shared" si="51"/>
        <v>2892</v>
      </c>
      <c r="AL214">
        <v>-54</v>
      </c>
    </row>
    <row r="215" spans="1:38" x14ac:dyDescent="0.25">
      <c r="A215" s="7">
        <v>44112</v>
      </c>
      <c r="B215" s="5">
        <v>1950</v>
      </c>
      <c r="C215" s="55"/>
      <c r="D215" s="25">
        <v>29</v>
      </c>
      <c r="E215" s="55"/>
      <c r="F215" s="23">
        <f t="shared" si="43"/>
        <v>28</v>
      </c>
      <c r="AH215" s="11">
        <v>44063</v>
      </c>
      <c r="AI215">
        <f t="shared" si="48"/>
        <v>3711</v>
      </c>
      <c r="AJ215" s="18">
        <v>87.04</v>
      </c>
      <c r="AK215">
        <f t="shared" si="51"/>
        <v>3661</v>
      </c>
      <c r="AL215">
        <v>-53</v>
      </c>
    </row>
    <row r="216" spans="1:38" x14ac:dyDescent="0.25">
      <c r="A216" s="7">
        <v>44113</v>
      </c>
      <c r="B216" s="5">
        <v>1528</v>
      </c>
      <c r="C216" s="55"/>
      <c r="D216" s="25">
        <v>30</v>
      </c>
      <c r="E216" s="55"/>
      <c r="F216" s="23">
        <f t="shared" si="43"/>
        <v>28</v>
      </c>
      <c r="AH216" s="11">
        <v>44064</v>
      </c>
      <c r="AI216">
        <f t="shared" si="48"/>
        <v>3711</v>
      </c>
      <c r="AJ216" s="18">
        <v>87.04</v>
      </c>
      <c r="AK216">
        <f t="shared" si="51"/>
        <v>3686</v>
      </c>
      <c r="AL216">
        <v>-55</v>
      </c>
    </row>
    <row r="217" spans="1:38" x14ac:dyDescent="0.25">
      <c r="A217" s="7">
        <v>44114</v>
      </c>
      <c r="B217" s="5">
        <v>1521</v>
      </c>
      <c r="C217" s="55"/>
      <c r="D217" s="25">
        <v>32</v>
      </c>
      <c r="E217" s="55"/>
      <c r="F217" s="23">
        <f t="shared" ref="F217:F280" si="55">IF(VLOOKUP(A217,$A$2:$E$448,5,TRUE)=0,F216,VLOOKUP(A217,$A$2:$E$448,5,TRUE))</f>
        <v>28</v>
      </c>
      <c r="AH217" s="11">
        <v>44065</v>
      </c>
      <c r="AI217">
        <f t="shared" si="48"/>
        <v>3711</v>
      </c>
      <c r="AJ217" s="18">
        <v>87.04</v>
      </c>
      <c r="AK217">
        <f t="shared" si="51"/>
        <v>2912</v>
      </c>
      <c r="AL217">
        <v>-54</v>
      </c>
    </row>
    <row r="218" spans="1:38" x14ac:dyDescent="0.25">
      <c r="A218" s="7">
        <v>44115</v>
      </c>
      <c r="B218" s="5">
        <v>1068</v>
      </c>
      <c r="C218" s="55"/>
      <c r="D218" s="25">
        <v>25</v>
      </c>
      <c r="E218" s="55"/>
      <c r="F218" s="23">
        <f t="shared" si="55"/>
        <v>28</v>
      </c>
      <c r="AH218" s="11">
        <v>44066</v>
      </c>
      <c r="AI218">
        <f t="shared" si="48"/>
        <v>3711</v>
      </c>
      <c r="AJ218" s="18">
        <v>87.04</v>
      </c>
      <c r="AK218">
        <f t="shared" si="51"/>
        <v>3487</v>
      </c>
      <c r="AL218">
        <v>-62</v>
      </c>
    </row>
    <row r="219" spans="1:38" x14ac:dyDescent="0.25">
      <c r="A219" s="7">
        <v>44116</v>
      </c>
      <c r="B219" s="5">
        <v>985</v>
      </c>
      <c r="C219" s="54">
        <f t="shared" ref="C219" si="56">ROUNDUP(AVERAGE(B219:B225),0)</f>
        <v>1445</v>
      </c>
      <c r="D219" s="24">
        <v>31</v>
      </c>
      <c r="E219" s="54">
        <f>ROUNDUP(AVERAGE(D219:D225),0)</f>
        <v>28</v>
      </c>
      <c r="F219" s="23">
        <f t="shared" si="55"/>
        <v>28</v>
      </c>
      <c r="AH219" s="11">
        <v>44067</v>
      </c>
      <c r="AI219">
        <f t="shared" si="48"/>
        <v>2632</v>
      </c>
      <c r="AJ219" s="18">
        <v>87.04</v>
      </c>
      <c r="AK219">
        <f t="shared" si="51"/>
        <v>3154</v>
      </c>
      <c r="AL219">
        <v>-53</v>
      </c>
    </row>
    <row r="220" spans="1:38" x14ac:dyDescent="0.25">
      <c r="A220" s="7">
        <v>44117</v>
      </c>
      <c r="B220" s="5">
        <v>968</v>
      </c>
      <c r="C220" s="55"/>
      <c r="D220" s="25">
        <v>27</v>
      </c>
      <c r="E220" s="55"/>
      <c r="F220" s="23">
        <f t="shared" si="55"/>
        <v>28</v>
      </c>
      <c r="AH220" s="11">
        <v>44068</v>
      </c>
      <c r="AI220">
        <f t="shared" si="48"/>
        <v>2632</v>
      </c>
      <c r="AJ220" s="18">
        <v>87.04</v>
      </c>
      <c r="AK220">
        <f t="shared" si="51"/>
        <v>3285</v>
      </c>
      <c r="AL220">
        <v>-50</v>
      </c>
    </row>
    <row r="221" spans="1:38" x14ac:dyDescent="0.25">
      <c r="A221" s="7">
        <v>44118</v>
      </c>
      <c r="B221" s="5">
        <v>1334</v>
      </c>
      <c r="C221" s="55"/>
      <c r="D221" s="25">
        <v>26</v>
      </c>
      <c r="E221" s="55"/>
      <c r="F221" s="23">
        <f t="shared" si="55"/>
        <v>28</v>
      </c>
      <c r="AH221" s="11">
        <v>44069</v>
      </c>
      <c r="AI221">
        <f t="shared" si="48"/>
        <v>2632</v>
      </c>
      <c r="AJ221" s="18">
        <v>87.04</v>
      </c>
      <c r="AK221">
        <f t="shared" si="51"/>
        <v>2528</v>
      </c>
      <c r="AL221">
        <v>-53</v>
      </c>
    </row>
    <row r="222" spans="1:38" x14ac:dyDescent="0.25">
      <c r="A222" s="7">
        <v>44119</v>
      </c>
      <c r="B222" s="5">
        <v>2328</v>
      </c>
      <c r="C222" s="55"/>
      <c r="D222" s="25">
        <v>25</v>
      </c>
      <c r="E222" s="55"/>
      <c r="F222" s="23">
        <f t="shared" si="55"/>
        <v>28</v>
      </c>
      <c r="AH222" s="11">
        <v>44070</v>
      </c>
      <c r="AI222">
        <f t="shared" si="48"/>
        <v>2632</v>
      </c>
      <c r="AJ222" s="18">
        <v>87.04</v>
      </c>
      <c r="AK222">
        <f t="shared" si="51"/>
        <v>2300</v>
      </c>
      <c r="AL222">
        <v>-48</v>
      </c>
    </row>
    <row r="223" spans="1:38" x14ac:dyDescent="0.25">
      <c r="A223" s="7">
        <v>44120</v>
      </c>
      <c r="B223" s="5">
        <v>1730</v>
      </c>
      <c r="C223" s="55"/>
      <c r="D223" s="25">
        <v>41</v>
      </c>
      <c r="E223" s="55"/>
      <c r="F223" s="23">
        <f t="shared" si="55"/>
        <v>28</v>
      </c>
      <c r="AH223" s="11">
        <v>44071</v>
      </c>
      <c r="AI223">
        <f t="shared" si="48"/>
        <v>2632</v>
      </c>
      <c r="AJ223" s="18">
        <v>87.04</v>
      </c>
      <c r="AK223">
        <f t="shared" si="51"/>
        <v>3004</v>
      </c>
      <c r="AL223">
        <v>-49</v>
      </c>
    </row>
    <row r="224" spans="1:38" x14ac:dyDescent="0.25">
      <c r="A224" s="7">
        <v>44121</v>
      </c>
      <c r="B224" s="5">
        <v>1620</v>
      </c>
      <c r="C224" s="55"/>
      <c r="D224" s="25">
        <v>25</v>
      </c>
      <c r="E224" s="55"/>
      <c r="F224" s="23">
        <f t="shared" si="55"/>
        <v>28</v>
      </c>
      <c r="AH224" s="11">
        <v>44072</v>
      </c>
      <c r="AI224">
        <f t="shared" si="48"/>
        <v>2632</v>
      </c>
      <c r="AJ224" s="18">
        <v>87.04</v>
      </c>
      <c r="AK224">
        <f t="shared" si="51"/>
        <v>2088</v>
      </c>
      <c r="AL224">
        <v>-47</v>
      </c>
    </row>
    <row r="225" spans="1:38" x14ac:dyDescent="0.25">
      <c r="A225" s="7">
        <v>44122</v>
      </c>
      <c r="B225" s="5">
        <v>1150</v>
      </c>
      <c r="C225" s="55"/>
      <c r="D225" s="25">
        <v>19</v>
      </c>
      <c r="E225" s="55"/>
      <c r="F225" s="23">
        <f t="shared" si="55"/>
        <v>28</v>
      </c>
      <c r="AH225" s="11">
        <v>44073</v>
      </c>
      <c r="AI225">
        <f t="shared" si="48"/>
        <v>2632</v>
      </c>
      <c r="AJ225" s="18">
        <v>87.04</v>
      </c>
      <c r="AK225">
        <f t="shared" si="51"/>
        <v>2063</v>
      </c>
      <c r="AL225">
        <v>-49</v>
      </c>
    </row>
    <row r="226" spans="1:38" x14ac:dyDescent="0.25">
      <c r="A226" s="7">
        <v>44123</v>
      </c>
      <c r="B226" s="5">
        <v>1716</v>
      </c>
      <c r="C226" s="54">
        <f t="shared" ref="C226" si="57">ROUNDUP(AVERAGE(B226:B232),0)</f>
        <v>1742</v>
      </c>
      <c r="D226" s="24">
        <v>25</v>
      </c>
      <c r="E226" s="54">
        <f>ROUNDUP(AVERAGE(D226:D232),0)</f>
        <v>29</v>
      </c>
      <c r="F226" s="23">
        <f t="shared" si="55"/>
        <v>29</v>
      </c>
      <c r="AH226" s="11">
        <v>44074</v>
      </c>
      <c r="AI226">
        <f t="shared" si="48"/>
        <v>2382</v>
      </c>
      <c r="AJ226" s="18">
        <v>87.04</v>
      </c>
      <c r="AK226">
        <f t="shared" si="51"/>
        <v>3664</v>
      </c>
      <c r="AL226">
        <v>-49</v>
      </c>
    </row>
    <row r="227" spans="1:38" x14ac:dyDescent="0.25">
      <c r="A227" s="7">
        <v>44124</v>
      </c>
      <c r="B227" s="5">
        <v>2038</v>
      </c>
      <c r="C227" s="55"/>
      <c r="D227" s="25">
        <v>29</v>
      </c>
      <c r="E227" s="55"/>
      <c r="F227" s="23">
        <f t="shared" si="55"/>
        <v>29</v>
      </c>
      <c r="AH227" s="11">
        <v>44075</v>
      </c>
      <c r="AI227">
        <f t="shared" si="48"/>
        <v>2382</v>
      </c>
      <c r="AJ227" s="18">
        <v>71.3</v>
      </c>
      <c r="AK227">
        <f t="shared" si="51"/>
        <v>2958</v>
      </c>
      <c r="AL227">
        <v>-48</v>
      </c>
    </row>
    <row r="228" spans="1:38" x14ac:dyDescent="0.25">
      <c r="A228" s="7">
        <v>44125</v>
      </c>
      <c r="B228" s="5">
        <v>1835</v>
      </c>
      <c r="C228" s="55"/>
      <c r="D228" s="25">
        <v>30</v>
      </c>
      <c r="E228" s="55"/>
      <c r="F228" s="23">
        <f t="shared" si="55"/>
        <v>29</v>
      </c>
      <c r="AH228" s="11">
        <v>44076</v>
      </c>
      <c r="AI228">
        <f t="shared" si="48"/>
        <v>2382</v>
      </c>
      <c r="AJ228" s="18">
        <v>71.3</v>
      </c>
      <c r="AK228">
        <f t="shared" si="51"/>
        <v>2060</v>
      </c>
      <c r="AL228">
        <v>-48</v>
      </c>
    </row>
    <row r="229" spans="1:38" x14ac:dyDescent="0.25">
      <c r="A229" s="7">
        <v>44126</v>
      </c>
      <c r="B229" s="5">
        <v>1931</v>
      </c>
      <c r="C229" s="55"/>
      <c r="D229" s="25">
        <v>34</v>
      </c>
      <c r="E229" s="55"/>
      <c r="F229" s="23">
        <f t="shared" si="55"/>
        <v>29</v>
      </c>
      <c r="AH229" s="11">
        <v>44077</v>
      </c>
      <c r="AI229">
        <f t="shared" si="48"/>
        <v>2382</v>
      </c>
      <c r="AJ229" s="18">
        <v>71.3</v>
      </c>
      <c r="AK229">
        <f t="shared" si="51"/>
        <v>2577</v>
      </c>
      <c r="AL229">
        <v>-41</v>
      </c>
    </row>
    <row r="230" spans="1:38" x14ac:dyDescent="0.25">
      <c r="A230" s="7">
        <v>44127</v>
      </c>
      <c r="B230" s="5">
        <v>2023</v>
      </c>
      <c r="C230" s="55"/>
      <c r="D230" s="25">
        <v>28</v>
      </c>
      <c r="E230" s="55"/>
      <c r="F230" s="23">
        <f t="shared" si="55"/>
        <v>29</v>
      </c>
      <c r="AH230" s="11">
        <v>44078</v>
      </c>
      <c r="AI230">
        <f t="shared" si="48"/>
        <v>2382</v>
      </c>
      <c r="AJ230" s="18">
        <v>71.3</v>
      </c>
      <c r="AK230">
        <f t="shared" si="51"/>
        <v>2169</v>
      </c>
      <c r="AL230">
        <v>-44</v>
      </c>
    </row>
    <row r="231" spans="1:38" x14ac:dyDescent="0.25">
      <c r="A231" s="7">
        <v>44128</v>
      </c>
      <c r="B231" s="5">
        <v>1421</v>
      </c>
      <c r="C231" s="55"/>
      <c r="D231" s="25">
        <v>27</v>
      </c>
      <c r="E231" s="55"/>
      <c r="F231" s="23">
        <f t="shared" si="55"/>
        <v>29</v>
      </c>
      <c r="AH231" s="11">
        <v>44079</v>
      </c>
      <c r="AI231">
        <f t="shared" si="48"/>
        <v>2382</v>
      </c>
      <c r="AJ231" s="18">
        <v>71.3</v>
      </c>
      <c r="AK231">
        <f t="shared" si="51"/>
        <v>2066</v>
      </c>
      <c r="AL231">
        <v>-40</v>
      </c>
    </row>
    <row r="232" spans="1:38" x14ac:dyDescent="0.25">
      <c r="A232" s="7">
        <v>44129</v>
      </c>
      <c r="B232" s="5">
        <v>1229</v>
      </c>
      <c r="C232" s="55"/>
      <c r="D232" s="25">
        <v>29</v>
      </c>
      <c r="E232" s="55"/>
      <c r="F232" s="23">
        <f t="shared" si="55"/>
        <v>29</v>
      </c>
      <c r="AH232" s="11">
        <v>44080</v>
      </c>
      <c r="AI232">
        <f t="shared" si="48"/>
        <v>2382</v>
      </c>
      <c r="AJ232" s="18">
        <v>71.3</v>
      </c>
      <c r="AK232">
        <f t="shared" si="51"/>
        <v>1177</v>
      </c>
      <c r="AL232">
        <v>-46</v>
      </c>
    </row>
    <row r="233" spans="1:38" x14ac:dyDescent="0.25">
      <c r="A233" s="7">
        <v>44130</v>
      </c>
      <c r="B233" s="5">
        <v>1882</v>
      </c>
      <c r="C233" s="54">
        <f t="shared" ref="C233" si="58">ROUNDUP(AVERAGE(B233:B239),0)</f>
        <v>1895</v>
      </c>
      <c r="D233" s="24">
        <v>32</v>
      </c>
      <c r="E233" s="54">
        <f>ROUNDUP(AVERAGE(D233:D239),0)</f>
        <v>26</v>
      </c>
      <c r="F233" s="23">
        <f t="shared" si="55"/>
        <v>26</v>
      </c>
      <c r="AH233" s="11">
        <v>44081</v>
      </c>
      <c r="AI233">
        <f t="shared" si="48"/>
        <v>1957</v>
      </c>
      <c r="AJ233" s="18">
        <v>71.3</v>
      </c>
      <c r="AK233">
        <f t="shared" si="51"/>
        <v>2675</v>
      </c>
      <c r="AL233">
        <v>-48</v>
      </c>
    </row>
    <row r="234" spans="1:38" x14ac:dyDescent="0.25">
      <c r="A234" s="7">
        <v>44131</v>
      </c>
      <c r="B234" s="5">
        <v>2222</v>
      </c>
      <c r="C234" s="55"/>
      <c r="D234" s="25">
        <v>22</v>
      </c>
      <c r="E234" s="55"/>
      <c r="F234" s="23">
        <f t="shared" si="55"/>
        <v>26</v>
      </c>
      <c r="AH234" s="11">
        <v>44082</v>
      </c>
      <c r="AI234">
        <f t="shared" si="48"/>
        <v>1957</v>
      </c>
      <c r="AJ234" s="18">
        <v>71.3</v>
      </c>
      <c r="AK234">
        <f t="shared" si="51"/>
        <v>1852</v>
      </c>
      <c r="AL234">
        <v>-46</v>
      </c>
    </row>
    <row r="235" spans="1:38" x14ac:dyDescent="0.25">
      <c r="A235" s="7">
        <v>44132</v>
      </c>
      <c r="B235" s="5">
        <v>2042</v>
      </c>
      <c r="C235" s="55"/>
      <c r="D235" s="25">
        <v>27</v>
      </c>
      <c r="E235" s="55"/>
      <c r="F235" s="23">
        <f t="shared" si="55"/>
        <v>26</v>
      </c>
      <c r="AH235" s="11">
        <v>44083</v>
      </c>
      <c r="AI235">
        <f t="shared" si="48"/>
        <v>1957</v>
      </c>
      <c r="AJ235" s="18">
        <v>71.3</v>
      </c>
      <c r="AK235">
        <f t="shared" si="51"/>
        <v>1782</v>
      </c>
      <c r="AL235">
        <v>-45</v>
      </c>
    </row>
    <row r="236" spans="1:38" x14ac:dyDescent="0.25">
      <c r="A236" s="7">
        <v>44133</v>
      </c>
      <c r="B236" s="5">
        <v>2085</v>
      </c>
      <c r="C236" s="55"/>
      <c r="D236" s="25">
        <v>31</v>
      </c>
      <c r="E236" s="55"/>
      <c r="F236" s="23">
        <f t="shared" si="55"/>
        <v>26</v>
      </c>
      <c r="AH236" s="11">
        <v>44084</v>
      </c>
      <c r="AI236">
        <f t="shared" si="48"/>
        <v>1957</v>
      </c>
      <c r="AJ236" s="18">
        <v>71.3</v>
      </c>
      <c r="AK236">
        <f t="shared" si="51"/>
        <v>2720</v>
      </c>
      <c r="AL236">
        <v>-44</v>
      </c>
    </row>
    <row r="237" spans="1:38" x14ac:dyDescent="0.25">
      <c r="A237" s="7">
        <v>44134</v>
      </c>
      <c r="B237" s="5">
        <v>1814</v>
      </c>
      <c r="C237" s="55"/>
      <c r="D237" s="25">
        <v>23</v>
      </c>
      <c r="E237" s="55"/>
      <c r="F237" s="23">
        <f t="shared" si="55"/>
        <v>26</v>
      </c>
      <c r="AH237" s="11">
        <v>44085</v>
      </c>
      <c r="AI237">
        <f t="shared" si="48"/>
        <v>1957</v>
      </c>
      <c r="AJ237" s="18">
        <v>71.3</v>
      </c>
      <c r="AK237">
        <f t="shared" si="51"/>
        <v>2169</v>
      </c>
      <c r="AL237">
        <v>-48</v>
      </c>
    </row>
    <row r="238" spans="1:38" x14ac:dyDescent="0.25">
      <c r="A238" s="7">
        <v>44135</v>
      </c>
      <c r="B238" s="5">
        <v>1913</v>
      </c>
      <c r="C238" s="55"/>
      <c r="D238" s="25">
        <v>22</v>
      </c>
      <c r="E238" s="55"/>
      <c r="F238" s="23">
        <f t="shared" si="55"/>
        <v>26</v>
      </c>
      <c r="AH238" s="11">
        <v>44086</v>
      </c>
      <c r="AI238">
        <f t="shared" si="48"/>
        <v>1957</v>
      </c>
      <c r="AJ238" s="18">
        <v>71.3</v>
      </c>
      <c r="AK238">
        <f t="shared" si="51"/>
        <v>1580</v>
      </c>
      <c r="AL238">
        <v>-42</v>
      </c>
    </row>
    <row r="239" spans="1:38" x14ac:dyDescent="0.25">
      <c r="A239" s="7">
        <v>44136</v>
      </c>
      <c r="B239" s="5">
        <v>1302</v>
      </c>
      <c r="C239" s="55"/>
      <c r="D239" s="25">
        <v>23</v>
      </c>
      <c r="E239" s="55"/>
      <c r="F239" s="23">
        <f t="shared" si="55"/>
        <v>26</v>
      </c>
      <c r="AH239" s="11">
        <v>44087</v>
      </c>
      <c r="AI239">
        <f t="shared" si="48"/>
        <v>1957</v>
      </c>
      <c r="AJ239" s="18">
        <v>71.3</v>
      </c>
      <c r="AK239">
        <f t="shared" si="51"/>
        <v>917</v>
      </c>
      <c r="AL239">
        <v>-46</v>
      </c>
    </row>
    <row r="240" spans="1:38" x14ac:dyDescent="0.25">
      <c r="A240" s="7">
        <v>44137</v>
      </c>
      <c r="B240" s="5">
        <v>1839</v>
      </c>
      <c r="C240" s="54">
        <f t="shared" ref="C240" si="59">ROUNDUP(AVERAGE(B240:B246),0)</f>
        <v>1774</v>
      </c>
      <c r="D240" s="24">
        <v>32</v>
      </c>
      <c r="E240" s="54">
        <f>ROUNDUP(AVERAGE(D240:D246),0)</f>
        <v>33</v>
      </c>
      <c r="F240" s="23">
        <f t="shared" si="55"/>
        <v>33</v>
      </c>
      <c r="AH240" s="11">
        <v>44088</v>
      </c>
      <c r="AI240">
        <f t="shared" si="48"/>
        <v>1848</v>
      </c>
      <c r="AJ240" s="18">
        <v>71.3</v>
      </c>
      <c r="AK240">
        <f t="shared" si="51"/>
        <v>1894</v>
      </c>
      <c r="AL240">
        <v>-48</v>
      </c>
    </row>
    <row r="241" spans="1:38" x14ac:dyDescent="0.25">
      <c r="A241" s="7">
        <v>44138</v>
      </c>
      <c r="B241" s="5">
        <v>1920</v>
      </c>
      <c r="C241" s="55"/>
      <c r="D241" s="25">
        <v>43</v>
      </c>
      <c r="E241" s="55"/>
      <c r="F241" s="23">
        <f t="shared" si="55"/>
        <v>33</v>
      </c>
      <c r="AH241" s="11">
        <v>44089</v>
      </c>
      <c r="AI241">
        <f t="shared" si="48"/>
        <v>1848</v>
      </c>
      <c r="AJ241" s="18">
        <v>71.3</v>
      </c>
      <c r="AK241">
        <f t="shared" si="51"/>
        <v>2001</v>
      </c>
      <c r="AL241">
        <v>-44</v>
      </c>
    </row>
    <row r="242" spans="1:38" x14ac:dyDescent="0.25">
      <c r="A242" s="7">
        <v>44139</v>
      </c>
      <c r="B242" s="5">
        <v>2027</v>
      </c>
      <c r="C242" s="55"/>
      <c r="D242" s="25">
        <v>39</v>
      </c>
      <c r="E242" s="55"/>
      <c r="F242" s="23">
        <f t="shared" si="55"/>
        <v>33</v>
      </c>
      <c r="AH242" s="11">
        <v>44090</v>
      </c>
      <c r="AI242">
        <f t="shared" si="48"/>
        <v>1848</v>
      </c>
      <c r="AJ242" s="18">
        <v>71.3</v>
      </c>
      <c r="AK242">
        <f t="shared" si="51"/>
        <v>2005</v>
      </c>
      <c r="AL242">
        <v>-45</v>
      </c>
    </row>
    <row r="243" spans="1:38" x14ac:dyDescent="0.25">
      <c r="A243" s="7">
        <v>44140</v>
      </c>
      <c r="B243" s="5">
        <v>1603</v>
      </c>
      <c r="C243" s="55"/>
      <c r="D243" s="25">
        <v>27</v>
      </c>
      <c r="E243" s="55"/>
      <c r="F243" s="23">
        <f t="shared" si="55"/>
        <v>33</v>
      </c>
      <c r="AH243" s="11">
        <v>44091</v>
      </c>
      <c r="AI243">
        <f t="shared" si="48"/>
        <v>1848</v>
      </c>
      <c r="AJ243" s="18">
        <v>71.3</v>
      </c>
      <c r="AK243">
        <f t="shared" si="51"/>
        <v>1984</v>
      </c>
      <c r="AL243">
        <v>-41</v>
      </c>
    </row>
    <row r="244" spans="1:38" x14ac:dyDescent="0.25">
      <c r="A244" s="7">
        <v>44141</v>
      </c>
      <c r="B244" s="5">
        <v>1734</v>
      </c>
      <c r="C244" s="55"/>
      <c r="D244" s="25">
        <v>36</v>
      </c>
      <c r="E244" s="55"/>
      <c r="F244" s="23">
        <f t="shared" si="55"/>
        <v>33</v>
      </c>
      <c r="AH244" s="11">
        <v>44092</v>
      </c>
      <c r="AI244">
        <f t="shared" si="48"/>
        <v>1848</v>
      </c>
      <c r="AJ244" s="18">
        <v>71.3</v>
      </c>
      <c r="AK244">
        <f t="shared" si="51"/>
        <v>1934</v>
      </c>
      <c r="AL244">
        <v>-42</v>
      </c>
    </row>
    <row r="245" spans="1:38" x14ac:dyDescent="0.25">
      <c r="A245" s="7">
        <v>44142</v>
      </c>
      <c r="B245" s="5">
        <v>1713</v>
      </c>
      <c r="C245" s="55"/>
      <c r="D245" s="25">
        <v>30</v>
      </c>
      <c r="E245" s="55"/>
      <c r="F245" s="23">
        <f t="shared" si="55"/>
        <v>33</v>
      </c>
      <c r="AH245" s="11">
        <v>44093</v>
      </c>
      <c r="AI245">
        <f t="shared" ref="AI245:AI308" si="60">IF(VLOOKUP(AH245,$A$2:$C$448,3,FALSE)=0,AI244,VLOOKUP(AH245,$A$2:$C$448,3,FALSE))</f>
        <v>1848</v>
      </c>
      <c r="AJ245" s="18">
        <v>71.3</v>
      </c>
      <c r="AK245">
        <f t="shared" si="51"/>
        <v>1645</v>
      </c>
      <c r="AL245">
        <v>-40</v>
      </c>
    </row>
    <row r="246" spans="1:38" x14ac:dyDescent="0.25">
      <c r="A246" s="7">
        <v>44143</v>
      </c>
      <c r="B246" s="5">
        <v>1582</v>
      </c>
      <c r="C246" s="55"/>
      <c r="D246" s="25">
        <v>23</v>
      </c>
      <c r="E246" s="55"/>
      <c r="F246" s="23">
        <f t="shared" si="55"/>
        <v>33</v>
      </c>
      <c r="AH246" s="11">
        <v>44094</v>
      </c>
      <c r="AI246">
        <f t="shared" si="60"/>
        <v>1848</v>
      </c>
      <c r="AJ246" s="18">
        <v>71.3</v>
      </c>
      <c r="AK246">
        <f t="shared" si="51"/>
        <v>1470</v>
      </c>
      <c r="AL246">
        <v>-41</v>
      </c>
    </row>
    <row r="247" spans="1:38" x14ac:dyDescent="0.25">
      <c r="A247" s="7">
        <v>44144</v>
      </c>
      <c r="B247" s="5">
        <v>1678</v>
      </c>
      <c r="C247" s="54">
        <f t="shared" ref="C247" si="61">ROUNDUP(AVERAGE(B247:B253),0)</f>
        <v>1596</v>
      </c>
      <c r="D247" s="24">
        <v>31</v>
      </c>
      <c r="E247" s="54">
        <f>ROUNDUP(AVERAGE(D247:D253),0)</f>
        <v>31</v>
      </c>
      <c r="F247" s="23">
        <f t="shared" si="55"/>
        <v>31</v>
      </c>
      <c r="AH247" s="11">
        <v>44095</v>
      </c>
      <c r="AI247">
        <f t="shared" si="60"/>
        <v>1634</v>
      </c>
      <c r="AJ247" s="18">
        <v>71.3</v>
      </c>
      <c r="AK247">
        <f t="shared" si="51"/>
        <v>1654</v>
      </c>
      <c r="AL247">
        <v>-50</v>
      </c>
    </row>
    <row r="248" spans="1:38" x14ac:dyDescent="0.25">
      <c r="A248" s="7">
        <v>44145</v>
      </c>
      <c r="B248" s="5">
        <v>1912</v>
      </c>
      <c r="C248" s="55"/>
      <c r="D248" s="25">
        <v>35</v>
      </c>
      <c r="E248" s="55"/>
      <c r="F248" s="23">
        <f t="shared" si="55"/>
        <v>31</v>
      </c>
      <c r="AH248" s="11">
        <v>44096</v>
      </c>
      <c r="AI248">
        <f t="shared" si="60"/>
        <v>1634</v>
      </c>
      <c r="AJ248" s="18">
        <v>71.3</v>
      </c>
      <c r="AK248">
        <f t="shared" si="51"/>
        <v>1663</v>
      </c>
      <c r="AL248">
        <v>-43</v>
      </c>
    </row>
    <row r="249" spans="1:38" x14ac:dyDescent="0.25">
      <c r="A249" s="7">
        <v>44146</v>
      </c>
      <c r="B249" s="5">
        <v>1696</v>
      </c>
      <c r="C249" s="55"/>
      <c r="D249" s="25">
        <v>26</v>
      </c>
      <c r="E249" s="55"/>
      <c r="F249" s="23">
        <f t="shared" si="55"/>
        <v>31</v>
      </c>
      <c r="AH249" s="11">
        <v>44097</v>
      </c>
      <c r="AI249">
        <f t="shared" si="60"/>
        <v>1634</v>
      </c>
      <c r="AJ249" s="18">
        <v>71.3</v>
      </c>
      <c r="AK249">
        <f t="shared" si="51"/>
        <v>2175</v>
      </c>
      <c r="AL249">
        <v>-48</v>
      </c>
    </row>
    <row r="250" spans="1:38" x14ac:dyDescent="0.25">
      <c r="A250" s="7">
        <v>44147</v>
      </c>
      <c r="B250" s="5">
        <v>2042</v>
      </c>
      <c r="C250" s="55"/>
      <c r="D250" s="25">
        <v>36</v>
      </c>
      <c r="E250" s="55"/>
      <c r="F250" s="23">
        <f t="shared" si="55"/>
        <v>31</v>
      </c>
      <c r="AH250" s="11">
        <v>44098</v>
      </c>
      <c r="AI250">
        <f t="shared" si="60"/>
        <v>1634</v>
      </c>
      <c r="AJ250" s="18">
        <v>71.3</v>
      </c>
      <c r="AK250">
        <f t="shared" si="51"/>
        <v>1767</v>
      </c>
      <c r="AL250">
        <v>-44</v>
      </c>
    </row>
    <row r="251" spans="1:38" x14ac:dyDescent="0.25">
      <c r="A251" s="7">
        <v>44148</v>
      </c>
      <c r="B251" s="5">
        <v>1485</v>
      </c>
      <c r="C251" s="55"/>
      <c r="D251" s="25">
        <v>32</v>
      </c>
      <c r="E251" s="55"/>
      <c r="F251" s="23">
        <f t="shared" si="55"/>
        <v>31</v>
      </c>
      <c r="AH251" s="11">
        <v>44099</v>
      </c>
      <c r="AI251">
        <f t="shared" si="60"/>
        <v>1634</v>
      </c>
      <c r="AJ251" s="18">
        <v>71.3</v>
      </c>
      <c r="AK251">
        <f t="shared" si="51"/>
        <v>1696</v>
      </c>
      <c r="AL251">
        <v>-44</v>
      </c>
    </row>
    <row r="252" spans="1:38" x14ac:dyDescent="0.25">
      <c r="A252" s="7">
        <v>44149</v>
      </c>
      <c r="B252" s="5">
        <v>1426</v>
      </c>
      <c r="C252" s="55"/>
      <c r="D252" s="25">
        <v>22</v>
      </c>
      <c r="E252" s="55"/>
      <c r="F252" s="23">
        <f t="shared" si="55"/>
        <v>31</v>
      </c>
      <c r="AH252" s="11">
        <v>44100</v>
      </c>
      <c r="AI252">
        <f t="shared" si="60"/>
        <v>1634</v>
      </c>
      <c r="AJ252" s="18">
        <v>71.3</v>
      </c>
      <c r="AK252">
        <f t="shared" si="51"/>
        <v>1516</v>
      </c>
      <c r="AL252">
        <v>-40</v>
      </c>
    </row>
    <row r="253" spans="1:38" x14ac:dyDescent="0.25">
      <c r="A253" s="7">
        <v>44150</v>
      </c>
      <c r="B253" s="5">
        <v>927</v>
      </c>
      <c r="C253" s="55"/>
      <c r="D253" s="25">
        <v>30</v>
      </c>
      <c r="E253" s="55"/>
      <c r="F253" s="23">
        <f t="shared" si="55"/>
        <v>31</v>
      </c>
      <c r="AH253" s="11">
        <v>44101</v>
      </c>
      <c r="AI253">
        <f t="shared" si="60"/>
        <v>1634</v>
      </c>
      <c r="AJ253" s="18">
        <v>71.3</v>
      </c>
      <c r="AK253">
        <f t="shared" si="51"/>
        <v>966</v>
      </c>
      <c r="AL253">
        <v>-47</v>
      </c>
    </row>
    <row r="254" spans="1:38" x14ac:dyDescent="0.25">
      <c r="A254" s="7">
        <v>44151</v>
      </c>
      <c r="B254" s="5">
        <v>1853</v>
      </c>
      <c r="C254" s="54">
        <f t="shared" ref="C254" si="62">ROUNDUP(AVERAGE(B254:B260),0)</f>
        <v>1830</v>
      </c>
      <c r="D254" s="24">
        <v>22</v>
      </c>
      <c r="E254" s="54">
        <f>ROUNDUP(AVERAGE(D254:D260),0)</f>
        <v>28</v>
      </c>
      <c r="F254" s="23">
        <f t="shared" si="55"/>
        <v>28</v>
      </c>
      <c r="AH254" s="11">
        <v>44102</v>
      </c>
      <c r="AI254">
        <f t="shared" si="60"/>
        <v>1787</v>
      </c>
      <c r="AJ254" s="18">
        <v>71.3</v>
      </c>
      <c r="AK254">
        <f t="shared" si="51"/>
        <v>1533</v>
      </c>
      <c r="AL254">
        <v>-45</v>
      </c>
    </row>
    <row r="255" spans="1:38" x14ac:dyDescent="0.25">
      <c r="A255" s="7">
        <v>44152</v>
      </c>
      <c r="B255" s="5">
        <v>2243</v>
      </c>
      <c r="C255" s="55"/>
      <c r="D255" s="25">
        <v>23</v>
      </c>
      <c r="E255" s="55"/>
      <c r="F255" s="23">
        <f t="shared" si="55"/>
        <v>28</v>
      </c>
      <c r="AH255" s="11">
        <v>44103</v>
      </c>
      <c r="AI255">
        <f t="shared" si="60"/>
        <v>1787</v>
      </c>
      <c r="AJ255" s="18">
        <v>71.3</v>
      </c>
      <c r="AK255">
        <f t="shared" si="51"/>
        <v>1972</v>
      </c>
      <c r="AL255">
        <v>-43</v>
      </c>
    </row>
    <row r="256" spans="1:38" x14ac:dyDescent="0.25">
      <c r="A256" s="7">
        <v>44153</v>
      </c>
      <c r="B256" s="5">
        <v>1372</v>
      </c>
      <c r="C256" s="55"/>
      <c r="D256" s="25">
        <v>30</v>
      </c>
      <c r="E256" s="55"/>
      <c r="F256" s="23">
        <f t="shared" si="55"/>
        <v>28</v>
      </c>
      <c r="AH256" s="11">
        <v>44104</v>
      </c>
      <c r="AI256">
        <f t="shared" si="60"/>
        <v>1787</v>
      </c>
      <c r="AJ256" s="18">
        <v>71.3</v>
      </c>
      <c r="AK256">
        <f t="shared" si="51"/>
        <v>1303</v>
      </c>
      <c r="AL256">
        <v>-43</v>
      </c>
    </row>
    <row r="257" spans="1:38" x14ac:dyDescent="0.25">
      <c r="A257" s="7">
        <v>44154</v>
      </c>
      <c r="B257" s="5">
        <v>2172</v>
      </c>
      <c r="C257" s="55"/>
      <c r="D257" s="25">
        <v>34</v>
      </c>
      <c r="E257" s="55"/>
      <c r="F257" s="23">
        <f t="shared" si="55"/>
        <v>28</v>
      </c>
      <c r="AH257" s="11">
        <v>44105</v>
      </c>
      <c r="AI257">
        <f t="shared" si="60"/>
        <v>1787</v>
      </c>
      <c r="AJ257" s="18">
        <v>71.3</v>
      </c>
      <c r="AK257">
        <f t="shared" si="51"/>
        <v>1648</v>
      </c>
      <c r="AL257">
        <v>-39</v>
      </c>
    </row>
    <row r="258" spans="1:38" x14ac:dyDescent="0.25">
      <c r="A258" s="7">
        <v>44155</v>
      </c>
      <c r="B258" s="5">
        <v>1685</v>
      </c>
      <c r="C258" s="55"/>
      <c r="D258" s="25">
        <v>25</v>
      </c>
      <c r="E258" s="55"/>
      <c r="F258" s="23">
        <f t="shared" si="55"/>
        <v>28</v>
      </c>
      <c r="AH258" s="11">
        <v>44106</v>
      </c>
      <c r="AI258">
        <f t="shared" si="60"/>
        <v>1787</v>
      </c>
      <c r="AJ258" s="18">
        <v>71.3</v>
      </c>
      <c r="AK258">
        <f t="shared" si="51"/>
        <v>2112</v>
      </c>
      <c r="AL258">
        <v>-40</v>
      </c>
    </row>
    <row r="259" spans="1:38" x14ac:dyDescent="0.25">
      <c r="A259" s="7">
        <v>44156</v>
      </c>
      <c r="B259" s="5">
        <v>2019</v>
      </c>
      <c r="C259" s="55"/>
      <c r="D259" s="25">
        <v>24</v>
      </c>
      <c r="E259" s="55"/>
      <c r="F259" s="23">
        <f t="shared" si="55"/>
        <v>28</v>
      </c>
      <c r="AH259" s="11">
        <v>44107</v>
      </c>
      <c r="AI259">
        <f t="shared" si="60"/>
        <v>1787</v>
      </c>
      <c r="AJ259" s="18">
        <v>71.3</v>
      </c>
      <c r="AK259">
        <f t="shared" si="51"/>
        <v>1991</v>
      </c>
      <c r="AL259">
        <v>-35</v>
      </c>
    </row>
    <row r="260" spans="1:38" x14ac:dyDescent="0.25">
      <c r="A260" s="7">
        <v>44157</v>
      </c>
      <c r="B260" s="5">
        <v>1466</v>
      </c>
      <c r="C260" s="55"/>
      <c r="D260" s="25">
        <v>38</v>
      </c>
      <c r="E260" s="55"/>
      <c r="F260" s="23">
        <f t="shared" si="55"/>
        <v>28</v>
      </c>
      <c r="AH260" s="11">
        <v>44108</v>
      </c>
      <c r="AI260">
        <f t="shared" si="60"/>
        <v>1787</v>
      </c>
      <c r="AJ260" s="18">
        <v>71.3</v>
      </c>
      <c r="AK260">
        <f t="shared" ref="AK260:AK323" si="63">VLOOKUP(AH260,$A$2:$B$400,2,TRUE)</f>
        <v>1948</v>
      </c>
      <c r="AL260">
        <v>-41</v>
      </c>
    </row>
    <row r="261" spans="1:38" x14ac:dyDescent="0.25">
      <c r="A261" s="7">
        <v>44158</v>
      </c>
      <c r="B261" s="5">
        <v>1893</v>
      </c>
      <c r="C261" s="54">
        <f t="shared" ref="C261" si="64">ROUNDUP(AVERAGE(B261:B267),0)</f>
        <v>2265</v>
      </c>
      <c r="D261" s="24">
        <v>37</v>
      </c>
      <c r="E261" s="54">
        <f>ROUNDUP(AVERAGE(D261:D267),0)</f>
        <v>30</v>
      </c>
      <c r="F261" s="23">
        <f t="shared" si="55"/>
        <v>30</v>
      </c>
      <c r="AH261" s="11">
        <v>44109</v>
      </c>
      <c r="AI261">
        <f t="shared" si="60"/>
        <v>1609</v>
      </c>
      <c r="AJ261" s="18">
        <v>71.3</v>
      </c>
      <c r="AK261">
        <f t="shared" si="63"/>
        <v>1676</v>
      </c>
      <c r="AL261">
        <v>-40</v>
      </c>
    </row>
    <row r="262" spans="1:38" x14ac:dyDescent="0.25">
      <c r="A262" s="7">
        <v>44159</v>
      </c>
      <c r="B262" s="5">
        <v>2399</v>
      </c>
      <c r="C262" s="55"/>
      <c r="D262" s="25">
        <v>28</v>
      </c>
      <c r="E262" s="55"/>
      <c r="F262" s="23">
        <f t="shared" si="55"/>
        <v>30</v>
      </c>
      <c r="AH262" s="11">
        <v>44110</v>
      </c>
      <c r="AI262">
        <f t="shared" si="60"/>
        <v>1609</v>
      </c>
      <c r="AJ262" s="18">
        <v>71.3</v>
      </c>
      <c r="AK262">
        <f t="shared" si="63"/>
        <v>1714</v>
      </c>
      <c r="AL262">
        <v>-40</v>
      </c>
    </row>
    <row r="263" spans="1:38" x14ac:dyDescent="0.25">
      <c r="A263" s="7">
        <v>44160</v>
      </c>
      <c r="B263" s="5">
        <v>2727</v>
      </c>
      <c r="C263" s="55"/>
      <c r="D263" s="25">
        <v>25</v>
      </c>
      <c r="E263" s="55"/>
      <c r="F263" s="23">
        <f t="shared" si="55"/>
        <v>30</v>
      </c>
      <c r="AH263" s="11">
        <v>44111</v>
      </c>
      <c r="AI263">
        <f t="shared" si="60"/>
        <v>1609</v>
      </c>
      <c r="AJ263" s="18">
        <v>71.3</v>
      </c>
      <c r="AK263">
        <f t="shared" si="63"/>
        <v>1803</v>
      </c>
      <c r="AL263">
        <v>-43</v>
      </c>
    </row>
    <row r="264" spans="1:38" x14ac:dyDescent="0.25">
      <c r="A264" s="7">
        <v>44161</v>
      </c>
      <c r="B264" s="5">
        <v>2476</v>
      </c>
      <c r="C264" s="55"/>
      <c r="D264" s="25">
        <v>28</v>
      </c>
      <c r="E264" s="55"/>
      <c r="F264" s="23">
        <f t="shared" si="55"/>
        <v>30</v>
      </c>
      <c r="AH264" s="11">
        <v>44112</v>
      </c>
      <c r="AI264">
        <f t="shared" si="60"/>
        <v>1609</v>
      </c>
      <c r="AJ264" s="18">
        <v>71.3</v>
      </c>
      <c r="AK264">
        <f t="shared" si="63"/>
        <v>1950</v>
      </c>
      <c r="AL264">
        <v>-41</v>
      </c>
    </row>
    <row r="265" spans="1:38" x14ac:dyDescent="0.25">
      <c r="A265" s="7">
        <v>44162</v>
      </c>
      <c r="B265" s="5">
        <v>2741</v>
      </c>
      <c r="C265" s="55"/>
      <c r="D265" s="25">
        <v>32</v>
      </c>
      <c r="E265" s="55"/>
      <c r="F265" s="23">
        <f t="shared" si="55"/>
        <v>30</v>
      </c>
      <c r="AH265" s="11">
        <v>44113</v>
      </c>
      <c r="AI265">
        <f t="shared" si="60"/>
        <v>1609</v>
      </c>
      <c r="AJ265" s="18">
        <v>71.3</v>
      </c>
      <c r="AK265">
        <f t="shared" si="63"/>
        <v>1528</v>
      </c>
      <c r="AL265">
        <v>-44</v>
      </c>
    </row>
    <row r="266" spans="1:38" x14ac:dyDescent="0.25">
      <c r="A266" s="7">
        <v>44163</v>
      </c>
      <c r="B266" s="5">
        <v>2004</v>
      </c>
      <c r="C266" s="55"/>
      <c r="D266" s="25">
        <v>24</v>
      </c>
      <c r="E266" s="55"/>
      <c r="F266" s="23">
        <f t="shared" si="55"/>
        <v>30</v>
      </c>
      <c r="AH266" s="11">
        <v>44114</v>
      </c>
      <c r="AI266">
        <f t="shared" si="60"/>
        <v>1609</v>
      </c>
      <c r="AJ266" s="18">
        <v>71.3</v>
      </c>
      <c r="AK266">
        <f t="shared" si="63"/>
        <v>1521</v>
      </c>
      <c r="AL266">
        <v>-42</v>
      </c>
    </row>
    <row r="267" spans="1:38" x14ac:dyDescent="0.25">
      <c r="A267" s="7">
        <v>44164</v>
      </c>
      <c r="B267" s="5">
        <v>1611</v>
      </c>
      <c r="C267" s="55"/>
      <c r="D267" s="25">
        <v>36</v>
      </c>
      <c r="E267" s="55"/>
      <c r="F267" s="23">
        <f t="shared" si="55"/>
        <v>30</v>
      </c>
      <c r="AH267" s="11">
        <v>44115</v>
      </c>
      <c r="AI267">
        <f t="shared" si="60"/>
        <v>1609</v>
      </c>
      <c r="AJ267" s="18">
        <v>71.3</v>
      </c>
      <c r="AK267">
        <f t="shared" si="63"/>
        <v>1068</v>
      </c>
      <c r="AL267">
        <v>-47</v>
      </c>
    </row>
    <row r="268" spans="1:38" x14ac:dyDescent="0.25">
      <c r="A268" s="7">
        <v>44165</v>
      </c>
      <c r="B268" s="5">
        <v>1978</v>
      </c>
      <c r="C268" s="54">
        <f t="shared" ref="C268" si="65">ROUNDUP(AVERAGE(B268:B274),0)</f>
        <v>2259</v>
      </c>
      <c r="D268" s="24">
        <v>25</v>
      </c>
      <c r="E268" s="54">
        <f>ROUNDUP(AVERAGE(D268:D274),0)</f>
        <v>29</v>
      </c>
      <c r="F268" s="23">
        <f t="shared" si="55"/>
        <v>29</v>
      </c>
      <c r="AH268" s="11">
        <v>44116</v>
      </c>
      <c r="AI268">
        <f t="shared" si="60"/>
        <v>1445</v>
      </c>
      <c r="AJ268" s="18">
        <v>71.3</v>
      </c>
      <c r="AK268">
        <f t="shared" si="63"/>
        <v>985</v>
      </c>
      <c r="AL268">
        <v>-56</v>
      </c>
    </row>
    <row r="269" spans="1:38" x14ac:dyDescent="0.25">
      <c r="A269" s="7">
        <v>44166</v>
      </c>
      <c r="B269" s="5">
        <v>2436</v>
      </c>
      <c r="C269" s="55"/>
      <c r="D269" s="25">
        <v>38</v>
      </c>
      <c r="E269" s="55"/>
      <c r="F269" s="23">
        <f t="shared" si="55"/>
        <v>29</v>
      </c>
      <c r="AH269" s="11">
        <v>44117</v>
      </c>
      <c r="AI269">
        <f t="shared" si="60"/>
        <v>1445</v>
      </c>
      <c r="AJ269" s="18">
        <v>71.3</v>
      </c>
      <c r="AK269">
        <f t="shared" si="63"/>
        <v>968</v>
      </c>
      <c r="AL269">
        <v>-44</v>
      </c>
    </row>
    <row r="270" spans="1:38" x14ac:dyDescent="0.25">
      <c r="A270" s="7">
        <v>44167</v>
      </c>
      <c r="B270" s="5">
        <v>2386</v>
      </c>
      <c r="C270" s="55"/>
      <c r="D270" s="25">
        <v>28</v>
      </c>
      <c r="E270" s="55"/>
      <c r="F270" s="23">
        <f t="shared" si="55"/>
        <v>29</v>
      </c>
      <c r="AH270" s="11">
        <v>44118</v>
      </c>
      <c r="AI270">
        <f t="shared" si="60"/>
        <v>1445</v>
      </c>
      <c r="AJ270" s="18">
        <v>71.3</v>
      </c>
      <c r="AK270">
        <f t="shared" si="63"/>
        <v>1334</v>
      </c>
      <c r="AL270">
        <v>-45</v>
      </c>
    </row>
    <row r="271" spans="1:38" x14ac:dyDescent="0.25">
      <c r="A271" s="7">
        <v>44168</v>
      </c>
      <c r="B271" s="5">
        <v>1775</v>
      </c>
      <c r="C271" s="55"/>
      <c r="D271" s="25">
        <v>23</v>
      </c>
      <c r="E271" s="55"/>
      <c r="F271" s="23">
        <f t="shared" si="55"/>
        <v>29</v>
      </c>
      <c r="AH271" s="11">
        <v>44119</v>
      </c>
      <c r="AI271">
        <f t="shared" si="60"/>
        <v>1445</v>
      </c>
      <c r="AJ271" s="18">
        <v>71.3</v>
      </c>
      <c r="AK271">
        <f t="shared" si="63"/>
        <v>2328</v>
      </c>
      <c r="AL271">
        <v>-40</v>
      </c>
    </row>
    <row r="272" spans="1:38" x14ac:dyDescent="0.25">
      <c r="A272" s="7">
        <v>44169</v>
      </c>
      <c r="B272" s="5">
        <v>3115</v>
      </c>
      <c r="C272" s="55"/>
      <c r="D272" s="25">
        <v>35</v>
      </c>
      <c r="E272" s="55"/>
      <c r="F272" s="23">
        <f t="shared" si="55"/>
        <v>29</v>
      </c>
      <c r="AH272" s="11">
        <v>44120</v>
      </c>
      <c r="AI272">
        <f t="shared" si="60"/>
        <v>1445</v>
      </c>
      <c r="AJ272" s="18">
        <v>71.3</v>
      </c>
      <c r="AK272">
        <f t="shared" si="63"/>
        <v>1730</v>
      </c>
      <c r="AL272">
        <v>-40</v>
      </c>
    </row>
    <row r="273" spans="1:38" x14ac:dyDescent="0.25">
      <c r="A273" s="7">
        <v>44170</v>
      </c>
      <c r="B273" s="5">
        <v>2496</v>
      </c>
      <c r="C273" s="55"/>
      <c r="D273" s="25">
        <v>33</v>
      </c>
      <c r="E273" s="55"/>
      <c r="F273" s="23">
        <f t="shared" si="55"/>
        <v>29</v>
      </c>
      <c r="AH273" s="11">
        <v>44121</v>
      </c>
      <c r="AI273">
        <f t="shared" si="60"/>
        <v>1445</v>
      </c>
      <c r="AJ273" s="18">
        <v>71.3</v>
      </c>
      <c r="AK273">
        <f t="shared" si="63"/>
        <v>1620</v>
      </c>
      <c r="AL273">
        <v>-35</v>
      </c>
    </row>
    <row r="274" spans="1:38" x14ac:dyDescent="0.25">
      <c r="A274" s="7">
        <v>44171</v>
      </c>
      <c r="B274" s="5">
        <v>1623</v>
      </c>
      <c r="C274" s="55"/>
      <c r="D274" s="25">
        <v>21</v>
      </c>
      <c r="E274" s="55"/>
      <c r="F274" s="23">
        <f t="shared" si="55"/>
        <v>29</v>
      </c>
      <c r="AH274" s="11">
        <v>44122</v>
      </c>
      <c r="AI274">
        <f t="shared" si="60"/>
        <v>1445</v>
      </c>
      <c r="AJ274" s="18">
        <v>71.3</v>
      </c>
      <c r="AK274">
        <f t="shared" si="63"/>
        <v>1150</v>
      </c>
      <c r="AL274">
        <v>-39</v>
      </c>
    </row>
    <row r="275" spans="1:38" x14ac:dyDescent="0.25">
      <c r="A275" s="7">
        <v>44172</v>
      </c>
      <c r="B275" s="5">
        <v>2474</v>
      </c>
      <c r="C275" s="54">
        <f t="shared" ref="C275" si="66">ROUNDUP(AVERAGE(B275:B281),0)</f>
        <v>2678</v>
      </c>
      <c r="D275" s="24">
        <v>30</v>
      </c>
      <c r="E275" s="54">
        <f>ROUNDUP(AVERAGE(D275:D281),0)</f>
        <v>35</v>
      </c>
      <c r="F275" s="23">
        <f t="shared" si="55"/>
        <v>35</v>
      </c>
      <c r="AH275" s="11">
        <v>44123</v>
      </c>
      <c r="AI275">
        <f t="shared" si="60"/>
        <v>1742</v>
      </c>
      <c r="AJ275" s="18">
        <v>65.739999999999995</v>
      </c>
      <c r="AK275">
        <f t="shared" si="63"/>
        <v>1716</v>
      </c>
      <c r="AL275">
        <v>-43</v>
      </c>
    </row>
    <row r="276" spans="1:38" x14ac:dyDescent="0.25">
      <c r="A276" s="7">
        <v>44173</v>
      </c>
      <c r="B276" s="5">
        <v>2122</v>
      </c>
      <c r="C276" s="55"/>
      <c r="D276" s="25">
        <v>34</v>
      </c>
      <c r="E276" s="55"/>
      <c r="F276" s="23">
        <f t="shared" si="55"/>
        <v>35</v>
      </c>
      <c r="AH276" s="11">
        <v>44124</v>
      </c>
      <c r="AI276">
        <f t="shared" si="60"/>
        <v>1742</v>
      </c>
      <c r="AJ276" s="18">
        <v>65.739999999999995</v>
      </c>
      <c r="AK276">
        <f t="shared" si="63"/>
        <v>2038</v>
      </c>
      <c r="AL276">
        <v>-42</v>
      </c>
    </row>
    <row r="277" spans="1:38" x14ac:dyDescent="0.25">
      <c r="A277" s="7">
        <v>44174</v>
      </c>
      <c r="B277" s="5">
        <v>2805</v>
      </c>
      <c r="C277" s="55"/>
      <c r="D277" s="25">
        <v>33</v>
      </c>
      <c r="E277" s="55"/>
      <c r="F277" s="23">
        <f t="shared" si="55"/>
        <v>35</v>
      </c>
      <c r="AH277" s="11">
        <v>44125</v>
      </c>
      <c r="AI277">
        <f t="shared" si="60"/>
        <v>1742</v>
      </c>
      <c r="AJ277" s="18">
        <v>65.739999999999995</v>
      </c>
      <c r="AK277">
        <f t="shared" si="63"/>
        <v>1835</v>
      </c>
      <c r="AL277">
        <v>-45</v>
      </c>
    </row>
    <row r="278" spans="1:38" x14ac:dyDescent="0.25">
      <c r="A278" s="7">
        <v>44175</v>
      </c>
      <c r="B278" s="5">
        <v>3021</v>
      </c>
      <c r="C278" s="55"/>
      <c r="D278" s="25">
        <v>38</v>
      </c>
      <c r="E278" s="55"/>
      <c r="F278" s="23">
        <f t="shared" si="55"/>
        <v>35</v>
      </c>
      <c r="AH278" s="11">
        <v>44126</v>
      </c>
      <c r="AI278">
        <f t="shared" si="60"/>
        <v>1742</v>
      </c>
      <c r="AJ278" s="18">
        <v>65.739999999999995</v>
      </c>
      <c r="AK278">
        <f t="shared" si="63"/>
        <v>1931</v>
      </c>
      <c r="AL278">
        <v>-41</v>
      </c>
    </row>
    <row r="279" spans="1:38" x14ac:dyDescent="0.25">
      <c r="A279" s="7">
        <v>44176</v>
      </c>
      <c r="B279" s="5">
        <v>3033</v>
      </c>
      <c r="C279" s="55"/>
      <c r="D279" s="25">
        <v>39</v>
      </c>
      <c r="E279" s="55"/>
      <c r="F279" s="23">
        <f t="shared" si="55"/>
        <v>35</v>
      </c>
      <c r="AH279" s="11">
        <v>44127</v>
      </c>
      <c r="AI279">
        <f t="shared" si="60"/>
        <v>1742</v>
      </c>
      <c r="AJ279" s="18">
        <v>65.739999999999995</v>
      </c>
      <c r="AK279">
        <f t="shared" si="63"/>
        <v>2023</v>
      </c>
      <c r="AL279">
        <v>-40</v>
      </c>
    </row>
    <row r="280" spans="1:38" x14ac:dyDescent="0.25">
      <c r="A280" s="7">
        <v>44177</v>
      </c>
      <c r="B280" s="5">
        <v>3086</v>
      </c>
      <c r="C280" s="55"/>
      <c r="D280" s="25">
        <v>38</v>
      </c>
      <c r="E280" s="55"/>
      <c r="F280" s="23">
        <f t="shared" si="55"/>
        <v>35</v>
      </c>
      <c r="AH280" s="11">
        <v>44128</v>
      </c>
      <c r="AI280">
        <f t="shared" si="60"/>
        <v>1742</v>
      </c>
      <c r="AJ280" s="18">
        <v>65.739999999999995</v>
      </c>
      <c r="AK280">
        <f t="shared" si="63"/>
        <v>1421</v>
      </c>
      <c r="AL280">
        <v>-35</v>
      </c>
    </row>
    <row r="281" spans="1:38" x14ac:dyDescent="0.25">
      <c r="A281" s="7">
        <v>44178</v>
      </c>
      <c r="B281" s="5">
        <v>2204</v>
      </c>
      <c r="C281" s="55"/>
      <c r="D281" s="25">
        <v>32</v>
      </c>
      <c r="E281" s="55"/>
      <c r="F281" s="23">
        <f t="shared" ref="F281:F344" si="67">IF(VLOOKUP(A281,$A$2:$E$448,5,TRUE)=0,F280,VLOOKUP(A281,$A$2:$E$448,5,TRUE))</f>
        <v>35</v>
      </c>
      <c r="AH281" s="11">
        <v>44129</v>
      </c>
      <c r="AI281">
        <f t="shared" si="60"/>
        <v>1742</v>
      </c>
      <c r="AJ281" s="18">
        <v>65.739999999999995</v>
      </c>
      <c r="AK281">
        <f t="shared" si="63"/>
        <v>1229</v>
      </c>
      <c r="AL281">
        <v>-40</v>
      </c>
    </row>
    <row r="282" spans="1:38" x14ac:dyDescent="0.25">
      <c r="A282" s="7">
        <v>44179</v>
      </c>
      <c r="B282" s="5">
        <v>3132</v>
      </c>
      <c r="C282" s="54">
        <f t="shared" ref="C282" si="68">ROUNDUP(AVERAGE(B282:B288),0)</f>
        <v>3466</v>
      </c>
      <c r="D282" s="24">
        <v>30</v>
      </c>
      <c r="E282" s="54">
        <f>ROUNDUP(AVERAGE(D282:D288),0)</f>
        <v>41</v>
      </c>
      <c r="F282" s="23">
        <f t="shared" si="67"/>
        <v>41</v>
      </c>
      <c r="AH282" s="11">
        <v>44130</v>
      </c>
      <c r="AI282">
        <f t="shared" si="60"/>
        <v>1895</v>
      </c>
      <c r="AJ282" s="18">
        <v>65.739999999999995</v>
      </c>
      <c r="AK282">
        <f t="shared" si="63"/>
        <v>1882</v>
      </c>
      <c r="AL282">
        <v>-42</v>
      </c>
    </row>
    <row r="283" spans="1:38" x14ac:dyDescent="0.25">
      <c r="A283" s="7">
        <v>44180</v>
      </c>
      <c r="B283" s="5">
        <v>3674</v>
      </c>
      <c r="C283" s="55"/>
      <c r="D283" s="25">
        <v>34</v>
      </c>
      <c r="E283" s="55"/>
      <c r="F283" s="23">
        <f t="shared" si="67"/>
        <v>41</v>
      </c>
      <c r="AH283" s="11">
        <v>44131</v>
      </c>
      <c r="AI283">
        <f t="shared" si="60"/>
        <v>1895</v>
      </c>
      <c r="AJ283" s="18">
        <v>65.739999999999995</v>
      </c>
      <c r="AK283">
        <f t="shared" si="63"/>
        <v>2222</v>
      </c>
      <c r="AL283">
        <v>-42</v>
      </c>
    </row>
    <row r="284" spans="1:38" x14ac:dyDescent="0.25">
      <c r="A284" s="7">
        <v>44181</v>
      </c>
      <c r="B284" s="5">
        <v>4417</v>
      </c>
      <c r="C284" s="55"/>
      <c r="D284" s="25">
        <v>32</v>
      </c>
      <c r="E284" s="55"/>
      <c r="F284" s="23">
        <f t="shared" si="67"/>
        <v>41</v>
      </c>
      <c r="AH284" s="11">
        <v>44132</v>
      </c>
      <c r="AI284">
        <f t="shared" si="60"/>
        <v>1895</v>
      </c>
      <c r="AJ284" s="18">
        <v>65.739999999999995</v>
      </c>
      <c r="AK284">
        <f t="shared" si="63"/>
        <v>2042</v>
      </c>
      <c r="AL284">
        <v>-43</v>
      </c>
    </row>
    <row r="285" spans="1:38" x14ac:dyDescent="0.25">
      <c r="A285" s="7">
        <v>44182</v>
      </c>
      <c r="B285" s="5">
        <v>3182</v>
      </c>
      <c r="C285" s="55"/>
      <c r="D285" s="25">
        <v>37</v>
      </c>
      <c r="E285" s="55"/>
      <c r="F285" s="23">
        <f t="shared" si="67"/>
        <v>41</v>
      </c>
      <c r="AH285" s="11">
        <v>44133</v>
      </c>
      <c r="AI285">
        <f t="shared" si="60"/>
        <v>1895</v>
      </c>
      <c r="AJ285" s="18">
        <v>65.739999999999995</v>
      </c>
      <c r="AK285">
        <f t="shared" si="63"/>
        <v>2085</v>
      </c>
      <c r="AL285">
        <v>-37</v>
      </c>
    </row>
    <row r="286" spans="1:38" x14ac:dyDescent="0.25">
      <c r="A286" s="7">
        <v>44183</v>
      </c>
      <c r="B286" s="5">
        <v>3883</v>
      </c>
      <c r="C286" s="55"/>
      <c r="D286" s="25">
        <v>42</v>
      </c>
      <c r="E286" s="55"/>
      <c r="F286" s="23">
        <f t="shared" si="67"/>
        <v>41</v>
      </c>
      <c r="AH286" s="11">
        <v>44134</v>
      </c>
      <c r="AI286">
        <f t="shared" si="60"/>
        <v>1895</v>
      </c>
      <c r="AJ286" s="18">
        <v>65.739999999999995</v>
      </c>
      <c r="AK286">
        <f t="shared" si="63"/>
        <v>1814</v>
      </c>
      <c r="AL286">
        <v>-37</v>
      </c>
    </row>
    <row r="287" spans="1:38" x14ac:dyDescent="0.25">
      <c r="A287" s="7">
        <v>44184</v>
      </c>
      <c r="B287" s="5">
        <v>3362</v>
      </c>
      <c r="C287" s="55"/>
      <c r="D287" s="25">
        <v>56</v>
      </c>
      <c r="E287" s="55"/>
      <c r="F287" s="23">
        <f t="shared" si="67"/>
        <v>41</v>
      </c>
      <c r="AH287" s="11">
        <v>44135</v>
      </c>
      <c r="AI287">
        <f t="shared" si="60"/>
        <v>1895</v>
      </c>
      <c r="AJ287" s="18">
        <v>65.739999999999995</v>
      </c>
      <c r="AK287">
        <f t="shared" si="63"/>
        <v>1913</v>
      </c>
      <c r="AL287">
        <v>-33</v>
      </c>
    </row>
    <row r="288" spans="1:38" x14ac:dyDescent="0.25">
      <c r="A288" s="7">
        <v>44185</v>
      </c>
      <c r="B288" s="5">
        <v>2609</v>
      </c>
      <c r="C288" s="55"/>
      <c r="D288" s="25">
        <v>52</v>
      </c>
      <c r="E288" s="55"/>
      <c r="F288" s="23">
        <f t="shared" si="67"/>
        <v>41</v>
      </c>
      <c r="AH288" s="11">
        <v>44136</v>
      </c>
      <c r="AI288">
        <f t="shared" si="60"/>
        <v>1895</v>
      </c>
      <c r="AJ288" s="18">
        <v>65.739999999999995</v>
      </c>
      <c r="AK288">
        <f t="shared" si="63"/>
        <v>1302</v>
      </c>
      <c r="AL288">
        <v>-42</v>
      </c>
    </row>
    <row r="289" spans="1:38" x14ac:dyDescent="0.25">
      <c r="A289" s="7">
        <v>44186</v>
      </c>
      <c r="B289" s="5">
        <v>3772</v>
      </c>
      <c r="C289" s="54">
        <f t="shared" ref="C289" si="69">ROUNDUP(AVERAGE(B289:B295),0)</f>
        <v>3732</v>
      </c>
      <c r="D289" s="24">
        <v>51</v>
      </c>
      <c r="E289" s="54">
        <f>ROUNDUP(AVERAGE(D289:D295),0)</f>
        <v>53</v>
      </c>
      <c r="F289" s="23">
        <f t="shared" si="67"/>
        <v>53</v>
      </c>
      <c r="AH289" s="11">
        <v>44137</v>
      </c>
      <c r="AI289">
        <f t="shared" si="60"/>
        <v>1774</v>
      </c>
      <c r="AJ289" s="18">
        <v>65.739999999999995</v>
      </c>
      <c r="AK289">
        <f t="shared" si="63"/>
        <v>1839</v>
      </c>
      <c r="AL289">
        <v>-46</v>
      </c>
    </row>
    <row r="290" spans="1:38" x14ac:dyDescent="0.25">
      <c r="A290" s="7">
        <v>44187</v>
      </c>
      <c r="B290" s="5">
        <v>4466</v>
      </c>
      <c r="C290" s="55"/>
      <c r="D290" s="25">
        <v>46</v>
      </c>
      <c r="E290" s="55"/>
      <c r="F290" s="23">
        <f t="shared" si="67"/>
        <v>53</v>
      </c>
      <c r="G290" s="14"/>
      <c r="AH290" s="11">
        <v>44138</v>
      </c>
      <c r="AI290">
        <f t="shared" si="60"/>
        <v>1774</v>
      </c>
      <c r="AJ290" s="18">
        <v>65.739999999999995</v>
      </c>
      <c r="AK290">
        <f t="shared" si="63"/>
        <v>1920</v>
      </c>
      <c r="AL290">
        <v>-38</v>
      </c>
    </row>
    <row r="291" spans="1:38" x14ac:dyDescent="0.25">
      <c r="A291" s="7">
        <v>44188</v>
      </c>
      <c r="B291" s="5">
        <v>4367</v>
      </c>
      <c r="C291" s="55"/>
      <c r="D291" s="25">
        <v>51</v>
      </c>
      <c r="E291" s="55"/>
      <c r="F291" s="23">
        <f t="shared" si="67"/>
        <v>53</v>
      </c>
      <c r="G291" s="14"/>
      <c r="AH291" s="11">
        <v>44139</v>
      </c>
      <c r="AI291">
        <f t="shared" si="60"/>
        <v>1774</v>
      </c>
      <c r="AJ291" s="18">
        <v>65.739999999999995</v>
      </c>
      <c r="AK291">
        <f t="shared" si="63"/>
        <v>2027</v>
      </c>
      <c r="AL291">
        <v>-41</v>
      </c>
    </row>
    <row r="292" spans="1:38" x14ac:dyDescent="0.25">
      <c r="A292" s="7">
        <v>44189</v>
      </c>
      <c r="B292" s="5">
        <v>4420</v>
      </c>
      <c r="C292" s="55"/>
      <c r="D292" s="25">
        <v>57</v>
      </c>
      <c r="E292" s="55"/>
      <c r="F292" s="23">
        <f t="shared" si="67"/>
        <v>53</v>
      </c>
      <c r="AH292" s="11">
        <v>44140</v>
      </c>
      <c r="AI292">
        <f t="shared" si="60"/>
        <v>1774</v>
      </c>
      <c r="AJ292" s="18">
        <v>65.739999999999995</v>
      </c>
      <c r="AK292">
        <f t="shared" si="63"/>
        <v>1603</v>
      </c>
      <c r="AL292">
        <v>-37</v>
      </c>
    </row>
    <row r="293" spans="1:38" x14ac:dyDescent="0.25">
      <c r="A293" s="7">
        <v>44190</v>
      </c>
      <c r="B293" s="5">
        <v>2030</v>
      </c>
      <c r="C293" s="55"/>
      <c r="D293" s="25">
        <v>52</v>
      </c>
      <c r="E293" s="55"/>
      <c r="F293" s="23">
        <f t="shared" si="67"/>
        <v>53</v>
      </c>
      <c r="G293" s="14"/>
      <c r="AH293" s="11">
        <v>44141</v>
      </c>
      <c r="AI293">
        <f t="shared" si="60"/>
        <v>1774</v>
      </c>
      <c r="AJ293" s="18">
        <v>65.739999999999995</v>
      </c>
      <c r="AK293">
        <f t="shared" si="63"/>
        <v>1734</v>
      </c>
      <c r="AL293">
        <v>-38</v>
      </c>
    </row>
    <row r="294" spans="1:38" x14ac:dyDescent="0.25">
      <c r="A294" s="7">
        <v>44191</v>
      </c>
      <c r="B294" s="5">
        <v>3378</v>
      </c>
      <c r="C294" s="55"/>
      <c r="D294" s="25">
        <v>58</v>
      </c>
      <c r="E294" s="55"/>
      <c r="F294" s="23">
        <f t="shared" si="67"/>
        <v>53</v>
      </c>
      <c r="G294" s="14"/>
      <c r="AH294" s="11">
        <v>44142</v>
      </c>
      <c r="AI294">
        <f t="shared" si="60"/>
        <v>1774</v>
      </c>
      <c r="AJ294" s="18">
        <v>65.739999999999995</v>
      </c>
      <c r="AK294">
        <f t="shared" si="63"/>
        <v>1713</v>
      </c>
      <c r="AL294">
        <v>-31</v>
      </c>
    </row>
    <row r="295" spans="1:38" x14ac:dyDescent="0.25">
      <c r="A295" s="7">
        <v>44192</v>
      </c>
      <c r="B295" s="5">
        <v>3686</v>
      </c>
      <c r="C295" s="55"/>
      <c r="D295" s="25">
        <v>51</v>
      </c>
      <c r="E295" s="55"/>
      <c r="F295" s="23">
        <f t="shared" si="67"/>
        <v>53</v>
      </c>
      <c r="G295" s="14"/>
      <c r="AH295" s="11">
        <v>44143</v>
      </c>
      <c r="AI295">
        <f t="shared" si="60"/>
        <v>1774</v>
      </c>
      <c r="AJ295" s="18">
        <v>65.739999999999995</v>
      </c>
      <c r="AK295">
        <f t="shared" si="63"/>
        <v>1582</v>
      </c>
      <c r="AL295">
        <v>-37</v>
      </c>
    </row>
    <row r="296" spans="1:38" x14ac:dyDescent="0.25">
      <c r="A296" s="7">
        <v>44193</v>
      </c>
      <c r="B296" s="5">
        <v>4819</v>
      </c>
      <c r="C296" s="54">
        <f t="shared" ref="C296" si="70">ROUNDUP(AVERAGE(B296:B302),0)</f>
        <v>4456</v>
      </c>
      <c r="D296" s="24">
        <v>72</v>
      </c>
      <c r="E296" s="54">
        <f>ROUNDUP(AVERAGE(D296:D302),0)</f>
        <v>69</v>
      </c>
      <c r="F296" s="23">
        <f t="shared" si="67"/>
        <v>69</v>
      </c>
      <c r="G296" s="14"/>
      <c r="AH296" s="11">
        <v>44144</v>
      </c>
      <c r="AI296">
        <f t="shared" si="60"/>
        <v>1596</v>
      </c>
      <c r="AJ296" s="18">
        <v>65.739999999999995</v>
      </c>
      <c r="AK296">
        <f t="shared" si="63"/>
        <v>1678</v>
      </c>
      <c r="AL296">
        <v>-39</v>
      </c>
    </row>
    <row r="297" spans="1:38" x14ac:dyDescent="0.25">
      <c r="A297" s="7">
        <v>44194</v>
      </c>
      <c r="B297" s="5">
        <v>5638</v>
      </c>
      <c r="C297" s="55"/>
      <c r="D297" s="25">
        <v>61</v>
      </c>
      <c r="E297" s="55"/>
      <c r="F297" s="23">
        <f t="shared" si="67"/>
        <v>69</v>
      </c>
      <c r="G297" s="14"/>
      <c r="AH297" s="11">
        <v>44145</v>
      </c>
      <c r="AI297">
        <f t="shared" si="60"/>
        <v>1596</v>
      </c>
      <c r="AJ297" s="18">
        <v>65.739999999999995</v>
      </c>
      <c r="AK297">
        <f t="shared" si="63"/>
        <v>1912</v>
      </c>
      <c r="AL297">
        <v>-42</v>
      </c>
    </row>
    <row r="298" spans="1:38" x14ac:dyDescent="0.25">
      <c r="A298" s="7">
        <v>44195</v>
      </c>
      <c r="B298" s="5">
        <v>6179</v>
      </c>
      <c r="C298" s="55"/>
      <c r="D298" s="25">
        <v>80</v>
      </c>
      <c r="E298" s="55"/>
      <c r="F298" s="23">
        <f t="shared" si="67"/>
        <v>69</v>
      </c>
      <c r="G298" s="14"/>
      <c r="AH298" s="11">
        <v>44146</v>
      </c>
      <c r="AI298">
        <f t="shared" si="60"/>
        <v>1596</v>
      </c>
      <c r="AJ298" s="18">
        <v>65.739999999999995</v>
      </c>
      <c r="AK298">
        <f t="shared" si="63"/>
        <v>1696</v>
      </c>
      <c r="AL298">
        <v>-42</v>
      </c>
    </row>
    <row r="299" spans="1:38" x14ac:dyDescent="0.25">
      <c r="A299" s="7">
        <v>44196</v>
      </c>
      <c r="B299" s="5">
        <v>3622</v>
      </c>
      <c r="C299" s="55"/>
      <c r="D299" s="25">
        <v>69</v>
      </c>
      <c r="E299" s="55"/>
      <c r="F299" s="23">
        <f t="shared" si="67"/>
        <v>69</v>
      </c>
      <c r="G299" s="14"/>
      <c r="AH299" s="11">
        <v>44147</v>
      </c>
      <c r="AI299">
        <f t="shared" si="60"/>
        <v>1596</v>
      </c>
      <c r="AJ299" s="18">
        <v>65.739999999999995</v>
      </c>
      <c r="AK299">
        <f t="shared" si="63"/>
        <v>2042</v>
      </c>
      <c r="AL299">
        <v>-39</v>
      </c>
    </row>
    <row r="300" spans="1:38" x14ac:dyDescent="0.25">
      <c r="A300" s="7">
        <v>44197</v>
      </c>
      <c r="B300" s="5">
        <v>1555</v>
      </c>
      <c r="C300" s="55"/>
      <c r="D300" s="25">
        <v>68</v>
      </c>
      <c r="E300" s="55"/>
      <c r="F300" s="23">
        <f t="shared" si="67"/>
        <v>69</v>
      </c>
      <c r="G300" s="14"/>
      <c r="AH300" s="11">
        <v>44148</v>
      </c>
      <c r="AI300">
        <f t="shared" si="60"/>
        <v>1596</v>
      </c>
      <c r="AJ300" s="18">
        <v>65.739999999999995</v>
      </c>
      <c r="AK300">
        <f t="shared" si="63"/>
        <v>1485</v>
      </c>
      <c r="AL300">
        <v>-40</v>
      </c>
    </row>
    <row r="301" spans="1:38" x14ac:dyDescent="0.25">
      <c r="A301" s="7">
        <v>44198</v>
      </c>
      <c r="B301" s="5">
        <v>3741</v>
      </c>
      <c r="C301" s="55"/>
      <c r="D301" s="25">
        <v>69</v>
      </c>
      <c r="E301" s="55"/>
      <c r="F301" s="23">
        <f t="shared" si="67"/>
        <v>69</v>
      </c>
      <c r="G301" s="14"/>
      <c r="AH301" s="11">
        <v>44149</v>
      </c>
      <c r="AI301">
        <f t="shared" si="60"/>
        <v>1596</v>
      </c>
      <c r="AJ301" s="18">
        <v>65.739999999999995</v>
      </c>
      <c r="AK301">
        <f t="shared" si="63"/>
        <v>1426</v>
      </c>
      <c r="AL301">
        <v>-33</v>
      </c>
    </row>
    <row r="302" spans="1:38" x14ac:dyDescent="0.25">
      <c r="A302" s="7">
        <v>44199</v>
      </c>
      <c r="B302" s="5">
        <v>5634</v>
      </c>
      <c r="C302" s="55"/>
      <c r="D302" s="25">
        <v>63</v>
      </c>
      <c r="E302" s="55"/>
      <c r="F302" s="23">
        <f t="shared" si="67"/>
        <v>69</v>
      </c>
      <c r="G302" s="14"/>
      <c r="AH302" s="11">
        <v>44150</v>
      </c>
      <c r="AI302">
        <f t="shared" si="60"/>
        <v>1596</v>
      </c>
      <c r="AJ302" s="18">
        <v>65.739999999999995</v>
      </c>
      <c r="AK302">
        <f t="shared" si="63"/>
        <v>927</v>
      </c>
      <c r="AL302">
        <v>-41</v>
      </c>
    </row>
    <row r="303" spans="1:38" x14ac:dyDescent="0.25">
      <c r="A303" s="7">
        <v>44200</v>
      </c>
      <c r="B303" s="5">
        <v>4170</v>
      </c>
      <c r="C303" s="54">
        <f t="shared" ref="C303" si="71">ROUNDUP(AVERAGE(B303:B309),0)</f>
        <v>5114</v>
      </c>
      <c r="D303" s="24">
        <v>78</v>
      </c>
      <c r="E303" s="54">
        <f>ROUNDUP(AVERAGE(D303:D309),0)</f>
        <v>86</v>
      </c>
      <c r="F303" s="23">
        <f t="shared" si="67"/>
        <v>86</v>
      </c>
      <c r="G303" s="14"/>
      <c r="AH303" s="11">
        <v>44151</v>
      </c>
      <c r="AI303">
        <f t="shared" si="60"/>
        <v>1830</v>
      </c>
      <c r="AJ303" s="18">
        <v>65.739999999999995</v>
      </c>
      <c r="AK303">
        <f t="shared" si="63"/>
        <v>1853</v>
      </c>
      <c r="AL303">
        <v>-47</v>
      </c>
    </row>
    <row r="304" spans="1:38" x14ac:dyDescent="0.25">
      <c r="A304" s="7">
        <v>44201</v>
      </c>
      <c r="B304" s="5">
        <v>6686</v>
      </c>
      <c r="C304" s="55"/>
      <c r="D304" s="25">
        <v>77</v>
      </c>
      <c r="E304" s="55"/>
      <c r="F304" s="23">
        <f t="shared" si="67"/>
        <v>86</v>
      </c>
      <c r="G304" s="14"/>
      <c r="AH304" s="11">
        <v>44152</v>
      </c>
      <c r="AI304">
        <f t="shared" si="60"/>
        <v>1830</v>
      </c>
      <c r="AJ304" s="18">
        <v>65.739999999999995</v>
      </c>
      <c r="AK304">
        <f t="shared" si="63"/>
        <v>2243</v>
      </c>
      <c r="AL304">
        <v>-38</v>
      </c>
    </row>
    <row r="305" spans="1:38" x14ac:dyDescent="0.25">
      <c r="A305" s="7">
        <v>44202</v>
      </c>
      <c r="B305" s="5">
        <v>6103</v>
      </c>
      <c r="C305" s="55"/>
      <c r="D305" s="25">
        <v>74</v>
      </c>
      <c r="E305" s="55"/>
      <c r="F305" s="23">
        <f t="shared" si="67"/>
        <v>86</v>
      </c>
      <c r="G305" s="14"/>
      <c r="AH305" s="11">
        <v>44153</v>
      </c>
      <c r="AI305">
        <f t="shared" si="60"/>
        <v>1830</v>
      </c>
      <c r="AJ305" s="18">
        <v>65.739999999999995</v>
      </c>
      <c r="AK305">
        <f t="shared" si="63"/>
        <v>1372</v>
      </c>
      <c r="AL305">
        <v>-40</v>
      </c>
    </row>
    <row r="306" spans="1:38" x14ac:dyDescent="0.25">
      <c r="A306" s="7">
        <v>44203</v>
      </c>
      <c r="B306" s="5">
        <v>5709</v>
      </c>
      <c r="C306" s="55"/>
      <c r="D306" s="25">
        <v>98</v>
      </c>
      <c r="E306" s="55"/>
      <c r="F306" s="23">
        <f t="shared" si="67"/>
        <v>86</v>
      </c>
      <c r="G306" s="14"/>
      <c r="AH306" s="11">
        <v>44154</v>
      </c>
      <c r="AI306">
        <f t="shared" si="60"/>
        <v>1830</v>
      </c>
      <c r="AJ306" s="18">
        <v>65.739999999999995</v>
      </c>
      <c r="AK306">
        <f t="shared" si="63"/>
        <v>2172</v>
      </c>
      <c r="AL306">
        <v>-38</v>
      </c>
    </row>
    <row r="307" spans="1:38" x14ac:dyDescent="0.25">
      <c r="A307" s="7">
        <v>44204</v>
      </c>
      <c r="B307" s="5">
        <v>5195</v>
      </c>
      <c r="C307" s="55"/>
      <c r="D307" s="25">
        <v>80</v>
      </c>
      <c r="E307" s="55"/>
      <c r="F307" s="23">
        <f t="shared" si="67"/>
        <v>86</v>
      </c>
      <c r="G307" s="14"/>
      <c r="AH307" s="11">
        <v>44155</v>
      </c>
      <c r="AI307">
        <f t="shared" si="60"/>
        <v>1830</v>
      </c>
      <c r="AJ307" s="18">
        <v>65.739999999999995</v>
      </c>
      <c r="AK307">
        <f t="shared" si="63"/>
        <v>1685</v>
      </c>
      <c r="AL307">
        <v>-33</v>
      </c>
    </row>
    <row r="308" spans="1:38" x14ac:dyDescent="0.25">
      <c r="A308" s="7">
        <v>44205</v>
      </c>
      <c r="B308" s="5">
        <v>4590</v>
      </c>
      <c r="C308" s="55"/>
      <c r="D308" s="25">
        <v>98</v>
      </c>
      <c r="E308" s="55"/>
      <c r="F308" s="23">
        <f t="shared" si="67"/>
        <v>86</v>
      </c>
      <c r="G308" s="14"/>
      <c r="AH308" s="11">
        <v>44156</v>
      </c>
      <c r="AI308">
        <f t="shared" si="60"/>
        <v>1830</v>
      </c>
      <c r="AJ308" s="18">
        <v>65.739999999999995</v>
      </c>
      <c r="AK308">
        <f t="shared" si="63"/>
        <v>2019</v>
      </c>
      <c r="AL308">
        <v>-24</v>
      </c>
    </row>
    <row r="309" spans="1:38" x14ac:dyDescent="0.25">
      <c r="A309" s="7">
        <v>44206</v>
      </c>
      <c r="B309" s="5">
        <v>3342</v>
      </c>
      <c r="C309" s="55"/>
      <c r="D309" s="25">
        <v>92</v>
      </c>
      <c r="E309" s="55"/>
      <c r="F309" s="23">
        <f t="shared" si="67"/>
        <v>86</v>
      </c>
      <c r="G309" s="14"/>
      <c r="AH309" s="11">
        <v>44157</v>
      </c>
      <c r="AI309">
        <f t="shared" ref="AI309:AI372" si="72">IF(VLOOKUP(AH309,$A$2:$C$448,3,FALSE)=0,AI308,VLOOKUP(AH309,$A$2:$C$448,3,FALSE))</f>
        <v>1830</v>
      </c>
      <c r="AJ309" s="18">
        <v>65.739999999999995</v>
      </c>
      <c r="AK309">
        <f t="shared" si="63"/>
        <v>1466</v>
      </c>
      <c r="AL309">
        <v>-30</v>
      </c>
    </row>
    <row r="310" spans="1:38" x14ac:dyDescent="0.25">
      <c r="A310" s="7">
        <v>44207</v>
      </c>
      <c r="B310" s="5">
        <v>2628</v>
      </c>
      <c r="C310" s="54">
        <f t="shared" ref="C310" si="73">ROUNDUP(AVERAGE(B310:B316),0)</f>
        <v>5366</v>
      </c>
      <c r="D310" s="24">
        <v>113</v>
      </c>
      <c r="E310" s="54">
        <f>ROUNDUP(AVERAGE(D310:D316),0)</f>
        <v>109</v>
      </c>
      <c r="F310" s="23">
        <f t="shared" si="67"/>
        <v>109</v>
      </c>
      <c r="G310" s="14"/>
      <c r="AH310" s="11">
        <v>44158</v>
      </c>
      <c r="AI310">
        <f t="shared" si="72"/>
        <v>2265</v>
      </c>
      <c r="AJ310" s="18">
        <v>65.739999999999995</v>
      </c>
      <c r="AK310">
        <f t="shared" si="63"/>
        <v>1893</v>
      </c>
      <c r="AL310">
        <v>-36</v>
      </c>
    </row>
    <row r="311" spans="1:38" x14ac:dyDescent="0.25">
      <c r="A311" s="7">
        <v>44208</v>
      </c>
      <c r="B311" s="5">
        <v>7316</v>
      </c>
      <c r="C311" s="55"/>
      <c r="D311" s="25">
        <v>102</v>
      </c>
      <c r="E311" s="55"/>
      <c r="F311" s="23">
        <f t="shared" si="67"/>
        <v>109</v>
      </c>
      <c r="G311" s="14"/>
      <c r="AH311" s="11">
        <v>44159</v>
      </c>
      <c r="AI311">
        <f t="shared" si="72"/>
        <v>2265</v>
      </c>
      <c r="AJ311" s="18">
        <v>65.739999999999995</v>
      </c>
      <c r="AK311">
        <f t="shared" si="63"/>
        <v>2399</v>
      </c>
      <c r="AL311">
        <v>-37</v>
      </c>
    </row>
    <row r="312" spans="1:38" x14ac:dyDescent="0.25">
      <c r="A312" s="7">
        <v>44209</v>
      </c>
      <c r="B312" s="5">
        <v>6858</v>
      </c>
      <c r="C312" s="55"/>
      <c r="D312" s="25">
        <v>116</v>
      </c>
      <c r="E312" s="55"/>
      <c r="F312" s="23">
        <f t="shared" si="67"/>
        <v>109</v>
      </c>
      <c r="G312" s="14"/>
      <c r="AH312" s="11">
        <v>44160</v>
      </c>
      <c r="AI312">
        <f t="shared" si="72"/>
        <v>2265</v>
      </c>
      <c r="AJ312" s="18">
        <v>65.739999999999995</v>
      </c>
      <c r="AK312">
        <f t="shared" si="63"/>
        <v>2727</v>
      </c>
      <c r="AL312">
        <v>-36</v>
      </c>
    </row>
    <row r="313" spans="1:38" x14ac:dyDescent="0.25">
      <c r="A313" s="7">
        <v>44210</v>
      </c>
      <c r="B313" s="5">
        <v>5317</v>
      </c>
      <c r="C313" s="55"/>
      <c r="D313" s="25">
        <v>116</v>
      </c>
      <c r="E313" s="55"/>
      <c r="F313" s="23">
        <f t="shared" si="67"/>
        <v>109</v>
      </c>
      <c r="G313" s="14"/>
      <c r="AH313" s="11">
        <v>44161</v>
      </c>
      <c r="AI313">
        <f t="shared" si="72"/>
        <v>2265</v>
      </c>
      <c r="AJ313" s="18">
        <v>60.19</v>
      </c>
      <c r="AK313">
        <f t="shared" si="63"/>
        <v>2476</v>
      </c>
      <c r="AL313">
        <v>-31</v>
      </c>
    </row>
    <row r="314" spans="1:38" x14ac:dyDescent="0.25">
      <c r="A314" s="7">
        <v>44211</v>
      </c>
      <c r="B314" s="5">
        <v>5291</v>
      </c>
      <c r="C314" s="55"/>
      <c r="D314" s="25">
        <v>101</v>
      </c>
      <c r="E314" s="55"/>
      <c r="F314" s="23">
        <f t="shared" si="67"/>
        <v>109</v>
      </c>
      <c r="G314" s="14"/>
      <c r="AH314" s="11">
        <v>44162</v>
      </c>
      <c r="AI314">
        <f t="shared" si="72"/>
        <v>2265</v>
      </c>
      <c r="AJ314" s="18">
        <v>60.19</v>
      </c>
      <c r="AK314">
        <f t="shared" si="63"/>
        <v>2741</v>
      </c>
      <c r="AL314">
        <v>-33</v>
      </c>
    </row>
    <row r="315" spans="1:38" x14ac:dyDescent="0.25">
      <c r="A315" s="7">
        <v>44212</v>
      </c>
      <c r="B315" s="5">
        <v>5388</v>
      </c>
      <c r="C315" s="55"/>
      <c r="D315" s="25">
        <v>98</v>
      </c>
      <c r="E315" s="55"/>
      <c r="F315" s="23">
        <f t="shared" si="67"/>
        <v>109</v>
      </c>
      <c r="G315" s="14"/>
      <c r="AH315" s="11">
        <v>44163</v>
      </c>
      <c r="AI315">
        <f t="shared" si="72"/>
        <v>2265</v>
      </c>
      <c r="AJ315" s="18">
        <v>60.19</v>
      </c>
      <c r="AK315">
        <f t="shared" si="63"/>
        <v>2004</v>
      </c>
      <c r="AL315">
        <v>-26</v>
      </c>
    </row>
    <row r="316" spans="1:38" x14ac:dyDescent="0.25">
      <c r="A316" s="7">
        <v>44213</v>
      </c>
      <c r="B316" s="5">
        <v>4760</v>
      </c>
      <c r="C316" s="55"/>
      <c r="D316" s="25">
        <v>113</v>
      </c>
      <c r="E316" s="55"/>
      <c r="F316" s="23">
        <f t="shared" si="67"/>
        <v>109</v>
      </c>
      <c r="G316" s="14"/>
      <c r="AH316" s="11">
        <v>44164</v>
      </c>
      <c r="AI316">
        <f t="shared" si="72"/>
        <v>2265</v>
      </c>
      <c r="AJ316" s="18">
        <v>60.19</v>
      </c>
      <c r="AK316">
        <f t="shared" si="63"/>
        <v>1611</v>
      </c>
      <c r="AL316">
        <v>-21</v>
      </c>
    </row>
    <row r="317" spans="1:38" x14ac:dyDescent="0.25">
      <c r="A317" s="7">
        <v>44214</v>
      </c>
      <c r="B317" s="5">
        <v>4707</v>
      </c>
      <c r="C317" s="54">
        <f t="shared" ref="C317" si="74">ROUNDUP(AVERAGE(B317:B323),0)</f>
        <v>4383</v>
      </c>
      <c r="D317" s="24">
        <v>103</v>
      </c>
      <c r="E317" s="54">
        <f>ROUNDUP(AVERAGE(D317:D323),0)</f>
        <v>99</v>
      </c>
      <c r="F317" s="23">
        <f t="shared" si="67"/>
        <v>99</v>
      </c>
      <c r="G317" s="14"/>
      <c r="AH317" s="11">
        <v>44165</v>
      </c>
      <c r="AI317">
        <f t="shared" si="72"/>
        <v>2259</v>
      </c>
      <c r="AJ317" s="18">
        <v>60.19</v>
      </c>
      <c r="AK317">
        <f t="shared" si="63"/>
        <v>1978</v>
      </c>
      <c r="AL317">
        <v>-28</v>
      </c>
    </row>
    <row r="318" spans="1:38" x14ac:dyDescent="0.25">
      <c r="A318" s="7">
        <v>44215</v>
      </c>
      <c r="B318" s="5">
        <v>5722</v>
      </c>
      <c r="C318" s="55"/>
      <c r="D318" s="25">
        <v>108</v>
      </c>
      <c r="E318" s="55"/>
      <c r="F318" s="23">
        <f t="shared" si="67"/>
        <v>99</v>
      </c>
      <c r="G318" s="14"/>
      <c r="AH318" s="11">
        <v>44166</v>
      </c>
      <c r="AI318">
        <f t="shared" si="72"/>
        <v>2259</v>
      </c>
      <c r="AJ318" s="18">
        <v>60.19</v>
      </c>
      <c r="AK318">
        <f t="shared" si="63"/>
        <v>2436</v>
      </c>
      <c r="AL318">
        <v>-26</v>
      </c>
    </row>
    <row r="319" spans="1:38" x14ac:dyDescent="0.25">
      <c r="A319" s="7">
        <v>44216</v>
      </c>
      <c r="B319" s="5">
        <v>4454</v>
      </c>
      <c r="C319" s="55"/>
      <c r="D319" s="25">
        <v>99</v>
      </c>
      <c r="E319" s="55"/>
      <c r="F319" s="23">
        <f t="shared" si="67"/>
        <v>99</v>
      </c>
      <c r="G319" s="14"/>
      <c r="AH319" s="11">
        <v>44167</v>
      </c>
      <c r="AI319">
        <f t="shared" si="72"/>
        <v>2259</v>
      </c>
      <c r="AJ319" s="18">
        <v>60.19</v>
      </c>
      <c r="AK319">
        <f t="shared" si="63"/>
        <v>2386</v>
      </c>
      <c r="AL319">
        <v>-27</v>
      </c>
    </row>
    <row r="320" spans="1:38" x14ac:dyDescent="0.25">
      <c r="A320" s="7">
        <v>44217</v>
      </c>
      <c r="B320" s="5">
        <v>4832</v>
      </c>
      <c r="C320" s="55"/>
      <c r="D320" s="25">
        <v>111</v>
      </c>
      <c r="E320" s="55"/>
      <c r="F320" s="23">
        <f t="shared" si="67"/>
        <v>99</v>
      </c>
      <c r="G320" s="14"/>
      <c r="AH320" s="11">
        <v>44168</v>
      </c>
      <c r="AI320">
        <f t="shared" si="72"/>
        <v>2259</v>
      </c>
      <c r="AJ320" s="18">
        <v>60.19</v>
      </c>
      <c r="AK320">
        <f t="shared" si="63"/>
        <v>1775</v>
      </c>
      <c r="AL320">
        <v>-26</v>
      </c>
    </row>
    <row r="321" spans="1:38" x14ac:dyDescent="0.25">
      <c r="A321" s="7">
        <v>44218</v>
      </c>
      <c r="B321" s="5">
        <v>4212</v>
      </c>
      <c r="C321" s="55"/>
      <c r="D321" s="25">
        <v>94</v>
      </c>
      <c r="E321" s="55"/>
      <c r="F321" s="23">
        <f t="shared" si="67"/>
        <v>99</v>
      </c>
      <c r="G321" s="14"/>
      <c r="AH321" s="11">
        <v>44169</v>
      </c>
      <c r="AI321">
        <f t="shared" si="72"/>
        <v>2259</v>
      </c>
      <c r="AJ321" s="18">
        <v>60.19</v>
      </c>
      <c r="AK321">
        <f t="shared" si="63"/>
        <v>3115</v>
      </c>
      <c r="AL321">
        <v>-26</v>
      </c>
    </row>
    <row r="322" spans="1:38" x14ac:dyDescent="0.25">
      <c r="A322" s="7">
        <v>44219</v>
      </c>
      <c r="B322" s="5">
        <v>4090</v>
      </c>
      <c r="C322" s="55"/>
      <c r="D322" s="25">
        <v>86</v>
      </c>
      <c r="E322" s="55"/>
      <c r="F322" s="23">
        <f t="shared" si="67"/>
        <v>99</v>
      </c>
      <c r="G322" s="14"/>
      <c r="AH322" s="11">
        <v>44170</v>
      </c>
      <c r="AI322">
        <f t="shared" si="72"/>
        <v>2259</v>
      </c>
      <c r="AJ322" s="18">
        <v>60.19</v>
      </c>
      <c r="AK322">
        <f t="shared" si="63"/>
        <v>2496</v>
      </c>
      <c r="AL322">
        <v>-21</v>
      </c>
    </row>
    <row r="323" spans="1:38" x14ac:dyDescent="0.25">
      <c r="A323" s="7">
        <v>44220</v>
      </c>
      <c r="B323" s="5">
        <v>2661</v>
      </c>
      <c r="C323" s="55"/>
      <c r="D323" s="25">
        <v>88</v>
      </c>
      <c r="E323" s="55"/>
      <c r="F323" s="23">
        <f t="shared" si="67"/>
        <v>99</v>
      </c>
      <c r="G323" s="14"/>
      <c r="AH323" s="11">
        <v>44171</v>
      </c>
      <c r="AI323">
        <f t="shared" si="72"/>
        <v>2259</v>
      </c>
      <c r="AJ323" s="18">
        <v>60.19</v>
      </c>
      <c r="AK323">
        <f t="shared" si="63"/>
        <v>1623</v>
      </c>
      <c r="AL323">
        <v>-23</v>
      </c>
    </row>
    <row r="324" spans="1:38" x14ac:dyDescent="0.25">
      <c r="A324" s="7">
        <v>44221</v>
      </c>
      <c r="B324" s="5">
        <v>4988</v>
      </c>
      <c r="C324" s="54">
        <f t="shared" ref="C324" si="75">ROUNDUP(AVERAGE(B324:B330),0)</f>
        <v>3241</v>
      </c>
      <c r="D324" s="24">
        <v>105</v>
      </c>
      <c r="E324" s="54">
        <f>ROUNDUP(AVERAGE(D324:D329),0)</f>
        <v>87</v>
      </c>
      <c r="F324" s="23">
        <f t="shared" si="67"/>
        <v>87</v>
      </c>
      <c r="G324" s="14"/>
      <c r="AH324" s="11">
        <v>44172</v>
      </c>
      <c r="AI324">
        <f t="shared" si="72"/>
        <v>2678</v>
      </c>
      <c r="AJ324" s="18">
        <v>60.19</v>
      </c>
      <c r="AK324">
        <f t="shared" ref="AK324:AK387" si="76">VLOOKUP(AH324,$A$2:$B$400,2,TRUE)</f>
        <v>2474</v>
      </c>
      <c r="AL324">
        <v>-23</v>
      </c>
    </row>
    <row r="325" spans="1:38" x14ac:dyDescent="0.25">
      <c r="A325" s="7">
        <v>44222</v>
      </c>
      <c r="B325" s="5">
        <v>3894</v>
      </c>
      <c r="C325" s="55"/>
      <c r="D325" s="25">
        <v>91</v>
      </c>
      <c r="E325" s="55"/>
      <c r="F325" s="23">
        <f t="shared" si="67"/>
        <v>87</v>
      </c>
      <c r="G325" s="14"/>
      <c r="AH325" s="11">
        <v>44173</v>
      </c>
      <c r="AI325">
        <f t="shared" si="72"/>
        <v>2678</v>
      </c>
      <c r="AJ325" s="18">
        <v>60.19</v>
      </c>
      <c r="AK325">
        <f t="shared" si="76"/>
        <v>2122</v>
      </c>
      <c r="AL325">
        <v>-41</v>
      </c>
    </row>
    <row r="326" spans="1:38" x14ac:dyDescent="0.25">
      <c r="A326" s="7">
        <v>44223</v>
      </c>
      <c r="B326" s="5">
        <v>3804</v>
      </c>
      <c r="C326" s="55"/>
      <c r="D326" s="25">
        <v>89</v>
      </c>
      <c r="E326" s="55"/>
      <c r="F326" s="23">
        <f t="shared" si="67"/>
        <v>87</v>
      </c>
      <c r="G326" s="14"/>
      <c r="AH326" s="11">
        <v>44174</v>
      </c>
      <c r="AI326">
        <f t="shared" si="72"/>
        <v>2678</v>
      </c>
      <c r="AJ326" s="18">
        <v>60.19</v>
      </c>
      <c r="AK326">
        <f t="shared" si="76"/>
        <v>2805</v>
      </c>
      <c r="AL326">
        <v>-33</v>
      </c>
    </row>
    <row r="327" spans="1:38" x14ac:dyDescent="0.25">
      <c r="A327" s="7">
        <v>44224</v>
      </c>
      <c r="B327" s="5">
        <v>3170</v>
      </c>
      <c r="C327" s="55"/>
      <c r="D327" s="25">
        <v>89</v>
      </c>
      <c r="E327" s="55"/>
      <c r="F327" s="23">
        <f t="shared" si="67"/>
        <v>87</v>
      </c>
      <c r="G327" s="14"/>
      <c r="AH327" s="11">
        <v>44175</v>
      </c>
      <c r="AI327">
        <f t="shared" si="72"/>
        <v>2678</v>
      </c>
      <c r="AJ327" s="18">
        <v>60.19</v>
      </c>
      <c r="AK327">
        <f t="shared" si="76"/>
        <v>3021</v>
      </c>
      <c r="AL327">
        <v>-29</v>
      </c>
    </row>
    <row r="328" spans="1:38" x14ac:dyDescent="0.25">
      <c r="A328" s="7">
        <v>44225</v>
      </c>
      <c r="B328" s="5">
        <v>2541</v>
      </c>
      <c r="C328" s="55"/>
      <c r="D328" s="25">
        <v>80</v>
      </c>
      <c r="E328" s="55"/>
      <c r="F328" s="23">
        <f t="shared" si="67"/>
        <v>87</v>
      </c>
      <c r="G328" s="14"/>
      <c r="AH328" s="11">
        <v>44176</v>
      </c>
      <c r="AI328">
        <f t="shared" si="72"/>
        <v>2678</v>
      </c>
      <c r="AJ328" s="18">
        <v>60.19</v>
      </c>
      <c r="AK328">
        <f t="shared" si="76"/>
        <v>3033</v>
      </c>
      <c r="AL328">
        <v>-31</v>
      </c>
    </row>
    <row r="329" spans="1:38" x14ac:dyDescent="0.25">
      <c r="A329" s="7">
        <v>44226</v>
      </c>
      <c r="B329" s="5">
        <v>1808</v>
      </c>
      <c r="C329" s="55"/>
      <c r="D329" s="25">
        <v>66</v>
      </c>
      <c r="E329" s="55"/>
      <c r="F329" s="23">
        <f t="shared" si="67"/>
        <v>87</v>
      </c>
      <c r="G329" s="14"/>
      <c r="AH329" s="11">
        <v>44177</v>
      </c>
      <c r="AI329">
        <f t="shared" si="72"/>
        <v>2678</v>
      </c>
      <c r="AJ329" s="18">
        <v>60.19</v>
      </c>
      <c r="AK329">
        <f t="shared" si="76"/>
        <v>3086</v>
      </c>
      <c r="AL329">
        <v>-24</v>
      </c>
    </row>
    <row r="330" spans="1:38" x14ac:dyDescent="0.25">
      <c r="A330" s="7">
        <v>44227</v>
      </c>
      <c r="B330" s="5">
        <v>2478</v>
      </c>
      <c r="C330" s="55"/>
      <c r="D330" s="25">
        <v>59</v>
      </c>
      <c r="E330" s="55"/>
      <c r="F330" s="23">
        <f t="shared" si="67"/>
        <v>87</v>
      </c>
      <c r="G330" s="14"/>
      <c r="AH330" s="11">
        <v>44178</v>
      </c>
      <c r="AI330">
        <f t="shared" si="72"/>
        <v>2678</v>
      </c>
      <c r="AJ330" s="18">
        <v>60.19</v>
      </c>
      <c r="AK330">
        <f t="shared" si="76"/>
        <v>2204</v>
      </c>
      <c r="AL330">
        <v>-23</v>
      </c>
    </row>
    <row r="331" spans="1:38" x14ac:dyDescent="0.25">
      <c r="A331" s="7">
        <v>44228</v>
      </c>
      <c r="B331" s="5">
        <v>2147</v>
      </c>
      <c r="C331" s="54">
        <f t="shared" ref="C331" si="77">ROUNDUP(AVERAGE(B331:B337),0)</f>
        <v>1688</v>
      </c>
      <c r="D331" s="25">
        <v>64</v>
      </c>
      <c r="E331" s="54">
        <f>ROUNDUP(AVERAGE(D330:D334),0)</f>
        <v>62</v>
      </c>
      <c r="F331" s="23">
        <f t="shared" si="67"/>
        <v>62</v>
      </c>
      <c r="G331" s="14"/>
      <c r="AH331" s="11">
        <v>44179</v>
      </c>
      <c r="AI331">
        <f t="shared" si="72"/>
        <v>3466</v>
      </c>
      <c r="AJ331" s="18">
        <v>60.19</v>
      </c>
      <c r="AK331">
        <f t="shared" si="76"/>
        <v>3132</v>
      </c>
      <c r="AL331">
        <v>-29</v>
      </c>
    </row>
    <row r="332" spans="1:38" x14ac:dyDescent="0.25">
      <c r="A332" s="7">
        <v>44229</v>
      </c>
      <c r="B332" s="5">
        <v>1870</v>
      </c>
      <c r="C332" s="55"/>
      <c r="D332" s="25">
        <v>73</v>
      </c>
      <c r="E332" s="55"/>
      <c r="F332" s="23">
        <f t="shared" si="67"/>
        <v>62</v>
      </c>
      <c r="G332" s="14"/>
      <c r="AH332" s="11">
        <v>44180</v>
      </c>
      <c r="AI332">
        <f t="shared" si="72"/>
        <v>3466</v>
      </c>
      <c r="AJ332" s="18">
        <v>60.19</v>
      </c>
      <c r="AK332">
        <f t="shared" si="76"/>
        <v>3674</v>
      </c>
      <c r="AL332">
        <v>-25</v>
      </c>
    </row>
    <row r="333" spans="1:38" x14ac:dyDescent="0.25">
      <c r="A333" s="7">
        <v>44230</v>
      </c>
      <c r="B333" s="5">
        <v>1940</v>
      </c>
      <c r="C333" s="55"/>
      <c r="D333" s="25">
        <v>59</v>
      </c>
      <c r="E333" s="55"/>
      <c r="F333" s="23">
        <f t="shared" si="67"/>
        <v>62</v>
      </c>
      <c r="G333" s="14"/>
      <c r="AH333" s="11">
        <v>44181</v>
      </c>
      <c r="AI333">
        <f t="shared" si="72"/>
        <v>3466</v>
      </c>
      <c r="AJ333" s="18">
        <v>60.19</v>
      </c>
      <c r="AK333">
        <f t="shared" si="76"/>
        <v>4417</v>
      </c>
      <c r="AL333">
        <v>-27</v>
      </c>
    </row>
    <row r="334" spans="1:38" x14ac:dyDescent="0.25">
      <c r="A334" s="7">
        <v>44231</v>
      </c>
      <c r="B334" s="5">
        <v>1877</v>
      </c>
      <c r="C334" s="55"/>
      <c r="D334" s="25">
        <v>52</v>
      </c>
      <c r="E334" s="55"/>
      <c r="F334" s="23">
        <f t="shared" si="67"/>
        <v>62</v>
      </c>
      <c r="G334" s="14"/>
      <c r="AH334" s="11">
        <v>44182</v>
      </c>
      <c r="AI334">
        <f t="shared" si="72"/>
        <v>3466</v>
      </c>
      <c r="AJ334" s="18">
        <v>60.19</v>
      </c>
      <c r="AK334">
        <f t="shared" si="76"/>
        <v>3182</v>
      </c>
      <c r="AL334">
        <v>-22</v>
      </c>
    </row>
    <row r="335" spans="1:38" x14ac:dyDescent="0.25">
      <c r="A335" s="7">
        <v>44232</v>
      </c>
      <c r="B335" s="5">
        <v>1675</v>
      </c>
      <c r="C335" s="55"/>
      <c r="D335" s="24">
        <v>56</v>
      </c>
      <c r="E335" s="55"/>
      <c r="F335" s="23">
        <f t="shared" si="67"/>
        <v>62</v>
      </c>
      <c r="G335" s="14"/>
      <c r="AH335" s="11">
        <v>44183</v>
      </c>
      <c r="AI335">
        <f t="shared" si="72"/>
        <v>3466</v>
      </c>
      <c r="AJ335" s="18">
        <v>60.19</v>
      </c>
      <c r="AK335">
        <f t="shared" si="76"/>
        <v>3883</v>
      </c>
      <c r="AL335">
        <v>-24</v>
      </c>
    </row>
    <row r="336" spans="1:38" x14ac:dyDescent="0.25">
      <c r="A336" s="7">
        <v>44233</v>
      </c>
      <c r="B336" s="5">
        <v>1276</v>
      </c>
      <c r="C336" s="55"/>
      <c r="D336" s="25">
        <v>44</v>
      </c>
      <c r="E336" s="55"/>
      <c r="F336" s="23">
        <f t="shared" si="67"/>
        <v>62</v>
      </c>
      <c r="AH336" s="11">
        <v>44184</v>
      </c>
      <c r="AI336">
        <f t="shared" si="72"/>
        <v>3466</v>
      </c>
      <c r="AJ336" s="18">
        <v>60.19</v>
      </c>
      <c r="AK336">
        <f t="shared" si="76"/>
        <v>3362</v>
      </c>
      <c r="AL336">
        <v>-20</v>
      </c>
    </row>
    <row r="337" spans="1:38" x14ac:dyDescent="0.25">
      <c r="A337" s="7">
        <v>44234</v>
      </c>
      <c r="B337" s="5">
        <v>1025</v>
      </c>
      <c r="C337" s="55"/>
      <c r="D337" s="25">
        <v>45</v>
      </c>
      <c r="E337" s="55"/>
      <c r="F337" s="23">
        <f t="shared" si="67"/>
        <v>62</v>
      </c>
      <c r="AH337" s="11">
        <v>44185</v>
      </c>
      <c r="AI337">
        <f t="shared" si="72"/>
        <v>3466</v>
      </c>
      <c r="AJ337" s="18">
        <v>60.19</v>
      </c>
      <c r="AK337">
        <f t="shared" si="76"/>
        <v>2609</v>
      </c>
      <c r="AL337">
        <v>-12</v>
      </c>
    </row>
    <row r="338" spans="1:38" x14ac:dyDescent="0.25">
      <c r="A338" s="7">
        <v>44235</v>
      </c>
      <c r="B338" s="5">
        <v>1384</v>
      </c>
      <c r="C338" s="54">
        <f t="shared" ref="C338" si="78">ROUNDUP(AVERAGE(B338:B344),0)</f>
        <v>1185</v>
      </c>
      <c r="D338" s="25">
        <v>57</v>
      </c>
      <c r="E338" s="54">
        <f>ROUNDUP(AVERAGE(D335:D341),0)</f>
        <v>48</v>
      </c>
      <c r="F338" s="23">
        <f t="shared" si="67"/>
        <v>48</v>
      </c>
      <c r="AH338" s="11">
        <v>44186</v>
      </c>
      <c r="AI338">
        <f t="shared" si="72"/>
        <v>3732</v>
      </c>
      <c r="AJ338" s="18">
        <v>60.19</v>
      </c>
      <c r="AK338">
        <f t="shared" si="76"/>
        <v>3772</v>
      </c>
      <c r="AL338">
        <v>-26</v>
      </c>
    </row>
    <row r="339" spans="1:38" x14ac:dyDescent="0.25">
      <c r="A339" s="7">
        <v>44236</v>
      </c>
      <c r="B339" s="5">
        <v>1622</v>
      </c>
      <c r="C339" s="55"/>
      <c r="D339" s="25">
        <v>51</v>
      </c>
      <c r="E339" s="55"/>
      <c r="F339" s="23">
        <f t="shared" si="67"/>
        <v>48</v>
      </c>
      <c r="AH339" s="11">
        <v>44187</v>
      </c>
      <c r="AI339">
        <f t="shared" si="72"/>
        <v>3732</v>
      </c>
      <c r="AJ339" s="18">
        <v>60.19</v>
      </c>
      <c r="AK339">
        <f t="shared" si="76"/>
        <v>4466</v>
      </c>
      <c r="AL339">
        <v>-20</v>
      </c>
    </row>
    <row r="340" spans="1:38" x14ac:dyDescent="0.25">
      <c r="A340" s="7">
        <v>44237</v>
      </c>
      <c r="B340" s="5">
        <v>1266</v>
      </c>
      <c r="C340" s="55"/>
      <c r="D340" s="25">
        <v>44</v>
      </c>
      <c r="E340" s="55"/>
      <c r="F340" s="23">
        <f t="shared" si="67"/>
        <v>48</v>
      </c>
      <c r="AH340" s="11">
        <v>44188</v>
      </c>
      <c r="AI340">
        <f t="shared" si="72"/>
        <v>3732</v>
      </c>
      <c r="AJ340" s="18">
        <v>60.19</v>
      </c>
      <c r="AK340">
        <f t="shared" si="76"/>
        <v>4367</v>
      </c>
      <c r="AL340">
        <v>-20</v>
      </c>
    </row>
    <row r="341" spans="1:38" x14ac:dyDescent="0.25">
      <c r="A341" s="7">
        <v>44238</v>
      </c>
      <c r="B341" s="5">
        <v>1322</v>
      </c>
      <c r="C341" s="55"/>
      <c r="D341" s="25">
        <v>35</v>
      </c>
      <c r="E341" s="55"/>
      <c r="F341" s="23">
        <f t="shared" si="67"/>
        <v>48</v>
      </c>
      <c r="AH341" s="11">
        <v>44189</v>
      </c>
      <c r="AI341">
        <f t="shared" si="72"/>
        <v>3732</v>
      </c>
      <c r="AJ341" s="18">
        <v>60.19</v>
      </c>
      <c r="AK341">
        <f t="shared" si="76"/>
        <v>4420</v>
      </c>
      <c r="AL341">
        <v>-23</v>
      </c>
    </row>
    <row r="342" spans="1:38" x14ac:dyDescent="0.25">
      <c r="A342" s="7">
        <v>44239</v>
      </c>
      <c r="B342" s="5">
        <v>977</v>
      </c>
      <c r="C342" s="55"/>
      <c r="D342" s="24">
        <v>40</v>
      </c>
      <c r="E342" s="55"/>
      <c r="F342" s="23">
        <f t="shared" si="67"/>
        <v>48</v>
      </c>
      <c r="AH342" s="11">
        <v>44190</v>
      </c>
      <c r="AI342">
        <f t="shared" si="72"/>
        <v>3732</v>
      </c>
      <c r="AJ342" s="18">
        <v>60.19</v>
      </c>
      <c r="AK342">
        <f t="shared" si="76"/>
        <v>2030</v>
      </c>
      <c r="AL342">
        <v>-73</v>
      </c>
    </row>
    <row r="343" spans="1:38" x14ac:dyDescent="0.25">
      <c r="A343" s="7">
        <v>44240</v>
      </c>
      <c r="B343" s="5">
        <v>1057</v>
      </c>
      <c r="C343" s="55"/>
      <c r="D343" s="25">
        <v>27</v>
      </c>
      <c r="E343" s="55"/>
      <c r="F343" s="23">
        <f t="shared" si="67"/>
        <v>48</v>
      </c>
      <c r="AH343" s="11">
        <v>44191</v>
      </c>
      <c r="AI343">
        <f t="shared" si="72"/>
        <v>3732</v>
      </c>
      <c r="AJ343" s="18">
        <v>60.19</v>
      </c>
      <c r="AK343">
        <f t="shared" si="76"/>
        <v>3378</v>
      </c>
      <c r="AL343">
        <v>-44</v>
      </c>
    </row>
    <row r="344" spans="1:38" x14ac:dyDescent="0.25">
      <c r="A344" s="7">
        <v>44241</v>
      </c>
      <c r="B344" s="5">
        <v>662</v>
      </c>
      <c r="C344" s="55"/>
      <c r="D344" s="25">
        <v>32</v>
      </c>
      <c r="E344" s="55"/>
      <c r="F344" s="23">
        <f t="shared" si="67"/>
        <v>48</v>
      </c>
      <c r="AH344" s="11">
        <v>44192</v>
      </c>
      <c r="AI344">
        <f t="shared" si="72"/>
        <v>3732</v>
      </c>
      <c r="AJ344" s="18">
        <v>60.19</v>
      </c>
      <c r="AK344">
        <f t="shared" si="76"/>
        <v>3686</v>
      </c>
      <c r="AL344">
        <v>-43</v>
      </c>
    </row>
    <row r="345" spans="1:38" x14ac:dyDescent="0.25">
      <c r="A345" s="7">
        <v>44242</v>
      </c>
      <c r="B345" s="5">
        <v>1226</v>
      </c>
      <c r="C345" s="54">
        <f t="shared" ref="C345:C359" si="79">ROUNDUP(AVERAGE(B345:B351),0)</f>
        <v>895</v>
      </c>
      <c r="D345" s="25">
        <v>36</v>
      </c>
      <c r="E345" s="54">
        <f>ROUNDUP(AVERAGE(D342:D348),0)</f>
        <v>37</v>
      </c>
      <c r="F345" s="23">
        <f t="shared" ref="F345:F408" si="80">IF(VLOOKUP(A345,$A$2:$E$448,5,TRUE)=0,F344,VLOOKUP(A345,$A$2:$E$448,5,TRUE))</f>
        <v>37</v>
      </c>
      <c r="AH345" s="11">
        <v>44193</v>
      </c>
      <c r="AI345">
        <f t="shared" si="72"/>
        <v>4456</v>
      </c>
      <c r="AJ345" s="18">
        <v>60.19</v>
      </c>
      <c r="AK345">
        <f t="shared" si="76"/>
        <v>4819</v>
      </c>
      <c r="AL345">
        <v>-33</v>
      </c>
    </row>
    <row r="346" spans="1:38" x14ac:dyDescent="0.25">
      <c r="A346" s="7">
        <v>44243</v>
      </c>
      <c r="B346" s="5">
        <v>1123</v>
      </c>
      <c r="C346" s="55"/>
      <c r="D346" s="25">
        <v>32</v>
      </c>
      <c r="E346" s="55"/>
      <c r="F346" s="23">
        <f t="shared" si="80"/>
        <v>37</v>
      </c>
      <c r="AH346" s="11">
        <v>44194</v>
      </c>
      <c r="AI346">
        <f t="shared" si="72"/>
        <v>4456</v>
      </c>
      <c r="AJ346" s="18">
        <v>60.19</v>
      </c>
      <c r="AK346">
        <f t="shared" si="76"/>
        <v>5638</v>
      </c>
      <c r="AL346">
        <v>-30</v>
      </c>
    </row>
    <row r="347" spans="1:38" x14ac:dyDescent="0.25">
      <c r="A347" s="7">
        <v>44244</v>
      </c>
      <c r="B347" s="5">
        <v>921</v>
      </c>
      <c r="C347" s="55"/>
      <c r="D347" s="25">
        <v>49</v>
      </c>
      <c r="E347" s="55"/>
      <c r="F347" s="23">
        <f t="shared" si="80"/>
        <v>37</v>
      </c>
      <c r="AH347" s="11">
        <v>44195</v>
      </c>
      <c r="AI347">
        <f t="shared" si="72"/>
        <v>4456</v>
      </c>
      <c r="AJ347" s="18">
        <v>60.19</v>
      </c>
      <c r="AK347">
        <f t="shared" si="76"/>
        <v>6179</v>
      </c>
      <c r="AL347">
        <v>-33</v>
      </c>
    </row>
    <row r="348" spans="1:38" x14ac:dyDescent="0.25">
      <c r="A348" s="7">
        <v>44245</v>
      </c>
      <c r="B348" s="5">
        <v>945</v>
      </c>
      <c r="C348" s="55"/>
      <c r="D348" s="25">
        <v>38</v>
      </c>
      <c r="E348" s="55"/>
      <c r="F348" s="23">
        <f t="shared" si="80"/>
        <v>37</v>
      </c>
      <c r="AH348" s="11">
        <v>44196</v>
      </c>
      <c r="AI348">
        <f t="shared" si="72"/>
        <v>4456</v>
      </c>
      <c r="AJ348" s="18">
        <v>60.19</v>
      </c>
      <c r="AK348">
        <f t="shared" si="76"/>
        <v>3622</v>
      </c>
      <c r="AL348">
        <v>-43</v>
      </c>
    </row>
    <row r="349" spans="1:38" x14ac:dyDescent="0.25">
      <c r="A349" s="7">
        <v>44246</v>
      </c>
      <c r="B349" s="5">
        <v>808</v>
      </c>
      <c r="C349" s="55"/>
      <c r="D349" s="24">
        <v>37</v>
      </c>
      <c r="E349" s="55"/>
      <c r="F349" s="23">
        <f t="shared" si="80"/>
        <v>37</v>
      </c>
      <c r="AH349" s="11">
        <v>44197</v>
      </c>
      <c r="AI349">
        <f t="shared" si="72"/>
        <v>4456</v>
      </c>
      <c r="AJ349" s="18">
        <v>60.19</v>
      </c>
      <c r="AK349">
        <f t="shared" si="76"/>
        <v>1555</v>
      </c>
      <c r="AL349">
        <v>-81</v>
      </c>
    </row>
    <row r="350" spans="1:38" x14ac:dyDescent="0.25">
      <c r="A350" s="7">
        <v>44247</v>
      </c>
      <c r="B350" s="5">
        <v>748</v>
      </c>
      <c r="C350" s="55"/>
      <c r="D350" s="25">
        <v>27</v>
      </c>
      <c r="E350" s="55"/>
      <c r="F350" s="23">
        <f t="shared" si="80"/>
        <v>37</v>
      </c>
      <c r="AH350" s="11">
        <v>44198</v>
      </c>
      <c r="AI350">
        <f t="shared" si="72"/>
        <v>4456</v>
      </c>
      <c r="AJ350" s="18">
        <v>60.19</v>
      </c>
      <c r="AK350">
        <f t="shared" si="76"/>
        <v>3741</v>
      </c>
      <c r="AL350">
        <v>-62</v>
      </c>
    </row>
    <row r="351" spans="1:38" x14ac:dyDescent="0.25">
      <c r="A351" s="7">
        <v>44248</v>
      </c>
      <c r="B351" s="5">
        <v>490</v>
      </c>
      <c r="C351" s="55"/>
      <c r="D351" s="25">
        <v>25</v>
      </c>
      <c r="E351" s="55"/>
      <c r="F351" s="23">
        <f t="shared" si="80"/>
        <v>37</v>
      </c>
      <c r="AH351" s="11">
        <v>44199</v>
      </c>
      <c r="AI351">
        <f t="shared" si="72"/>
        <v>4456</v>
      </c>
      <c r="AJ351" s="18">
        <v>60.19</v>
      </c>
      <c r="AK351">
        <f t="shared" si="76"/>
        <v>5634</v>
      </c>
      <c r="AL351">
        <v>-54</v>
      </c>
    </row>
    <row r="352" spans="1:38" x14ac:dyDescent="0.25">
      <c r="A352" s="7">
        <v>44249</v>
      </c>
      <c r="B352" s="5">
        <v>756</v>
      </c>
      <c r="C352" s="54">
        <f t="shared" si="79"/>
        <v>699</v>
      </c>
      <c r="D352" s="25">
        <v>37</v>
      </c>
      <c r="E352" s="54">
        <f>ROUNDUP(AVERAGE(D349:D355),0)</f>
        <v>30</v>
      </c>
      <c r="F352" s="23">
        <f t="shared" si="80"/>
        <v>30</v>
      </c>
      <c r="AH352" s="11">
        <v>44200</v>
      </c>
      <c r="AI352">
        <f t="shared" si="72"/>
        <v>5114</v>
      </c>
      <c r="AJ352" s="18">
        <v>60.19</v>
      </c>
      <c r="AK352">
        <f t="shared" si="76"/>
        <v>4170</v>
      </c>
      <c r="AL352">
        <v>-43</v>
      </c>
    </row>
    <row r="353" spans="1:38" x14ac:dyDescent="0.25">
      <c r="A353" s="7">
        <v>44250</v>
      </c>
      <c r="B353" s="5">
        <v>728</v>
      </c>
      <c r="C353" s="55"/>
      <c r="D353" s="25">
        <v>35</v>
      </c>
      <c r="E353" s="55"/>
      <c r="F353" s="23">
        <f t="shared" si="80"/>
        <v>30</v>
      </c>
      <c r="AH353" s="11">
        <v>44201</v>
      </c>
      <c r="AI353">
        <f t="shared" si="72"/>
        <v>5114</v>
      </c>
      <c r="AJ353" s="18">
        <v>60.19</v>
      </c>
      <c r="AK353">
        <f t="shared" si="76"/>
        <v>6686</v>
      </c>
      <c r="AL353">
        <v>-51</v>
      </c>
    </row>
    <row r="354" spans="1:38" x14ac:dyDescent="0.25">
      <c r="A354" s="7">
        <v>44251</v>
      </c>
      <c r="B354" s="5">
        <v>695</v>
      </c>
      <c r="C354" s="55"/>
      <c r="D354" s="25">
        <v>21</v>
      </c>
      <c r="E354" s="55"/>
      <c r="F354" s="23">
        <f t="shared" si="80"/>
        <v>30</v>
      </c>
      <c r="AH354" s="11">
        <v>44202</v>
      </c>
      <c r="AI354">
        <f t="shared" si="72"/>
        <v>5114</v>
      </c>
      <c r="AJ354" s="18">
        <v>60.19</v>
      </c>
      <c r="AK354">
        <f t="shared" si="76"/>
        <v>6103</v>
      </c>
      <c r="AL354">
        <v>-52</v>
      </c>
    </row>
    <row r="355" spans="1:38" x14ac:dyDescent="0.25">
      <c r="A355" s="7">
        <v>44252</v>
      </c>
      <c r="B355" s="5">
        <v>780</v>
      </c>
      <c r="C355" s="55"/>
      <c r="D355" s="25">
        <v>28</v>
      </c>
      <c r="E355" s="55"/>
      <c r="F355" s="23">
        <f t="shared" si="80"/>
        <v>30</v>
      </c>
      <c r="AH355" s="11">
        <v>44203</v>
      </c>
      <c r="AI355">
        <f t="shared" si="72"/>
        <v>5114</v>
      </c>
      <c r="AJ355" s="18">
        <v>81.02</v>
      </c>
      <c r="AK355">
        <f t="shared" si="76"/>
        <v>5709</v>
      </c>
      <c r="AL355">
        <v>-48</v>
      </c>
    </row>
    <row r="356" spans="1:38" x14ac:dyDescent="0.25">
      <c r="A356" s="7">
        <v>44253</v>
      </c>
      <c r="B356" s="5">
        <v>671</v>
      </c>
      <c r="C356" s="55"/>
      <c r="D356" s="24">
        <v>22</v>
      </c>
      <c r="E356" s="55"/>
      <c r="F356" s="23">
        <f t="shared" si="80"/>
        <v>30</v>
      </c>
      <c r="AH356" s="11">
        <v>44204</v>
      </c>
      <c r="AI356">
        <f t="shared" si="72"/>
        <v>5114</v>
      </c>
      <c r="AJ356" s="18">
        <v>81.02</v>
      </c>
      <c r="AK356">
        <f t="shared" si="76"/>
        <v>5195</v>
      </c>
      <c r="AL356">
        <v>-78</v>
      </c>
    </row>
    <row r="357" spans="1:38" x14ac:dyDescent="0.25">
      <c r="A357" s="7">
        <v>44254</v>
      </c>
      <c r="B357" s="5">
        <v>736</v>
      </c>
      <c r="C357" s="55"/>
      <c r="D357" s="25">
        <v>18</v>
      </c>
      <c r="E357" s="55"/>
      <c r="F357" s="23">
        <f t="shared" si="80"/>
        <v>30</v>
      </c>
      <c r="AH357" s="11">
        <v>44205</v>
      </c>
      <c r="AI357">
        <f t="shared" si="72"/>
        <v>5114</v>
      </c>
      <c r="AJ357" s="18">
        <v>81.02</v>
      </c>
      <c r="AK357">
        <f t="shared" si="76"/>
        <v>4590</v>
      </c>
      <c r="AL357">
        <v>-78</v>
      </c>
    </row>
    <row r="358" spans="1:38" x14ac:dyDescent="0.25">
      <c r="A358" s="7">
        <v>44255</v>
      </c>
      <c r="B358" s="5">
        <v>522</v>
      </c>
      <c r="C358" s="55"/>
      <c r="D358" s="23">
        <v>22</v>
      </c>
      <c r="E358" s="55"/>
      <c r="F358" s="23">
        <f t="shared" si="80"/>
        <v>30</v>
      </c>
      <c r="AH358" s="11">
        <v>44206</v>
      </c>
      <c r="AI358">
        <f t="shared" si="72"/>
        <v>5114</v>
      </c>
      <c r="AJ358" s="18">
        <v>81.02</v>
      </c>
      <c r="AK358">
        <f t="shared" si="76"/>
        <v>3342</v>
      </c>
      <c r="AL358">
        <v>-80</v>
      </c>
    </row>
    <row r="359" spans="1:38" x14ac:dyDescent="0.25">
      <c r="A359" s="7">
        <v>44256</v>
      </c>
      <c r="B359" s="5">
        <v>862</v>
      </c>
      <c r="C359" s="54">
        <f t="shared" si="79"/>
        <v>709</v>
      </c>
      <c r="D359" s="23">
        <v>16</v>
      </c>
      <c r="E359" s="54">
        <f>ROUNDUP(AVERAGE(D356:D365),0)</f>
        <v>20</v>
      </c>
      <c r="F359" s="23">
        <f t="shared" si="80"/>
        <v>20</v>
      </c>
      <c r="AH359" s="11">
        <v>44207</v>
      </c>
      <c r="AI359">
        <f t="shared" si="72"/>
        <v>5366</v>
      </c>
      <c r="AJ359" s="18">
        <v>81.02</v>
      </c>
      <c r="AK359">
        <f t="shared" si="76"/>
        <v>2628</v>
      </c>
      <c r="AL359">
        <v>-81</v>
      </c>
    </row>
    <row r="360" spans="1:38" x14ac:dyDescent="0.25">
      <c r="A360" s="7">
        <v>44257</v>
      </c>
      <c r="B360" s="5">
        <v>775</v>
      </c>
      <c r="C360" s="55"/>
      <c r="D360" s="23">
        <v>16</v>
      </c>
      <c r="E360" s="55"/>
      <c r="F360" s="23">
        <f t="shared" si="80"/>
        <v>20</v>
      </c>
      <c r="AH360" s="11">
        <v>44208</v>
      </c>
      <c r="AI360">
        <f t="shared" si="72"/>
        <v>5366</v>
      </c>
      <c r="AJ360" s="18">
        <v>81.02</v>
      </c>
      <c r="AK360">
        <f t="shared" si="76"/>
        <v>7316</v>
      </c>
      <c r="AL360">
        <v>-53</v>
      </c>
    </row>
    <row r="361" spans="1:38" x14ac:dyDescent="0.25">
      <c r="A361" s="7">
        <v>44258</v>
      </c>
      <c r="B361" s="5">
        <v>696</v>
      </c>
      <c r="C361" s="55"/>
      <c r="D361" s="25">
        <v>16</v>
      </c>
      <c r="E361" s="55"/>
      <c r="F361" s="23">
        <f t="shared" si="80"/>
        <v>20</v>
      </c>
      <c r="AH361" s="11">
        <v>44209</v>
      </c>
      <c r="AI361">
        <f t="shared" si="72"/>
        <v>5366</v>
      </c>
      <c r="AJ361" s="18">
        <v>81.02</v>
      </c>
      <c r="AK361">
        <f t="shared" si="76"/>
        <v>6858</v>
      </c>
      <c r="AL361">
        <v>-56</v>
      </c>
    </row>
    <row r="362" spans="1:38" x14ac:dyDescent="0.25">
      <c r="A362" s="7">
        <v>44259</v>
      </c>
      <c r="B362" s="5">
        <v>709</v>
      </c>
      <c r="C362" s="55"/>
      <c r="D362" s="25">
        <v>22</v>
      </c>
      <c r="E362" s="55"/>
      <c r="F362" s="23">
        <f t="shared" si="80"/>
        <v>20</v>
      </c>
      <c r="AH362" s="11">
        <v>44210</v>
      </c>
      <c r="AI362">
        <f t="shared" si="72"/>
        <v>5366</v>
      </c>
      <c r="AJ362" s="18">
        <v>81.02</v>
      </c>
      <c r="AK362">
        <f t="shared" si="76"/>
        <v>5317</v>
      </c>
      <c r="AL362">
        <v>-54</v>
      </c>
    </row>
    <row r="363" spans="1:38" x14ac:dyDescent="0.25">
      <c r="A363" s="7">
        <v>44260</v>
      </c>
      <c r="B363" s="5">
        <v>698</v>
      </c>
      <c r="C363" s="55"/>
      <c r="D363" s="25">
        <v>29</v>
      </c>
      <c r="E363" s="55"/>
      <c r="F363" s="23">
        <f t="shared" si="80"/>
        <v>20</v>
      </c>
      <c r="AH363" s="11">
        <v>44211</v>
      </c>
      <c r="AI363">
        <f t="shared" si="72"/>
        <v>5366</v>
      </c>
      <c r="AJ363" s="18">
        <v>81.02</v>
      </c>
      <c r="AK363">
        <f t="shared" si="76"/>
        <v>5291</v>
      </c>
      <c r="AL363">
        <v>-55</v>
      </c>
    </row>
    <row r="364" spans="1:38" x14ac:dyDescent="0.25">
      <c r="A364" s="7">
        <v>44261</v>
      </c>
      <c r="B364" s="5">
        <v>700</v>
      </c>
      <c r="C364" s="55"/>
      <c r="D364" s="25">
        <v>21</v>
      </c>
      <c r="E364" s="55"/>
      <c r="F364" s="23">
        <f t="shared" si="80"/>
        <v>20</v>
      </c>
      <c r="AH364" s="11">
        <v>44212</v>
      </c>
      <c r="AI364">
        <f t="shared" si="72"/>
        <v>5366</v>
      </c>
      <c r="AJ364" s="18">
        <v>81.02</v>
      </c>
      <c r="AK364">
        <f t="shared" si="76"/>
        <v>5388</v>
      </c>
      <c r="AL364">
        <v>-75</v>
      </c>
    </row>
    <row r="365" spans="1:38" x14ac:dyDescent="0.25">
      <c r="A365" s="7">
        <v>44262</v>
      </c>
      <c r="B365" s="5">
        <v>522</v>
      </c>
      <c r="C365" s="55"/>
      <c r="D365" s="25">
        <v>14</v>
      </c>
      <c r="E365" s="55"/>
      <c r="F365" s="23">
        <f t="shared" si="80"/>
        <v>20</v>
      </c>
      <c r="AH365" s="11">
        <v>44213</v>
      </c>
      <c r="AI365">
        <f t="shared" si="72"/>
        <v>5366</v>
      </c>
      <c r="AJ365" s="18">
        <v>81.02</v>
      </c>
      <c r="AK365">
        <f t="shared" si="76"/>
        <v>4760</v>
      </c>
      <c r="AL365">
        <v>-77</v>
      </c>
    </row>
    <row r="366" spans="1:38" x14ac:dyDescent="0.25">
      <c r="A366" s="7">
        <v>44263</v>
      </c>
      <c r="B366" s="5">
        <v>819</v>
      </c>
      <c r="C366" s="54">
        <f t="shared" ref="C366:C380" si="81">ROUNDUP(AVERAGE(B366:B372),0)</f>
        <v>769</v>
      </c>
      <c r="D366" s="24">
        <v>11</v>
      </c>
      <c r="E366" s="54">
        <f>ROUNDUP(AVERAGE(D366:D372),0)</f>
        <v>15</v>
      </c>
      <c r="F366" s="23">
        <f t="shared" si="80"/>
        <v>15</v>
      </c>
      <c r="AH366" s="11">
        <v>44214</v>
      </c>
      <c r="AI366">
        <f t="shared" si="72"/>
        <v>4383</v>
      </c>
      <c r="AJ366" s="18">
        <v>81.02</v>
      </c>
      <c r="AK366">
        <f t="shared" si="76"/>
        <v>4707</v>
      </c>
      <c r="AL366">
        <v>-51</v>
      </c>
    </row>
    <row r="367" spans="1:38" x14ac:dyDescent="0.25">
      <c r="A367" s="7">
        <v>44264</v>
      </c>
      <c r="B367" s="5">
        <v>774</v>
      </c>
      <c r="C367" s="55"/>
      <c r="D367" s="25">
        <v>18</v>
      </c>
      <c r="E367" s="55"/>
      <c r="F367" s="23">
        <f t="shared" si="80"/>
        <v>15</v>
      </c>
      <c r="AH367" s="11">
        <v>44215</v>
      </c>
      <c r="AI367">
        <f t="shared" si="72"/>
        <v>4383</v>
      </c>
      <c r="AJ367" s="18">
        <v>81.02</v>
      </c>
      <c r="AK367">
        <f t="shared" si="76"/>
        <v>5722</v>
      </c>
      <c r="AL367">
        <v>-50</v>
      </c>
    </row>
    <row r="368" spans="1:38" x14ac:dyDescent="0.25">
      <c r="A368" s="7">
        <v>44265</v>
      </c>
      <c r="B368" s="5">
        <v>796</v>
      </c>
      <c r="C368" s="55"/>
      <c r="D368" s="25">
        <v>6</v>
      </c>
      <c r="E368" s="55"/>
      <c r="F368" s="23">
        <f t="shared" si="80"/>
        <v>15</v>
      </c>
      <c r="AH368" s="11">
        <v>44216</v>
      </c>
      <c r="AI368">
        <f t="shared" si="72"/>
        <v>4383</v>
      </c>
      <c r="AJ368" s="18">
        <v>81.02</v>
      </c>
      <c r="AK368">
        <f t="shared" si="76"/>
        <v>4454</v>
      </c>
      <c r="AL368">
        <v>-52</v>
      </c>
    </row>
    <row r="369" spans="1:38" x14ac:dyDescent="0.25">
      <c r="A369" s="7">
        <v>44266</v>
      </c>
      <c r="B369" s="5">
        <v>786</v>
      </c>
      <c r="C369" s="55"/>
      <c r="D369" s="25">
        <v>17</v>
      </c>
      <c r="E369" s="55"/>
      <c r="F369" s="23">
        <f t="shared" si="80"/>
        <v>15</v>
      </c>
      <c r="AH369" s="11">
        <v>44217</v>
      </c>
      <c r="AI369">
        <f t="shared" si="72"/>
        <v>4383</v>
      </c>
      <c r="AJ369" s="18">
        <v>81.02</v>
      </c>
      <c r="AK369">
        <f t="shared" si="76"/>
        <v>4832</v>
      </c>
      <c r="AL369">
        <v>-49</v>
      </c>
    </row>
    <row r="370" spans="1:38" x14ac:dyDescent="0.25">
      <c r="A370" s="7">
        <v>44267</v>
      </c>
      <c r="B370" s="5">
        <v>707</v>
      </c>
      <c r="C370" s="55"/>
      <c r="D370" s="25">
        <v>2</v>
      </c>
      <c r="E370" s="55"/>
      <c r="F370" s="23">
        <f t="shared" si="80"/>
        <v>15</v>
      </c>
      <c r="AH370" s="11">
        <v>44218</v>
      </c>
      <c r="AI370">
        <f t="shared" si="72"/>
        <v>4383</v>
      </c>
      <c r="AJ370" s="18">
        <v>81.02</v>
      </c>
      <c r="AK370">
        <f t="shared" si="76"/>
        <v>4212</v>
      </c>
      <c r="AL370">
        <v>-50</v>
      </c>
    </row>
    <row r="371" spans="1:38" x14ac:dyDescent="0.25">
      <c r="A371" s="7">
        <v>44268</v>
      </c>
      <c r="B371" s="5">
        <v>815</v>
      </c>
      <c r="C371" s="55"/>
      <c r="D371" s="25">
        <v>27</v>
      </c>
      <c r="E371" s="55"/>
      <c r="F371" s="23">
        <f t="shared" si="80"/>
        <v>15</v>
      </c>
      <c r="AH371" s="11">
        <v>44219</v>
      </c>
      <c r="AI371">
        <f t="shared" si="72"/>
        <v>4383</v>
      </c>
      <c r="AJ371" s="18">
        <v>81.02</v>
      </c>
      <c r="AK371">
        <f t="shared" si="76"/>
        <v>4090</v>
      </c>
      <c r="AL371">
        <v>-72</v>
      </c>
    </row>
    <row r="372" spans="1:38" x14ac:dyDescent="0.25">
      <c r="A372" s="7">
        <v>44269</v>
      </c>
      <c r="B372" s="5">
        <v>684</v>
      </c>
      <c r="C372" s="55"/>
      <c r="D372" s="25">
        <v>18</v>
      </c>
      <c r="E372" s="55"/>
      <c r="F372" s="23">
        <f t="shared" si="80"/>
        <v>15</v>
      </c>
      <c r="AH372" s="11">
        <v>44220</v>
      </c>
      <c r="AI372">
        <f t="shared" si="72"/>
        <v>4383</v>
      </c>
      <c r="AJ372" s="18">
        <v>81.02</v>
      </c>
      <c r="AK372">
        <f t="shared" si="76"/>
        <v>2661</v>
      </c>
      <c r="AL372">
        <v>-76</v>
      </c>
    </row>
    <row r="373" spans="1:38" x14ac:dyDescent="0.25">
      <c r="A373" s="7">
        <v>44270</v>
      </c>
      <c r="B373" s="5">
        <v>996</v>
      </c>
      <c r="C373" s="54">
        <f t="shared" si="81"/>
        <v>1038</v>
      </c>
      <c r="D373" s="24">
        <v>17</v>
      </c>
      <c r="E373" s="54">
        <f>ROUNDUP(AVERAGE(D373:D379),0)</f>
        <v>16</v>
      </c>
      <c r="F373" s="23">
        <f t="shared" si="80"/>
        <v>16</v>
      </c>
      <c r="AH373" s="11">
        <v>44221</v>
      </c>
      <c r="AI373">
        <f t="shared" ref="AI373:AI436" si="82">IF(VLOOKUP(AH373,$A$2:$C$448,3,FALSE)=0,AI372,VLOOKUP(AH373,$A$2:$C$448,3,FALSE))</f>
        <v>3241</v>
      </c>
      <c r="AJ373" s="18">
        <v>81.02</v>
      </c>
      <c r="AK373">
        <f t="shared" si="76"/>
        <v>4988</v>
      </c>
      <c r="AL373">
        <v>-47</v>
      </c>
    </row>
    <row r="374" spans="1:38" x14ac:dyDescent="0.25">
      <c r="A374" s="7">
        <v>44271</v>
      </c>
      <c r="B374" s="5">
        <v>933</v>
      </c>
      <c r="C374" s="55"/>
      <c r="D374" s="25">
        <v>9</v>
      </c>
      <c r="E374" s="55"/>
      <c r="F374" s="23">
        <f t="shared" si="80"/>
        <v>16</v>
      </c>
      <c r="AH374" s="11">
        <v>44222</v>
      </c>
      <c r="AI374">
        <f t="shared" si="82"/>
        <v>3241</v>
      </c>
      <c r="AJ374" s="18">
        <v>81.02</v>
      </c>
      <c r="AK374">
        <f t="shared" si="76"/>
        <v>3894</v>
      </c>
      <c r="AL374">
        <v>-45</v>
      </c>
    </row>
    <row r="375" spans="1:38" x14ac:dyDescent="0.25">
      <c r="A375" s="7">
        <v>44272</v>
      </c>
      <c r="B375" s="5">
        <v>1018</v>
      </c>
      <c r="C375" s="55"/>
      <c r="D375" s="25">
        <v>20</v>
      </c>
      <c r="E375" s="55"/>
      <c r="F375" s="23">
        <f t="shared" si="80"/>
        <v>16</v>
      </c>
      <c r="AH375" s="11">
        <v>44223</v>
      </c>
      <c r="AI375">
        <f t="shared" si="82"/>
        <v>3241</v>
      </c>
      <c r="AJ375" s="18">
        <v>81.02</v>
      </c>
      <c r="AK375">
        <f t="shared" si="76"/>
        <v>3804</v>
      </c>
      <c r="AL375">
        <v>-47</v>
      </c>
    </row>
    <row r="376" spans="1:38" x14ac:dyDescent="0.25">
      <c r="A376" s="7">
        <v>44273</v>
      </c>
      <c r="B376" s="5">
        <v>1212</v>
      </c>
      <c r="C376" s="55"/>
      <c r="D376" s="25">
        <v>19</v>
      </c>
      <c r="E376" s="55"/>
      <c r="F376" s="23">
        <f t="shared" si="80"/>
        <v>16</v>
      </c>
      <c r="AH376" s="11">
        <v>44224</v>
      </c>
      <c r="AI376">
        <f t="shared" si="82"/>
        <v>3241</v>
      </c>
      <c r="AJ376" s="18">
        <v>81.02</v>
      </c>
      <c r="AK376">
        <f t="shared" si="76"/>
        <v>3170</v>
      </c>
      <c r="AL376">
        <v>-45</v>
      </c>
    </row>
    <row r="377" spans="1:38" x14ac:dyDescent="0.25">
      <c r="A377" s="7">
        <v>44274</v>
      </c>
      <c r="B377" s="5">
        <v>1039</v>
      </c>
      <c r="C377" s="55"/>
      <c r="D377" s="25">
        <v>16</v>
      </c>
      <c r="E377" s="55"/>
      <c r="F377" s="23">
        <f t="shared" si="80"/>
        <v>16</v>
      </c>
      <c r="AH377" s="11">
        <v>44225</v>
      </c>
      <c r="AI377">
        <f t="shared" si="82"/>
        <v>3241</v>
      </c>
      <c r="AJ377" s="18">
        <v>81.02</v>
      </c>
      <c r="AK377">
        <f t="shared" si="76"/>
        <v>2541</v>
      </c>
      <c r="AL377">
        <v>-41</v>
      </c>
    </row>
    <row r="378" spans="1:38" x14ac:dyDescent="0.25">
      <c r="A378" s="7">
        <v>44275</v>
      </c>
      <c r="B378" s="5">
        <v>1243</v>
      </c>
      <c r="C378" s="55"/>
      <c r="D378" s="25">
        <v>12</v>
      </c>
      <c r="E378" s="55"/>
      <c r="F378" s="23">
        <f t="shared" si="80"/>
        <v>16</v>
      </c>
      <c r="AH378" s="11">
        <v>44226</v>
      </c>
      <c r="AI378">
        <f t="shared" si="82"/>
        <v>3241</v>
      </c>
      <c r="AJ378" s="18">
        <v>81.02</v>
      </c>
      <c r="AK378">
        <f t="shared" si="76"/>
        <v>1808</v>
      </c>
      <c r="AL378">
        <v>-38</v>
      </c>
    </row>
    <row r="379" spans="1:38" x14ac:dyDescent="0.25">
      <c r="A379" s="7">
        <v>44276</v>
      </c>
      <c r="B379" s="5">
        <v>822</v>
      </c>
      <c r="C379" s="55"/>
      <c r="D379" s="25">
        <v>16</v>
      </c>
      <c r="E379" s="55"/>
      <c r="F379" s="23">
        <f t="shared" si="80"/>
        <v>16</v>
      </c>
      <c r="AH379" s="11">
        <v>44227</v>
      </c>
      <c r="AI379">
        <f t="shared" si="82"/>
        <v>3241</v>
      </c>
      <c r="AJ379" s="18">
        <v>81.02</v>
      </c>
      <c r="AK379">
        <f t="shared" si="76"/>
        <v>2478</v>
      </c>
      <c r="AL379">
        <v>-44</v>
      </c>
    </row>
    <row r="380" spans="1:38" x14ac:dyDescent="0.25">
      <c r="A380" s="7">
        <v>44277</v>
      </c>
      <c r="B380" s="5">
        <v>989</v>
      </c>
      <c r="C380" s="54">
        <f t="shared" si="81"/>
        <v>1426</v>
      </c>
      <c r="D380" s="24">
        <v>17</v>
      </c>
      <c r="E380" s="54">
        <f>ROUNDUP(AVERAGE(D380:D386),0)</f>
        <v>17</v>
      </c>
      <c r="F380" s="23">
        <f t="shared" si="80"/>
        <v>17</v>
      </c>
      <c r="AH380" s="11">
        <v>44228</v>
      </c>
      <c r="AI380">
        <f t="shared" si="82"/>
        <v>1688</v>
      </c>
      <c r="AJ380" s="18">
        <v>81.02</v>
      </c>
      <c r="AK380">
        <f t="shared" si="76"/>
        <v>2147</v>
      </c>
      <c r="AL380">
        <v>-42</v>
      </c>
    </row>
    <row r="381" spans="1:38" x14ac:dyDescent="0.25">
      <c r="A381" s="7">
        <v>44278</v>
      </c>
      <c r="B381" s="16">
        <v>1434</v>
      </c>
      <c r="C381" s="55"/>
      <c r="D381" s="25">
        <v>9</v>
      </c>
      <c r="E381" s="55"/>
      <c r="F381" s="23">
        <f t="shared" si="80"/>
        <v>17</v>
      </c>
      <c r="AH381" s="11">
        <v>44229</v>
      </c>
      <c r="AI381">
        <f t="shared" si="82"/>
        <v>1688</v>
      </c>
      <c r="AJ381" s="18">
        <v>81.02</v>
      </c>
      <c r="AK381">
        <f t="shared" si="76"/>
        <v>1870</v>
      </c>
      <c r="AL381">
        <v>-38</v>
      </c>
    </row>
    <row r="382" spans="1:38" x14ac:dyDescent="0.25">
      <c r="A382" s="7">
        <v>44279</v>
      </c>
      <c r="B382" s="5">
        <v>1407</v>
      </c>
      <c r="C382" s="55"/>
      <c r="D382" s="25">
        <v>24</v>
      </c>
      <c r="E382" s="55"/>
      <c r="F382" s="23">
        <f t="shared" si="80"/>
        <v>17</v>
      </c>
      <c r="AH382" s="11">
        <v>44230</v>
      </c>
      <c r="AI382">
        <f t="shared" si="82"/>
        <v>1688</v>
      </c>
      <c r="AJ382" s="18">
        <v>81.02</v>
      </c>
      <c r="AK382">
        <f t="shared" si="76"/>
        <v>1940</v>
      </c>
      <c r="AL382">
        <v>-41</v>
      </c>
    </row>
    <row r="383" spans="1:38" x14ac:dyDescent="0.25">
      <c r="A383" s="7">
        <v>44280</v>
      </c>
      <c r="B383" s="5">
        <v>1574</v>
      </c>
      <c r="C383" s="55"/>
      <c r="D383" s="25">
        <v>24</v>
      </c>
      <c r="E383" s="55"/>
      <c r="F383" s="23">
        <f t="shared" si="80"/>
        <v>17</v>
      </c>
      <c r="AH383" s="11">
        <v>44231</v>
      </c>
      <c r="AI383">
        <f t="shared" si="82"/>
        <v>1688</v>
      </c>
      <c r="AJ383" s="18">
        <v>81.02</v>
      </c>
      <c r="AK383">
        <f t="shared" si="76"/>
        <v>1877</v>
      </c>
      <c r="AL383">
        <v>-39</v>
      </c>
    </row>
    <row r="384" spans="1:38" x14ac:dyDescent="0.25">
      <c r="A384" s="7">
        <v>44281</v>
      </c>
      <c r="B384" s="5">
        <v>1508</v>
      </c>
      <c r="C384" s="55"/>
      <c r="D384" s="25">
        <v>11</v>
      </c>
      <c r="E384" s="55"/>
      <c r="F384" s="23">
        <f t="shared" si="80"/>
        <v>17</v>
      </c>
      <c r="AH384" s="11">
        <v>44232</v>
      </c>
      <c r="AI384">
        <f t="shared" si="82"/>
        <v>1688</v>
      </c>
      <c r="AJ384" s="18">
        <v>81.02</v>
      </c>
      <c r="AK384">
        <f t="shared" si="76"/>
        <v>1675</v>
      </c>
      <c r="AL384">
        <v>-41</v>
      </c>
    </row>
    <row r="385" spans="1:38" x14ac:dyDescent="0.25">
      <c r="A385" s="7">
        <v>44282</v>
      </c>
      <c r="B385" s="5">
        <v>1571</v>
      </c>
      <c r="C385" s="55"/>
      <c r="D385" s="25">
        <v>15</v>
      </c>
      <c r="E385" s="55"/>
      <c r="F385" s="23">
        <f t="shared" si="80"/>
        <v>17</v>
      </c>
      <c r="AH385" s="11">
        <v>44233</v>
      </c>
      <c r="AI385">
        <f t="shared" si="82"/>
        <v>1688</v>
      </c>
      <c r="AJ385" s="18">
        <v>81.02</v>
      </c>
      <c r="AK385">
        <f t="shared" si="76"/>
        <v>1276</v>
      </c>
      <c r="AL385">
        <v>-36</v>
      </c>
    </row>
    <row r="386" spans="1:38" x14ac:dyDescent="0.25">
      <c r="A386" s="7">
        <v>44283</v>
      </c>
      <c r="B386" s="5">
        <v>1499</v>
      </c>
      <c r="C386" s="55"/>
      <c r="D386" s="25">
        <v>15</v>
      </c>
      <c r="E386" s="55"/>
      <c r="F386" s="23">
        <f t="shared" si="80"/>
        <v>17</v>
      </c>
      <c r="AH386" s="11">
        <v>44234</v>
      </c>
      <c r="AI386">
        <f t="shared" si="82"/>
        <v>1688</v>
      </c>
      <c r="AJ386" s="18">
        <v>81.02</v>
      </c>
      <c r="AK386">
        <f t="shared" si="76"/>
        <v>1025</v>
      </c>
      <c r="AL386">
        <v>-41</v>
      </c>
    </row>
    <row r="387" spans="1:38" x14ac:dyDescent="0.25">
      <c r="A387" s="7">
        <v>44284</v>
      </c>
      <c r="B387" s="5">
        <v>1897</v>
      </c>
      <c r="C387" s="54">
        <f t="shared" ref="C387:C394" si="83">ROUNDUP(AVERAGE(B387:B393),0)</f>
        <v>1904</v>
      </c>
      <c r="D387" s="24">
        <v>34</v>
      </c>
      <c r="E387" s="54">
        <f>ROUNDUP(AVERAGE(D387:D393),0)</f>
        <v>24</v>
      </c>
      <c r="F387" s="23">
        <f t="shared" si="80"/>
        <v>24</v>
      </c>
      <c r="AH387" s="11">
        <v>44235</v>
      </c>
      <c r="AI387">
        <f t="shared" si="82"/>
        <v>1185</v>
      </c>
      <c r="AJ387" s="18">
        <v>81.02</v>
      </c>
      <c r="AK387">
        <f t="shared" si="76"/>
        <v>1384</v>
      </c>
      <c r="AL387">
        <v>-41</v>
      </c>
    </row>
    <row r="388" spans="1:38" x14ac:dyDescent="0.25">
      <c r="A388" s="7">
        <v>44285</v>
      </c>
      <c r="B388" s="5">
        <v>1599</v>
      </c>
      <c r="C388" s="55"/>
      <c r="D388" s="25">
        <v>20</v>
      </c>
      <c r="E388" s="55"/>
      <c r="F388" s="23">
        <f t="shared" si="80"/>
        <v>24</v>
      </c>
      <c r="AH388" s="11">
        <v>44236</v>
      </c>
      <c r="AI388">
        <f t="shared" si="82"/>
        <v>1185</v>
      </c>
      <c r="AJ388" s="18">
        <v>81.02</v>
      </c>
      <c r="AK388">
        <f t="shared" ref="AK388:AK451" si="84">VLOOKUP(AH388,$A$2:$B$400,2,TRUE)</f>
        <v>1622</v>
      </c>
      <c r="AL388">
        <v>-39</v>
      </c>
    </row>
    <row r="389" spans="1:38" x14ac:dyDescent="0.25">
      <c r="A389" s="7">
        <v>44286</v>
      </c>
      <c r="B389" s="5">
        <v>1732</v>
      </c>
      <c r="C389" s="55"/>
      <c r="D389" s="25">
        <v>16</v>
      </c>
      <c r="E389" s="55"/>
      <c r="F389" s="23">
        <f t="shared" si="80"/>
        <v>24</v>
      </c>
      <c r="AH389" s="11">
        <v>44237</v>
      </c>
      <c r="AI389">
        <f t="shared" si="82"/>
        <v>1185</v>
      </c>
      <c r="AJ389" s="18">
        <v>81.02</v>
      </c>
      <c r="AK389">
        <f t="shared" si="84"/>
        <v>1266</v>
      </c>
      <c r="AL389">
        <v>-41</v>
      </c>
    </row>
    <row r="390" spans="1:38" x14ac:dyDescent="0.25">
      <c r="A390" s="7">
        <v>44287</v>
      </c>
      <c r="B390" s="5">
        <v>1758</v>
      </c>
      <c r="C390" s="55"/>
      <c r="D390" s="25">
        <v>25</v>
      </c>
      <c r="E390" s="55"/>
      <c r="F390" s="23">
        <f t="shared" si="80"/>
        <v>24</v>
      </c>
      <c r="AH390" s="11">
        <v>44238</v>
      </c>
      <c r="AI390">
        <f t="shared" si="82"/>
        <v>1185</v>
      </c>
      <c r="AJ390" s="18">
        <v>81.02</v>
      </c>
      <c r="AK390">
        <f t="shared" si="84"/>
        <v>1322</v>
      </c>
      <c r="AL390">
        <v>-38</v>
      </c>
    </row>
    <row r="391" spans="1:38" x14ac:dyDescent="0.25">
      <c r="A391" s="7">
        <v>44288</v>
      </c>
      <c r="B391" s="5">
        <v>1495</v>
      </c>
      <c r="C391" s="55"/>
      <c r="D391" s="25">
        <v>15</v>
      </c>
      <c r="E391" s="55"/>
      <c r="F391" s="23">
        <f t="shared" si="80"/>
        <v>24</v>
      </c>
      <c r="AH391" s="11">
        <v>44239</v>
      </c>
      <c r="AI391">
        <f t="shared" si="82"/>
        <v>1185</v>
      </c>
      <c r="AJ391" s="18">
        <v>81.02</v>
      </c>
      <c r="AK391">
        <f t="shared" si="84"/>
        <v>977</v>
      </c>
      <c r="AL391">
        <v>-41</v>
      </c>
    </row>
    <row r="392" spans="1:38" x14ac:dyDescent="0.25">
      <c r="A392" s="7">
        <v>44289</v>
      </c>
      <c r="B392" s="5">
        <v>2527</v>
      </c>
      <c r="C392" s="55"/>
      <c r="D392" s="25">
        <v>22</v>
      </c>
      <c r="E392" s="55"/>
      <c r="F392" s="23">
        <f t="shared" si="80"/>
        <v>24</v>
      </c>
      <c r="AH392" s="11">
        <v>44240</v>
      </c>
      <c r="AI392">
        <f t="shared" si="82"/>
        <v>1185</v>
      </c>
      <c r="AJ392" s="18">
        <v>81.02</v>
      </c>
      <c r="AK392">
        <f t="shared" si="84"/>
        <v>1057</v>
      </c>
      <c r="AL392">
        <v>-32</v>
      </c>
    </row>
    <row r="393" spans="1:38" x14ac:dyDescent="0.25">
      <c r="A393" s="7">
        <v>44290</v>
      </c>
      <c r="B393" s="5">
        <v>2317</v>
      </c>
      <c r="C393" s="55"/>
      <c r="D393" s="25">
        <v>35</v>
      </c>
      <c r="E393" s="55"/>
      <c r="F393" s="23">
        <f t="shared" si="80"/>
        <v>24</v>
      </c>
      <c r="AH393" s="11">
        <v>44241</v>
      </c>
      <c r="AI393">
        <f t="shared" si="82"/>
        <v>1185</v>
      </c>
      <c r="AJ393" s="18">
        <v>81.02</v>
      </c>
      <c r="AK393">
        <f t="shared" si="84"/>
        <v>662</v>
      </c>
      <c r="AL393">
        <v>-40</v>
      </c>
    </row>
    <row r="394" spans="1:38" x14ac:dyDescent="0.25">
      <c r="A394" s="7">
        <v>44291</v>
      </c>
      <c r="B394" s="5">
        <v>3106</v>
      </c>
      <c r="C394" s="54">
        <f t="shared" si="83"/>
        <v>3174</v>
      </c>
      <c r="D394" s="24">
        <v>21</v>
      </c>
      <c r="E394" s="54">
        <f>ROUNDUP(AVERAGE(D394:D400),0)</f>
        <v>29</v>
      </c>
      <c r="F394" s="23">
        <f t="shared" si="80"/>
        <v>29</v>
      </c>
      <c r="AH394" s="11">
        <v>44242</v>
      </c>
      <c r="AI394">
        <f t="shared" si="82"/>
        <v>895</v>
      </c>
      <c r="AJ394" s="18">
        <v>81.02</v>
      </c>
      <c r="AK394">
        <f t="shared" si="84"/>
        <v>1226</v>
      </c>
      <c r="AL394">
        <v>-39</v>
      </c>
    </row>
    <row r="395" spans="1:38" x14ac:dyDescent="0.25">
      <c r="A395" s="7">
        <v>44292</v>
      </c>
      <c r="B395" s="5">
        <v>3337</v>
      </c>
      <c r="C395" s="55"/>
      <c r="D395" s="25">
        <v>30</v>
      </c>
      <c r="E395" s="55"/>
      <c r="F395" s="23">
        <f t="shared" si="80"/>
        <v>29</v>
      </c>
      <c r="AH395" s="11">
        <v>44243</v>
      </c>
      <c r="AI395">
        <f t="shared" si="82"/>
        <v>895</v>
      </c>
      <c r="AJ395" s="18">
        <v>81.02</v>
      </c>
      <c r="AK395">
        <f t="shared" si="84"/>
        <v>1123</v>
      </c>
      <c r="AL395">
        <v>-34</v>
      </c>
    </row>
    <row r="396" spans="1:38" x14ac:dyDescent="0.25">
      <c r="A396" s="7">
        <v>44293</v>
      </c>
      <c r="B396" s="5">
        <v>3035</v>
      </c>
      <c r="C396" s="55"/>
      <c r="D396" s="25">
        <v>23</v>
      </c>
      <c r="E396" s="55"/>
      <c r="F396" s="23">
        <f t="shared" si="80"/>
        <v>29</v>
      </c>
      <c r="AH396" s="11">
        <v>44244</v>
      </c>
      <c r="AI396">
        <f t="shared" si="82"/>
        <v>895</v>
      </c>
      <c r="AJ396" s="18">
        <v>81.02</v>
      </c>
      <c r="AK396">
        <f t="shared" si="84"/>
        <v>921</v>
      </c>
      <c r="AL396">
        <v>-37</v>
      </c>
    </row>
    <row r="397" spans="1:38" x14ac:dyDescent="0.25">
      <c r="A397" s="7">
        <v>44294</v>
      </c>
      <c r="B397" s="5">
        <v>2959</v>
      </c>
      <c r="C397" s="55"/>
      <c r="D397" s="25">
        <v>30</v>
      </c>
      <c r="E397" s="55"/>
      <c r="F397" s="23">
        <f t="shared" si="80"/>
        <v>29</v>
      </c>
      <c r="AH397" s="11">
        <v>44245</v>
      </c>
      <c r="AI397">
        <f t="shared" si="82"/>
        <v>895</v>
      </c>
      <c r="AJ397" s="18">
        <v>81.02</v>
      </c>
      <c r="AK397">
        <f t="shared" si="84"/>
        <v>945</v>
      </c>
      <c r="AL397">
        <v>-37</v>
      </c>
    </row>
    <row r="398" spans="1:38" x14ac:dyDescent="0.25">
      <c r="A398" s="7">
        <v>44295</v>
      </c>
      <c r="B398" s="5">
        <v>3580</v>
      </c>
      <c r="C398" s="55"/>
      <c r="D398" s="25">
        <v>29</v>
      </c>
      <c r="E398" s="55"/>
      <c r="F398" s="23">
        <f t="shared" si="80"/>
        <v>29</v>
      </c>
      <c r="AH398" s="11">
        <v>44246</v>
      </c>
      <c r="AI398">
        <f t="shared" si="82"/>
        <v>895</v>
      </c>
      <c r="AJ398" s="18">
        <v>81.02</v>
      </c>
      <c r="AK398">
        <f t="shared" si="84"/>
        <v>808</v>
      </c>
      <c r="AL398">
        <v>-37</v>
      </c>
    </row>
    <row r="399" spans="1:38" x14ac:dyDescent="0.25">
      <c r="A399" s="7">
        <v>44296</v>
      </c>
      <c r="B399" s="5">
        <v>3402</v>
      </c>
      <c r="C399" s="55"/>
      <c r="D399" s="25">
        <v>32</v>
      </c>
      <c r="E399" s="55"/>
      <c r="F399" s="23">
        <f t="shared" si="80"/>
        <v>29</v>
      </c>
      <c r="AH399" s="11">
        <v>44247</v>
      </c>
      <c r="AI399">
        <f t="shared" si="82"/>
        <v>895</v>
      </c>
      <c r="AJ399" s="18">
        <v>81.02</v>
      </c>
      <c r="AK399">
        <f t="shared" si="84"/>
        <v>748</v>
      </c>
      <c r="AL399">
        <v>-28</v>
      </c>
    </row>
    <row r="400" spans="1:38" x14ac:dyDescent="0.25">
      <c r="A400" s="7">
        <v>44297</v>
      </c>
      <c r="B400" s="5">
        <v>2796</v>
      </c>
      <c r="C400" s="55"/>
      <c r="D400" s="25">
        <v>33</v>
      </c>
      <c r="E400" s="55"/>
      <c r="F400" s="23">
        <f t="shared" si="80"/>
        <v>29</v>
      </c>
      <c r="AH400" s="11">
        <v>44248</v>
      </c>
      <c r="AI400">
        <f t="shared" si="82"/>
        <v>895</v>
      </c>
      <c r="AJ400" s="18">
        <v>81.02</v>
      </c>
      <c r="AK400">
        <f t="shared" si="84"/>
        <v>490</v>
      </c>
      <c r="AL400">
        <v>-34</v>
      </c>
    </row>
    <row r="401" spans="1:38" x14ac:dyDescent="0.25">
      <c r="A401" s="7">
        <v>44298</v>
      </c>
      <c r="B401" s="5">
        <v>3178</v>
      </c>
      <c r="C401" s="54">
        <f t="shared" ref="C401:C408" si="85">ROUNDUP(AVERAGE(B401:B407),0)</f>
        <v>3680</v>
      </c>
      <c r="D401" s="24">
        <v>29</v>
      </c>
      <c r="E401" s="54">
        <f>ROUNDUP(AVERAGE(D401:D407),0)</f>
        <v>43</v>
      </c>
      <c r="F401" s="23">
        <f t="shared" si="80"/>
        <v>43</v>
      </c>
      <c r="G401" s="14"/>
      <c r="AH401" s="11">
        <v>44249</v>
      </c>
      <c r="AI401">
        <f t="shared" si="82"/>
        <v>699</v>
      </c>
      <c r="AJ401" s="18">
        <v>81.02</v>
      </c>
      <c r="AK401">
        <f t="shared" si="84"/>
        <v>756</v>
      </c>
      <c r="AL401">
        <v>-37</v>
      </c>
    </row>
    <row r="402" spans="1:38" x14ac:dyDescent="0.25">
      <c r="A402" s="7">
        <v>44299</v>
      </c>
      <c r="B402" s="5">
        <v>3430</v>
      </c>
      <c r="C402" s="55"/>
      <c r="D402" s="25">
        <v>36</v>
      </c>
      <c r="E402" s="55"/>
      <c r="F402" s="23">
        <f t="shared" si="80"/>
        <v>43</v>
      </c>
      <c r="G402" s="14"/>
      <c r="AH402" s="11">
        <v>44250</v>
      </c>
      <c r="AI402">
        <f t="shared" si="82"/>
        <v>699</v>
      </c>
      <c r="AJ402" s="18">
        <v>81.02</v>
      </c>
      <c r="AK402">
        <f t="shared" si="84"/>
        <v>728</v>
      </c>
      <c r="AL402">
        <v>-34</v>
      </c>
    </row>
    <row r="403" spans="1:38" x14ac:dyDescent="0.25">
      <c r="A403" s="7">
        <v>44300</v>
      </c>
      <c r="B403" s="5">
        <v>3564</v>
      </c>
      <c r="C403" s="55"/>
      <c r="D403" s="32">
        <v>41</v>
      </c>
      <c r="E403" s="55"/>
      <c r="F403" s="23">
        <f t="shared" si="80"/>
        <v>43</v>
      </c>
      <c r="G403" s="14"/>
      <c r="AH403" s="11">
        <v>44251</v>
      </c>
      <c r="AI403">
        <f t="shared" si="82"/>
        <v>699</v>
      </c>
      <c r="AJ403" s="18">
        <v>81.02</v>
      </c>
      <c r="AK403">
        <f t="shared" si="84"/>
        <v>695</v>
      </c>
      <c r="AL403">
        <v>-38</v>
      </c>
    </row>
    <row r="404" spans="1:38" x14ac:dyDescent="0.25">
      <c r="A404" s="7">
        <v>44301</v>
      </c>
      <c r="B404" s="5">
        <v>3634</v>
      </c>
      <c r="C404" s="55"/>
      <c r="D404" s="25">
        <v>45</v>
      </c>
      <c r="E404" s="55"/>
      <c r="F404" s="23">
        <f t="shared" si="80"/>
        <v>43</v>
      </c>
      <c r="G404" s="14"/>
      <c r="AH404" s="11">
        <v>44252</v>
      </c>
      <c r="AI404">
        <f t="shared" si="82"/>
        <v>699</v>
      </c>
      <c r="AJ404" s="18">
        <v>81.02</v>
      </c>
      <c r="AK404">
        <f t="shared" si="84"/>
        <v>780</v>
      </c>
      <c r="AL404">
        <v>-34</v>
      </c>
    </row>
    <row r="405" spans="1:38" x14ac:dyDescent="0.25">
      <c r="A405" s="7">
        <v>44302</v>
      </c>
      <c r="B405" s="5">
        <v>4783</v>
      </c>
      <c r="C405" s="55"/>
      <c r="D405" s="25">
        <v>39</v>
      </c>
      <c r="E405" s="55"/>
      <c r="F405" s="23">
        <f t="shared" si="80"/>
        <v>43</v>
      </c>
      <c r="G405" s="14"/>
      <c r="AH405" s="11">
        <v>44253</v>
      </c>
      <c r="AI405">
        <f t="shared" si="82"/>
        <v>699</v>
      </c>
      <c r="AJ405" s="18">
        <v>81.02</v>
      </c>
      <c r="AK405">
        <f t="shared" si="84"/>
        <v>671</v>
      </c>
      <c r="AL405">
        <v>-33</v>
      </c>
    </row>
    <row r="406" spans="1:38" x14ac:dyDescent="0.25">
      <c r="A406" s="7">
        <v>44303</v>
      </c>
      <c r="B406" s="5">
        <v>4307</v>
      </c>
      <c r="C406" s="55"/>
      <c r="D406" s="25">
        <v>52</v>
      </c>
      <c r="E406" s="55"/>
      <c r="F406" s="23">
        <f t="shared" si="80"/>
        <v>43</v>
      </c>
      <c r="G406" s="14"/>
      <c r="AH406" s="11">
        <v>44254</v>
      </c>
      <c r="AI406">
        <f t="shared" si="82"/>
        <v>699</v>
      </c>
      <c r="AJ406" s="18">
        <v>81.02</v>
      </c>
      <c r="AK406">
        <f t="shared" si="84"/>
        <v>736</v>
      </c>
      <c r="AL406">
        <v>-26</v>
      </c>
    </row>
    <row r="407" spans="1:38" x14ac:dyDescent="0.25">
      <c r="A407" s="7">
        <v>44304</v>
      </c>
      <c r="B407" s="5">
        <v>2862</v>
      </c>
      <c r="C407" s="55"/>
      <c r="D407" s="25">
        <v>53</v>
      </c>
      <c r="E407" s="55"/>
      <c r="F407" s="23">
        <f t="shared" si="80"/>
        <v>43</v>
      </c>
      <c r="G407" s="14"/>
      <c r="AH407" s="11">
        <v>44255</v>
      </c>
      <c r="AI407">
        <f t="shared" si="82"/>
        <v>699</v>
      </c>
      <c r="AJ407" s="18">
        <v>81.02</v>
      </c>
      <c r="AK407">
        <f t="shared" si="84"/>
        <v>522</v>
      </c>
      <c r="AL407">
        <v>-24</v>
      </c>
    </row>
    <row r="408" spans="1:38" x14ac:dyDescent="0.25">
      <c r="A408" s="7">
        <v>44305</v>
      </c>
      <c r="B408" s="5">
        <v>5033</v>
      </c>
      <c r="C408" s="54">
        <f t="shared" si="85"/>
        <v>2953</v>
      </c>
      <c r="D408" s="24">
        <v>41</v>
      </c>
      <c r="E408" s="54">
        <f>ROUNDUP(AVERAGE(D408:D414),0)</f>
        <v>53</v>
      </c>
      <c r="F408" s="23">
        <f t="shared" si="80"/>
        <v>53</v>
      </c>
      <c r="G408" s="14"/>
      <c r="AH408" s="11">
        <v>44256</v>
      </c>
      <c r="AI408">
        <f t="shared" si="82"/>
        <v>709</v>
      </c>
      <c r="AJ408" s="18">
        <v>81.02</v>
      </c>
      <c r="AK408">
        <f t="shared" si="84"/>
        <v>862</v>
      </c>
      <c r="AL408">
        <v>-32</v>
      </c>
    </row>
    <row r="409" spans="1:38" x14ac:dyDescent="0.25">
      <c r="A409" s="7">
        <v>44306</v>
      </c>
      <c r="B409" s="5">
        <v>4071</v>
      </c>
      <c r="C409" s="55"/>
      <c r="D409" s="25">
        <v>48</v>
      </c>
      <c r="E409" s="55"/>
      <c r="F409" s="23">
        <f t="shared" ref="F409:F421" si="86">IF(VLOOKUP(A409,$A$2:$E$448,5,TRUE)=0,F408,VLOOKUP(A409,$A$2:$E$448,5,TRUE))</f>
        <v>53</v>
      </c>
      <c r="G409" s="14"/>
      <c r="AH409" s="11">
        <v>44257</v>
      </c>
      <c r="AI409">
        <f t="shared" si="82"/>
        <v>709</v>
      </c>
      <c r="AJ409" s="18">
        <v>81.02</v>
      </c>
      <c r="AK409">
        <f t="shared" si="84"/>
        <v>775</v>
      </c>
      <c r="AL409">
        <v>-32</v>
      </c>
    </row>
    <row r="410" spans="1:38" x14ac:dyDescent="0.25">
      <c r="A410" s="7">
        <v>44307</v>
      </c>
      <c r="B410" s="5">
        <v>3926</v>
      </c>
      <c r="C410" s="55"/>
      <c r="D410" s="25">
        <v>76</v>
      </c>
      <c r="E410" s="55"/>
      <c r="F410" s="23">
        <f t="shared" si="86"/>
        <v>53</v>
      </c>
      <c r="G410" s="14"/>
      <c r="AH410" s="11">
        <v>44258</v>
      </c>
      <c r="AI410">
        <f t="shared" si="82"/>
        <v>709</v>
      </c>
      <c r="AJ410" s="18">
        <v>81.02</v>
      </c>
      <c r="AK410">
        <f t="shared" si="84"/>
        <v>696</v>
      </c>
      <c r="AL410">
        <v>-33</v>
      </c>
    </row>
    <row r="411" spans="1:38" x14ac:dyDescent="0.25">
      <c r="A411" s="7">
        <v>44308</v>
      </c>
      <c r="B411" s="5">
        <v>3458</v>
      </c>
      <c r="C411" s="55"/>
      <c r="D411" s="25">
        <v>56</v>
      </c>
      <c r="E411" s="55"/>
      <c r="F411" s="23">
        <f t="shared" si="86"/>
        <v>53</v>
      </c>
      <c r="G411" s="14"/>
      <c r="AH411" s="11">
        <v>44259</v>
      </c>
      <c r="AI411">
        <f t="shared" si="82"/>
        <v>709</v>
      </c>
      <c r="AJ411" s="18">
        <v>81.02</v>
      </c>
      <c r="AK411">
        <f t="shared" si="84"/>
        <v>709</v>
      </c>
      <c r="AL411">
        <v>-35</v>
      </c>
    </row>
    <row r="412" spans="1:38" x14ac:dyDescent="0.25">
      <c r="A412" s="29">
        <v>44309</v>
      </c>
      <c r="B412" s="5">
        <v>2323</v>
      </c>
      <c r="C412" s="55"/>
      <c r="D412" s="25">
        <v>50</v>
      </c>
      <c r="E412" s="55"/>
      <c r="F412" s="23">
        <f t="shared" si="86"/>
        <v>53</v>
      </c>
      <c r="G412" s="14"/>
      <c r="AH412" s="11">
        <v>44260</v>
      </c>
      <c r="AI412">
        <f t="shared" si="82"/>
        <v>709</v>
      </c>
      <c r="AJ412" s="18">
        <v>81.02</v>
      </c>
      <c r="AK412">
        <f t="shared" si="84"/>
        <v>698</v>
      </c>
      <c r="AL412">
        <v>-32</v>
      </c>
    </row>
    <row r="413" spans="1:38" x14ac:dyDescent="0.25">
      <c r="A413" s="7">
        <v>44310</v>
      </c>
      <c r="B413" s="5">
        <v>1583</v>
      </c>
      <c r="C413" s="55"/>
      <c r="D413" s="25">
        <v>60</v>
      </c>
      <c r="E413" s="55"/>
      <c r="F413" s="23">
        <f t="shared" si="86"/>
        <v>53</v>
      </c>
      <c r="G413" s="14"/>
      <c r="AH413" s="11">
        <v>44261</v>
      </c>
      <c r="AI413">
        <f t="shared" si="82"/>
        <v>709</v>
      </c>
      <c r="AJ413" s="18">
        <v>81.02</v>
      </c>
      <c r="AK413">
        <f t="shared" si="84"/>
        <v>700</v>
      </c>
      <c r="AL413">
        <v>-23</v>
      </c>
    </row>
    <row r="414" spans="1:38" x14ac:dyDescent="0.25">
      <c r="A414" s="7">
        <v>44311</v>
      </c>
      <c r="B414" s="5">
        <v>274</v>
      </c>
      <c r="C414" s="55"/>
      <c r="D414" s="25">
        <v>37</v>
      </c>
      <c r="E414" s="55"/>
      <c r="F414" s="31">
        <f t="shared" si="86"/>
        <v>53</v>
      </c>
      <c r="G414" s="14"/>
      <c r="AH414" s="11">
        <v>44262</v>
      </c>
      <c r="AI414">
        <f t="shared" si="82"/>
        <v>709</v>
      </c>
      <c r="AJ414" s="18">
        <v>81.02</v>
      </c>
      <c r="AK414">
        <f t="shared" si="84"/>
        <v>522</v>
      </c>
      <c r="AL414">
        <v>-31</v>
      </c>
    </row>
    <row r="415" spans="1:38" x14ac:dyDescent="0.25">
      <c r="A415" s="7">
        <v>44312</v>
      </c>
      <c r="B415" s="5">
        <v>19</v>
      </c>
      <c r="C415" s="54">
        <f t="shared" ref="C415" si="87">ROUNDUP(AVERAGE(B415:B421),0)</f>
        <v>19</v>
      </c>
      <c r="D415" s="23">
        <v>10</v>
      </c>
      <c r="E415" s="54">
        <f>ROUNDUP(AVERAGE(D415:D421),0)</f>
        <v>10</v>
      </c>
      <c r="F415" s="31">
        <f t="shared" si="86"/>
        <v>10</v>
      </c>
      <c r="G415" s="14"/>
      <c r="AH415" s="11">
        <v>44263</v>
      </c>
      <c r="AI415">
        <f t="shared" si="82"/>
        <v>769</v>
      </c>
      <c r="AJ415" s="18">
        <v>81.02</v>
      </c>
      <c r="AK415">
        <f t="shared" si="84"/>
        <v>819</v>
      </c>
      <c r="AL415">
        <v>-27</v>
      </c>
    </row>
    <row r="416" spans="1:38" x14ac:dyDescent="0.25">
      <c r="A416" s="7">
        <v>44313</v>
      </c>
      <c r="C416" s="55"/>
      <c r="E416" s="55"/>
      <c r="F416" s="31">
        <f t="shared" si="86"/>
        <v>10</v>
      </c>
      <c r="G416" s="14"/>
      <c r="AH416" s="11">
        <v>44264</v>
      </c>
      <c r="AI416">
        <f t="shared" si="82"/>
        <v>769</v>
      </c>
      <c r="AJ416" s="18">
        <v>81.02</v>
      </c>
      <c r="AK416">
        <f t="shared" si="84"/>
        <v>774</v>
      </c>
      <c r="AL416">
        <v>-33</v>
      </c>
    </row>
    <row r="417" spans="1:38" x14ac:dyDescent="0.25">
      <c r="A417" s="7">
        <v>44314</v>
      </c>
      <c r="C417" s="55"/>
      <c r="E417" s="55"/>
      <c r="F417" s="31">
        <f t="shared" si="86"/>
        <v>10</v>
      </c>
      <c r="G417" s="14"/>
      <c r="AH417" s="11">
        <v>44265</v>
      </c>
      <c r="AI417">
        <f t="shared" si="82"/>
        <v>769</v>
      </c>
      <c r="AJ417" s="18">
        <v>81.02</v>
      </c>
      <c r="AK417">
        <f t="shared" si="84"/>
        <v>796</v>
      </c>
      <c r="AL417">
        <v>-36</v>
      </c>
    </row>
    <row r="418" spans="1:38" x14ac:dyDescent="0.25">
      <c r="A418" s="7">
        <v>44315</v>
      </c>
      <c r="C418" s="55"/>
      <c r="E418" s="55"/>
      <c r="F418" s="31">
        <f t="shared" si="86"/>
        <v>10</v>
      </c>
      <c r="G418" s="14"/>
      <c r="AH418" s="11">
        <v>44266</v>
      </c>
      <c r="AI418">
        <f t="shared" si="82"/>
        <v>769</v>
      </c>
      <c r="AJ418" s="18">
        <v>81.02</v>
      </c>
      <c r="AK418">
        <f t="shared" si="84"/>
        <v>786</v>
      </c>
      <c r="AL418">
        <v>-35</v>
      </c>
    </row>
    <row r="419" spans="1:38" x14ac:dyDescent="0.25">
      <c r="A419" s="7">
        <v>44316</v>
      </c>
      <c r="C419" s="55"/>
      <c r="E419" s="55"/>
      <c r="F419" s="31">
        <f t="shared" si="86"/>
        <v>10</v>
      </c>
      <c r="G419" s="14"/>
      <c r="AH419" s="11">
        <v>44267</v>
      </c>
      <c r="AI419">
        <f t="shared" si="82"/>
        <v>769</v>
      </c>
      <c r="AJ419" s="18">
        <v>81.02</v>
      </c>
      <c r="AK419">
        <f t="shared" si="84"/>
        <v>707</v>
      </c>
      <c r="AL419">
        <v>-36</v>
      </c>
    </row>
    <row r="420" spans="1:38" x14ac:dyDescent="0.25">
      <c r="A420" s="7">
        <v>44317</v>
      </c>
      <c r="C420" s="55"/>
      <c r="E420" s="55"/>
      <c r="F420" s="31">
        <f t="shared" si="86"/>
        <v>10</v>
      </c>
      <c r="G420" s="14"/>
      <c r="AH420" s="11">
        <v>44268</v>
      </c>
      <c r="AI420">
        <f t="shared" si="82"/>
        <v>769</v>
      </c>
      <c r="AJ420" s="18">
        <v>81.02</v>
      </c>
      <c r="AK420">
        <f t="shared" si="84"/>
        <v>815</v>
      </c>
      <c r="AL420">
        <v>-27</v>
      </c>
    </row>
    <row r="421" spans="1:38" x14ac:dyDescent="0.25">
      <c r="A421" s="7">
        <v>44318</v>
      </c>
      <c r="C421" s="55"/>
      <c r="E421" s="55"/>
      <c r="F421" s="31">
        <f t="shared" si="86"/>
        <v>10</v>
      </c>
      <c r="G421" s="14"/>
      <c r="AH421" s="11">
        <v>44269</v>
      </c>
      <c r="AI421">
        <f t="shared" si="82"/>
        <v>769</v>
      </c>
      <c r="AJ421" s="18">
        <v>81.02</v>
      </c>
      <c r="AK421">
        <f t="shared" si="84"/>
        <v>684</v>
      </c>
      <c r="AL421">
        <v>-34</v>
      </c>
    </row>
    <row r="422" spans="1:38" x14ac:dyDescent="0.25">
      <c r="AH422" s="11">
        <v>44270</v>
      </c>
      <c r="AI422">
        <f t="shared" si="82"/>
        <v>1038</v>
      </c>
      <c r="AJ422" s="18">
        <v>81.02</v>
      </c>
      <c r="AK422">
        <f t="shared" si="84"/>
        <v>996</v>
      </c>
      <c r="AL422">
        <v>-37</v>
      </c>
    </row>
    <row r="423" spans="1:38" x14ac:dyDescent="0.25">
      <c r="AH423" s="11">
        <v>44271</v>
      </c>
      <c r="AI423">
        <f t="shared" si="82"/>
        <v>1038</v>
      </c>
      <c r="AJ423" s="18">
        <v>81.02</v>
      </c>
      <c r="AK423">
        <f t="shared" si="84"/>
        <v>933</v>
      </c>
      <c r="AL423">
        <v>-30</v>
      </c>
    </row>
    <row r="424" spans="1:38" x14ac:dyDescent="0.25">
      <c r="AH424" s="11">
        <v>44272</v>
      </c>
      <c r="AI424">
        <f t="shared" si="82"/>
        <v>1038</v>
      </c>
      <c r="AJ424" s="18">
        <v>81.02</v>
      </c>
      <c r="AK424">
        <f t="shared" si="84"/>
        <v>1018</v>
      </c>
      <c r="AL424">
        <v>-35</v>
      </c>
    </row>
    <row r="425" spans="1:38" x14ac:dyDescent="0.25">
      <c r="AH425" s="11">
        <v>44273</v>
      </c>
      <c r="AI425">
        <f t="shared" si="82"/>
        <v>1038</v>
      </c>
      <c r="AJ425" s="18">
        <v>81.02</v>
      </c>
      <c r="AK425">
        <f t="shared" si="84"/>
        <v>1212</v>
      </c>
      <c r="AL425">
        <v>-32</v>
      </c>
    </row>
    <row r="426" spans="1:38" x14ac:dyDescent="0.25">
      <c r="AH426" s="11">
        <v>44274</v>
      </c>
      <c r="AI426">
        <f t="shared" si="82"/>
        <v>1038</v>
      </c>
      <c r="AJ426" s="18">
        <v>81.02</v>
      </c>
      <c r="AK426">
        <f t="shared" si="84"/>
        <v>1039</v>
      </c>
      <c r="AL426">
        <v>-31</v>
      </c>
    </row>
    <row r="427" spans="1:38" x14ac:dyDescent="0.25">
      <c r="AH427" s="11">
        <v>44275</v>
      </c>
      <c r="AI427">
        <f t="shared" si="82"/>
        <v>1038</v>
      </c>
      <c r="AJ427" s="18">
        <v>82.87</v>
      </c>
      <c r="AK427">
        <f t="shared" si="84"/>
        <v>1243</v>
      </c>
      <c r="AL427">
        <v>-26</v>
      </c>
    </row>
    <row r="428" spans="1:38" x14ac:dyDescent="0.25">
      <c r="AH428" s="11">
        <v>44276</v>
      </c>
      <c r="AI428">
        <f t="shared" si="82"/>
        <v>1038</v>
      </c>
      <c r="AJ428" s="18">
        <v>82.87</v>
      </c>
      <c r="AK428">
        <f t="shared" si="84"/>
        <v>822</v>
      </c>
      <c r="AL428">
        <v>-32</v>
      </c>
    </row>
    <row r="429" spans="1:38" x14ac:dyDescent="0.25">
      <c r="AH429" s="11">
        <v>44277</v>
      </c>
      <c r="AI429">
        <f t="shared" si="82"/>
        <v>1426</v>
      </c>
      <c r="AJ429" s="18">
        <v>82.87</v>
      </c>
      <c r="AK429">
        <f t="shared" si="84"/>
        <v>989</v>
      </c>
      <c r="AL429">
        <v>-44</v>
      </c>
    </row>
    <row r="430" spans="1:38" x14ac:dyDescent="0.25">
      <c r="AH430" s="11">
        <v>44278</v>
      </c>
      <c r="AI430">
        <f t="shared" si="82"/>
        <v>1426</v>
      </c>
      <c r="AJ430" s="18">
        <v>82.87</v>
      </c>
      <c r="AK430">
        <f t="shared" si="84"/>
        <v>1434</v>
      </c>
      <c r="AL430">
        <v>-36</v>
      </c>
    </row>
    <row r="431" spans="1:38" x14ac:dyDescent="0.25">
      <c r="AH431" s="11">
        <v>44279</v>
      </c>
      <c r="AI431">
        <f t="shared" si="82"/>
        <v>1426</v>
      </c>
      <c r="AJ431" s="18">
        <v>82.87</v>
      </c>
      <c r="AK431">
        <f t="shared" si="84"/>
        <v>1407</v>
      </c>
      <c r="AL431">
        <v>-37</v>
      </c>
    </row>
    <row r="432" spans="1:38" x14ac:dyDescent="0.25">
      <c r="AH432" s="11">
        <v>44280</v>
      </c>
      <c r="AI432">
        <f t="shared" si="82"/>
        <v>1426</v>
      </c>
      <c r="AJ432" s="18">
        <v>82.87</v>
      </c>
      <c r="AK432">
        <f t="shared" si="84"/>
        <v>1574</v>
      </c>
      <c r="AL432">
        <v>-29</v>
      </c>
    </row>
    <row r="433" spans="34:38" x14ac:dyDescent="0.25">
      <c r="AH433" s="11">
        <v>44281</v>
      </c>
      <c r="AI433">
        <f t="shared" si="82"/>
        <v>1426</v>
      </c>
      <c r="AJ433" s="18">
        <v>82.87</v>
      </c>
      <c r="AK433">
        <f t="shared" si="84"/>
        <v>1508</v>
      </c>
      <c r="AL433">
        <v>-32</v>
      </c>
    </row>
    <row r="434" spans="34:38" x14ac:dyDescent="0.25">
      <c r="AH434" s="11">
        <v>44282</v>
      </c>
      <c r="AI434">
        <f t="shared" si="82"/>
        <v>1426</v>
      </c>
      <c r="AJ434" s="18">
        <v>82.87</v>
      </c>
      <c r="AK434">
        <f t="shared" si="84"/>
        <v>1571</v>
      </c>
      <c r="AL434">
        <v>-27</v>
      </c>
    </row>
    <row r="435" spans="34:38" x14ac:dyDescent="0.25">
      <c r="AH435" s="11">
        <v>44283</v>
      </c>
      <c r="AI435">
        <f t="shared" si="82"/>
        <v>1426</v>
      </c>
      <c r="AJ435" s="18">
        <v>82.87</v>
      </c>
      <c r="AK435">
        <f t="shared" si="84"/>
        <v>1499</v>
      </c>
      <c r="AL435">
        <v>-28</v>
      </c>
    </row>
    <row r="436" spans="34:38" x14ac:dyDescent="0.25">
      <c r="AH436" s="11">
        <v>44284</v>
      </c>
      <c r="AI436">
        <f t="shared" si="82"/>
        <v>1904</v>
      </c>
      <c r="AJ436" s="18">
        <v>82.87</v>
      </c>
      <c r="AK436">
        <f t="shared" si="84"/>
        <v>1897</v>
      </c>
      <c r="AL436">
        <v>-30</v>
      </c>
    </row>
    <row r="437" spans="34:38" x14ac:dyDescent="0.25">
      <c r="AH437" s="11">
        <v>44285</v>
      </c>
      <c r="AI437">
        <f t="shared" ref="AI437:AI463" si="88">IF(VLOOKUP(AH437,$A$2:$C$448,3,FALSE)=0,AI436,VLOOKUP(AH437,$A$2:$C$448,3,FALSE))</f>
        <v>1904</v>
      </c>
      <c r="AJ437" s="18">
        <v>82.87</v>
      </c>
      <c r="AK437">
        <f t="shared" si="84"/>
        <v>1599</v>
      </c>
      <c r="AL437">
        <v>-25</v>
      </c>
    </row>
    <row r="438" spans="34:38" x14ac:dyDescent="0.25">
      <c r="AH438" s="11">
        <v>44286</v>
      </c>
      <c r="AI438">
        <f t="shared" si="88"/>
        <v>1904</v>
      </c>
      <c r="AJ438" s="18">
        <v>82.87</v>
      </c>
      <c r="AK438">
        <f t="shared" si="84"/>
        <v>1732</v>
      </c>
      <c r="AL438">
        <v>-22</v>
      </c>
    </row>
    <row r="439" spans="34:38" x14ac:dyDescent="0.25">
      <c r="AH439" s="11">
        <v>44287</v>
      </c>
      <c r="AI439">
        <f t="shared" si="88"/>
        <v>1904</v>
      </c>
      <c r="AJ439" s="18">
        <v>82.87</v>
      </c>
      <c r="AK439">
        <f t="shared" si="84"/>
        <v>1758</v>
      </c>
      <c r="AL439">
        <v>-50</v>
      </c>
    </row>
    <row r="440" spans="34:38" x14ac:dyDescent="0.25">
      <c r="AH440" s="11">
        <v>44288</v>
      </c>
      <c r="AI440">
        <f t="shared" si="88"/>
        <v>1904</v>
      </c>
      <c r="AJ440" s="18">
        <v>82.87</v>
      </c>
      <c r="AK440">
        <f t="shared" si="84"/>
        <v>1495</v>
      </c>
      <c r="AL440">
        <v>-69</v>
      </c>
    </row>
    <row r="441" spans="34:38" x14ac:dyDescent="0.25">
      <c r="AH441" s="11">
        <v>44289</v>
      </c>
      <c r="AI441">
        <f t="shared" si="88"/>
        <v>1904</v>
      </c>
      <c r="AJ441" s="18">
        <v>82.87</v>
      </c>
      <c r="AK441">
        <f t="shared" si="84"/>
        <v>2527</v>
      </c>
      <c r="AL441">
        <v>-42</v>
      </c>
    </row>
    <row r="442" spans="34:38" x14ac:dyDescent="0.25">
      <c r="AH442" s="11">
        <v>44290</v>
      </c>
      <c r="AI442">
        <f t="shared" si="88"/>
        <v>1904</v>
      </c>
      <c r="AJ442" s="18">
        <v>82.87</v>
      </c>
      <c r="AK442">
        <f t="shared" si="84"/>
        <v>2317</v>
      </c>
      <c r="AL442">
        <v>-40</v>
      </c>
    </row>
    <row r="443" spans="34:38" x14ac:dyDescent="0.25">
      <c r="AH443" s="11">
        <v>44291</v>
      </c>
      <c r="AI443">
        <f t="shared" si="88"/>
        <v>3174</v>
      </c>
      <c r="AJ443" s="18">
        <v>82.87</v>
      </c>
      <c r="AK443">
        <f t="shared" si="84"/>
        <v>3106</v>
      </c>
      <c r="AL443">
        <v>-30</v>
      </c>
    </row>
    <row r="444" spans="34:38" x14ac:dyDescent="0.25">
      <c r="AH444" s="11">
        <v>44292</v>
      </c>
      <c r="AI444">
        <f t="shared" si="88"/>
        <v>3174</v>
      </c>
      <c r="AJ444" s="18">
        <v>82.87</v>
      </c>
      <c r="AK444">
        <f t="shared" si="84"/>
        <v>3337</v>
      </c>
      <c r="AL444">
        <v>-33</v>
      </c>
    </row>
    <row r="445" spans="34:38" x14ac:dyDescent="0.25">
      <c r="AH445" s="11">
        <v>44293</v>
      </c>
      <c r="AI445">
        <f t="shared" si="88"/>
        <v>3174</v>
      </c>
      <c r="AJ445" s="18">
        <v>82.87</v>
      </c>
      <c r="AK445">
        <f t="shared" si="84"/>
        <v>3035</v>
      </c>
      <c r="AL445">
        <v>-35</v>
      </c>
    </row>
    <row r="446" spans="34:38" x14ac:dyDescent="0.25">
      <c r="AH446" s="11">
        <v>44294</v>
      </c>
      <c r="AI446">
        <f t="shared" si="88"/>
        <v>3174</v>
      </c>
      <c r="AJ446" s="18">
        <v>82.87</v>
      </c>
      <c r="AK446">
        <f t="shared" si="84"/>
        <v>2959</v>
      </c>
      <c r="AL446">
        <v>-32</v>
      </c>
    </row>
    <row r="447" spans="34:38" x14ac:dyDescent="0.25">
      <c r="AH447" s="28">
        <v>44295</v>
      </c>
      <c r="AI447">
        <f t="shared" si="88"/>
        <v>3174</v>
      </c>
      <c r="AJ447" s="18">
        <v>82.87</v>
      </c>
      <c r="AK447">
        <f t="shared" si="84"/>
        <v>3580</v>
      </c>
      <c r="AL447">
        <v>-31</v>
      </c>
    </row>
    <row r="448" spans="34:38" x14ac:dyDescent="0.25">
      <c r="AH448" s="11">
        <v>44296</v>
      </c>
      <c r="AI448">
        <f t="shared" si="88"/>
        <v>3174</v>
      </c>
      <c r="AJ448" s="18">
        <v>82.87</v>
      </c>
      <c r="AK448">
        <f t="shared" si="84"/>
        <v>3402</v>
      </c>
      <c r="AL448">
        <v>-73</v>
      </c>
    </row>
    <row r="449" spans="34:38" x14ac:dyDescent="0.25">
      <c r="AH449" s="11">
        <v>44297</v>
      </c>
      <c r="AI449">
        <f t="shared" si="88"/>
        <v>3174</v>
      </c>
      <c r="AJ449" s="18">
        <v>82.87</v>
      </c>
      <c r="AK449">
        <f t="shared" si="84"/>
        <v>2796</v>
      </c>
      <c r="AL449">
        <v>-73</v>
      </c>
    </row>
    <row r="450" spans="34:38" x14ac:dyDescent="0.25">
      <c r="AH450" s="11">
        <v>44298</v>
      </c>
      <c r="AI450">
        <f t="shared" si="88"/>
        <v>3680</v>
      </c>
      <c r="AJ450" s="18">
        <v>82.87</v>
      </c>
      <c r="AK450">
        <f t="shared" si="84"/>
        <v>2796</v>
      </c>
      <c r="AL450">
        <v>-73</v>
      </c>
    </row>
    <row r="451" spans="34:38" x14ac:dyDescent="0.25">
      <c r="AH451" s="11">
        <v>44299</v>
      </c>
      <c r="AI451">
        <f t="shared" si="88"/>
        <v>3680</v>
      </c>
      <c r="AJ451" s="18">
        <v>82.87</v>
      </c>
      <c r="AK451">
        <f t="shared" si="84"/>
        <v>2796</v>
      </c>
      <c r="AL451">
        <v>-73</v>
      </c>
    </row>
    <row r="452" spans="34:38" x14ac:dyDescent="0.25">
      <c r="AH452" s="11">
        <v>44300</v>
      </c>
      <c r="AI452">
        <f t="shared" si="88"/>
        <v>3680</v>
      </c>
      <c r="AJ452" s="18">
        <v>82.87</v>
      </c>
      <c r="AK452">
        <f t="shared" ref="AK452:AK463" si="89">VLOOKUP(AH452,$A$2:$B$400,2,TRUE)</f>
        <v>2796</v>
      </c>
      <c r="AL452">
        <v>-73</v>
      </c>
    </row>
    <row r="453" spans="34:38" x14ac:dyDescent="0.25">
      <c r="AH453" s="11">
        <v>44301</v>
      </c>
      <c r="AI453">
        <f t="shared" si="88"/>
        <v>3680</v>
      </c>
      <c r="AJ453" s="18">
        <v>82.87</v>
      </c>
      <c r="AK453">
        <f t="shared" si="89"/>
        <v>2796</v>
      </c>
      <c r="AL453">
        <v>-73</v>
      </c>
    </row>
    <row r="454" spans="34:38" x14ac:dyDescent="0.25">
      <c r="AH454" s="11">
        <v>44302</v>
      </c>
      <c r="AI454">
        <f t="shared" si="88"/>
        <v>3680</v>
      </c>
      <c r="AJ454" s="18">
        <v>82.87</v>
      </c>
      <c r="AK454">
        <f t="shared" si="89"/>
        <v>2796</v>
      </c>
      <c r="AL454">
        <v>-73</v>
      </c>
    </row>
    <row r="455" spans="34:38" x14ac:dyDescent="0.25">
      <c r="AH455" s="11">
        <v>44303</v>
      </c>
      <c r="AI455">
        <f t="shared" si="88"/>
        <v>3680</v>
      </c>
      <c r="AJ455" s="18">
        <v>82.87</v>
      </c>
      <c r="AK455">
        <f t="shared" si="89"/>
        <v>2796</v>
      </c>
      <c r="AL455">
        <v>-73</v>
      </c>
    </row>
    <row r="456" spans="34:38" x14ac:dyDescent="0.25">
      <c r="AH456" s="11">
        <v>44304</v>
      </c>
      <c r="AI456">
        <f t="shared" si="88"/>
        <v>3680</v>
      </c>
      <c r="AJ456" s="18">
        <v>82.87</v>
      </c>
      <c r="AK456">
        <f t="shared" si="89"/>
        <v>2796</v>
      </c>
      <c r="AL456">
        <v>-73</v>
      </c>
    </row>
    <row r="457" spans="34:38" x14ac:dyDescent="0.25">
      <c r="AH457" s="11">
        <v>44305</v>
      </c>
      <c r="AI457">
        <f t="shared" si="88"/>
        <v>2953</v>
      </c>
      <c r="AJ457" s="18">
        <v>82.87</v>
      </c>
      <c r="AK457">
        <f t="shared" si="89"/>
        <v>2796</v>
      </c>
      <c r="AL457">
        <v>-73</v>
      </c>
    </row>
    <row r="458" spans="34:38" x14ac:dyDescent="0.25">
      <c r="AH458" s="11">
        <v>44306</v>
      </c>
      <c r="AI458">
        <f t="shared" si="88"/>
        <v>2953</v>
      </c>
      <c r="AJ458" s="18">
        <v>82.87</v>
      </c>
      <c r="AK458">
        <f t="shared" si="89"/>
        <v>2796</v>
      </c>
      <c r="AL458">
        <v>-73</v>
      </c>
    </row>
    <row r="459" spans="34:38" x14ac:dyDescent="0.25">
      <c r="AH459" s="11">
        <v>44307</v>
      </c>
      <c r="AI459">
        <f t="shared" si="88"/>
        <v>2953</v>
      </c>
      <c r="AJ459" s="18">
        <v>82.87</v>
      </c>
      <c r="AK459">
        <f t="shared" si="89"/>
        <v>2796</v>
      </c>
      <c r="AL459">
        <v>-73</v>
      </c>
    </row>
    <row r="460" spans="34:38" x14ac:dyDescent="0.25">
      <c r="AH460" s="11">
        <v>44308</v>
      </c>
      <c r="AI460">
        <f t="shared" si="88"/>
        <v>2953</v>
      </c>
      <c r="AJ460" s="18">
        <v>82.87</v>
      </c>
      <c r="AK460">
        <f t="shared" si="89"/>
        <v>2796</v>
      </c>
      <c r="AL460">
        <v>-73</v>
      </c>
    </row>
    <row r="461" spans="34:38" x14ac:dyDescent="0.25">
      <c r="AH461" s="11">
        <v>44309</v>
      </c>
      <c r="AI461">
        <f t="shared" si="88"/>
        <v>2953</v>
      </c>
      <c r="AJ461" s="18">
        <v>82.87</v>
      </c>
      <c r="AK461">
        <f t="shared" si="89"/>
        <v>2796</v>
      </c>
      <c r="AL461">
        <v>-73</v>
      </c>
    </row>
    <row r="462" spans="34:38" x14ac:dyDescent="0.25">
      <c r="AH462" s="11">
        <v>44310</v>
      </c>
      <c r="AI462">
        <f t="shared" si="88"/>
        <v>2953</v>
      </c>
      <c r="AJ462" s="18">
        <v>82.87</v>
      </c>
      <c r="AK462">
        <f t="shared" si="89"/>
        <v>2796</v>
      </c>
      <c r="AL462">
        <v>-73</v>
      </c>
    </row>
    <row r="463" spans="34:38" x14ac:dyDescent="0.25">
      <c r="AH463" s="11">
        <v>44311</v>
      </c>
      <c r="AI463">
        <f t="shared" si="88"/>
        <v>2953</v>
      </c>
      <c r="AJ463" s="18">
        <v>82.87</v>
      </c>
      <c r="AK463">
        <f t="shared" si="89"/>
        <v>2796</v>
      </c>
      <c r="AL463">
        <v>-73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122">
    <mergeCell ref="C415:C421"/>
    <mergeCell ref="E415:E421"/>
    <mergeCell ref="A1:V1"/>
    <mergeCell ref="E380:E386"/>
    <mergeCell ref="E387:E393"/>
    <mergeCell ref="E394:E400"/>
    <mergeCell ref="E401:E407"/>
    <mergeCell ref="E408:E414"/>
    <mergeCell ref="E345:E351"/>
    <mergeCell ref="E352:E358"/>
    <mergeCell ref="E359:E365"/>
    <mergeCell ref="E366:E372"/>
    <mergeCell ref="E373:E379"/>
    <mergeCell ref="E310:E316"/>
    <mergeCell ref="E317:E323"/>
    <mergeCell ref="E324:E330"/>
    <mergeCell ref="E331:E337"/>
    <mergeCell ref="E338:E344"/>
    <mergeCell ref="E275:E281"/>
    <mergeCell ref="E282:E288"/>
    <mergeCell ref="E289:E295"/>
    <mergeCell ref="E296:E302"/>
    <mergeCell ref="E303:E309"/>
    <mergeCell ref="E240:E246"/>
    <mergeCell ref="E247:E253"/>
    <mergeCell ref="E254:E260"/>
    <mergeCell ref="E261:E267"/>
    <mergeCell ref="E268:E274"/>
    <mergeCell ref="E205:E211"/>
    <mergeCell ref="E212:E218"/>
    <mergeCell ref="E219:E225"/>
    <mergeCell ref="E226:E232"/>
    <mergeCell ref="E233:E239"/>
    <mergeCell ref="E170:E176"/>
    <mergeCell ref="E177:E183"/>
    <mergeCell ref="E184:E190"/>
    <mergeCell ref="E191:E197"/>
    <mergeCell ref="E198:E204"/>
    <mergeCell ref="E135:E141"/>
    <mergeCell ref="E142:E148"/>
    <mergeCell ref="E149:E155"/>
    <mergeCell ref="E156:E162"/>
    <mergeCell ref="E163:E169"/>
    <mergeCell ref="E100:E106"/>
    <mergeCell ref="E107:E113"/>
    <mergeCell ref="E114:E120"/>
    <mergeCell ref="E121:E127"/>
    <mergeCell ref="E128:E134"/>
    <mergeCell ref="C401:C407"/>
    <mergeCell ref="C408:C414"/>
    <mergeCell ref="E4:E8"/>
    <mergeCell ref="E9:E15"/>
    <mergeCell ref="E16:E22"/>
    <mergeCell ref="E23:E29"/>
    <mergeCell ref="E30:E36"/>
    <mergeCell ref="E37:E43"/>
    <mergeCell ref="E44:E50"/>
    <mergeCell ref="E51:E57"/>
    <mergeCell ref="E58:E64"/>
    <mergeCell ref="E65:E71"/>
    <mergeCell ref="E72:E78"/>
    <mergeCell ref="E79:E85"/>
    <mergeCell ref="E86:E92"/>
    <mergeCell ref="E93:E99"/>
    <mergeCell ref="C4:C8"/>
    <mergeCell ref="C9:C15"/>
    <mergeCell ref="C16:C22"/>
    <mergeCell ref="C23:C29"/>
    <mergeCell ref="C30:C36"/>
    <mergeCell ref="C254:C260"/>
    <mergeCell ref="C114:C120"/>
    <mergeCell ref="C37:C43"/>
    <mergeCell ref="C163:C169"/>
    <mergeCell ref="C170:C176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C261:C267"/>
    <mergeCell ref="C268:C274"/>
    <mergeCell ref="AH1:AI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107:C113"/>
    <mergeCell ref="C177:C183"/>
    <mergeCell ref="C184:C190"/>
    <mergeCell ref="C191:C197"/>
    <mergeCell ref="C240:C246"/>
    <mergeCell ref="C247:C253"/>
    <mergeCell ref="C142:C148"/>
    <mergeCell ref="C149:C155"/>
    <mergeCell ref="C156:C162"/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380:C386"/>
    <mergeCell ref="C345:C351"/>
    <mergeCell ref="C352:C358"/>
    <mergeCell ref="C359:C365"/>
    <mergeCell ref="C366:C372"/>
    <mergeCell ref="C373:C379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AL472"/>
  <sheetViews>
    <sheetView topLeftCell="U1" workbookViewId="0">
      <selection activeCell="AC24" sqref="AC24"/>
    </sheetView>
  </sheetViews>
  <sheetFormatPr baseColWidth="10" defaultRowHeight="15" x14ac:dyDescent="0.25"/>
  <cols>
    <col min="1" max="1" width="20.28515625" style="43" bestFit="1" customWidth="1"/>
    <col min="2" max="2" width="15.140625" style="43" bestFit="1" customWidth="1"/>
    <col min="3" max="3" width="8.42578125" bestFit="1" customWidth="1"/>
    <col min="4" max="4" width="17.42578125" bestFit="1" customWidth="1"/>
    <col min="5" max="5" width="5.7109375" bestFit="1" customWidth="1"/>
    <col min="6" max="6" width="8.42578125" customWidth="1"/>
    <col min="8" max="8" width="24.5703125" bestFit="1" customWidth="1"/>
    <col min="9" max="9" width="18.5703125" bestFit="1" customWidth="1"/>
    <col min="10" max="10" width="20.85546875" bestFit="1" customWidth="1"/>
    <col min="11" max="12" width="18.5703125" customWidth="1"/>
    <col min="14" max="14" width="10.7109375" bestFit="1" customWidth="1"/>
    <col min="15" max="15" width="11.28515625" bestFit="1" customWidth="1"/>
    <col min="16" max="16" width="11.28515625" customWidth="1"/>
    <col min="18" max="18" width="21" customWidth="1"/>
    <col min="19" max="19" width="8" bestFit="1" customWidth="1"/>
    <col min="20" max="20" width="8.42578125" bestFit="1" customWidth="1"/>
    <col min="21" max="21" width="8.5703125" bestFit="1" customWidth="1"/>
    <col min="22" max="22" width="8.85546875" bestFit="1" customWidth="1"/>
    <col min="23" max="23" width="8.85546875" customWidth="1"/>
    <col min="24" max="24" width="10.7109375" bestFit="1" customWidth="1"/>
    <col min="25" max="25" width="11.140625" bestFit="1" customWidth="1"/>
    <col min="26" max="26" width="6.28515625" bestFit="1" customWidth="1"/>
    <col min="27" max="28" width="8.85546875" customWidth="1"/>
    <col min="29" max="29" width="8" bestFit="1" customWidth="1"/>
    <col min="30" max="30" width="5.85546875" bestFit="1" customWidth="1"/>
    <col min="31" max="31" width="8.5703125" bestFit="1" customWidth="1"/>
    <col min="32" max="32" width="8.85546875" customWidth="1"/>
    <col min="35" max="35" width="15.7109375" bestFit="1" customWidth="1"/>
    <col min="36" max="36" width="16.28515625" bestFit="1" customWidth="1"/>
    <col min="37" max="37" width="10.5703125" customWidth="1"/>
    <col min="38" max="38" width="13.28515625" bestFit="1" customWidth="1"/>
  </cols>
  <sheetData>
    <row r="1" spans="1:38" x14ac:dyDescent="0.25">
      <c r="A1" s="56" t="s">
        <v>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1"/>
      <c r="X1" s="51"/>
      <c r="Y1" s="51"/>
      <c r="Z1" s="51"/>
      <c r="AA1" s="51"/>
      <c r="AB1" s="51"/>
      <c r="AC1" s="51"/>
      <c r="AD1" s="51"/>
      <c r="AE1" s="51"/>
      <c r="AF1" s="51"/>
      <c r="AH1" s="56" t="s">
        <v>8</v>
      </c>
      <c r="AI1" s="56"/>
      <c r="AJ1" s="56"/>
      <c r="AK1" s="20"/>
      <c r="AL1" t="s">
        <v>47</v>
      </c>
    </row>
    <row r="2" spans="1:38" x14ac:dyDescent="0.25">
      <c r="A2" s="41" t="s">
        <v>0</v>
      </c>
      <c r="B2" s="41" t="s">
        <v>1</v>
      </c>
      <c r="C2" s="42" t="s">
        <v>92</v>
      </c>
      <c r="D2" s="42" t="s">
        <v>86</v>
      </c>
      <c r="E2" s="42" t="s">
        <v>92</v>
      </c>
      <c r="F2" s="42" t="s">
        <v>91</v>
      </c>
      <c r="G2" s="5"/>
      <c r="H2" s="5" t="s">
        <v>3</v>
      </c>
      <c r="I2" s="5" t="s">
        <v>2</v>
      </c>
      <c r="J2" s="41" t="s">
        <v>87</v>
      </c>
      <c r="K2" s="21" t="s">
        <v>83</v>
      </c>
      <c r="L2" s="21" t="s">
        <v>85</v>
      </c>
      <c r="N2" s="17" t="s">
        <v>12</v>
      </c>
      <c r="O2" s="17" t="s">
        <v>10</v>
      </c>
      <c r="P2" s="41" t="s">
        <v>94</v>
      </c>
      <c r="Q2" s="17" t="s">
        <v>11</v>
      </c>
      <c r="R2" s="17" t="s">
        <v>13</v>
      </c>
      <c r="S2" s="17" t="s">
        <v>88</v>
      </c>
      <c r="T2" s="41" t="s">
        <v>90</v>
      </c>
      <c r="U2" s="41" t="s">
        <v>89</v>
      </c>
      <c r="V2" s="17" t="s">
        <v>41</v>
      </c>
      <c r="W2" s="52"/>
      <c r="X2" s="52" t="s">
        <v>104</v>
      </c>
      <c r="Y2" t="s">
        <v>105</v>
      </c>
      <c r="Z2" t="s">
        <v>106</v>
      </c>
      <c r="AA2" t="s">
        <v>107</v>
      </c>
      <c r="AB2" t="s">
        <v>108</v>
      </c>
      <c r="AC2" s="52" t="s">
        <v>88</v>
      </c>
      <c r="AD2" s="52" t="s">
        <v>90</v>
      </c>
      <c r="AE2" s="52" t="s">
        <v>89</v>
      </c>
      <c r="AF2" s="52" t="s">
        <v>41</v>
      </c>
      <c r="AH2" t="s">
        <v>5</v>
      </c>
      <c r="AI2" t="s">
        <v>84</v>
      </c>
      <c r="AJ2" t="s">
        <v>4</v>
      </c>
      <c r="AK2" t="s">
        <v>82</v>
      </c>
      <c r="AL2" t="s">
        <v>46</v>
      </c>
    </row>
    <row r="3" spans="1:38" x14ac:dyDescent="0.25">
      <c r="A3" s="44">
        <v>43893</v>
      </c>
      <c r="B3" s="43">
        <v>3</v>
      </c>
      <c r="C3" s="56">
        <f>ROUNDUP(AVERAGE(B3:B6),0)</f>
        <v>4</v>
      </c>
      <c r="D3" s="41">
        <v>0</v>
      </c>
      <c r="E3" s="58">
        <f>ROUNDUP(AVERAGE(D3:D6),0)</f>
        <v>1</v>
      </c>
      <c r="F3" s="41">
        <v>0</v>
      </c>
      <c r="H3" s="6">
        <v>43898</v>
      </c>
      <c r="I3" s="3">
        <f>AVERAGE(C3)</f>
        <v>4</v>
      </c>
      <c r="J3" s="3">
        <f>AVERAGE(E3)</f>
        <v>1</v>
      </c>
      <c r="K3" s="3">
        <f>VLOOKUP(H3,$AH$2:$AL$454,3,FALSE)</f>
        <v>11.11</v>
      </c>
      <c r="L3" s="3">
        <f t="shared" ref="L3:L34" si="0">VLOOKUP(H3,$AH$2:$AL$469,5,FALSE)</f>
        <v>15</v>
      </c>
      <c r="N3" s="11">
        <v>43893</v>
      </c>
      <c r="O3" s="47" t="s">
        <v>93</v>
      </c>
      <c r="P3" t="s">
        <v>95</v>
      </c>
      <c r="R3" t="s">
        <v>49</v>
      </c>
      <c r="S3">
        <v>-500</v>
      </c>
      <c r="T3">
        <f t="shared" ref="T3:T9" si="1">VLOOKUP(N3,$A$2:$F$514,6,FALSE)</f>
        <v>0</v>
      </c>
      <c r="U3">
        <v>-5</v>
      </c>
      <c r="V3">
        <v>-500</v>
      </c>
      <c r="X3" s="36">
        <f>N3</f>
        <v>43893</v>
      </c>
      <c r="Y3" t="s">
        <v>93</v>
      </c>
      <c r="Z3" t="str">
        <f>P3</f>
        <v>A-</v>
      </c>
      <c r="AB3" t="s">
        <v>141</v>
      </c>
      <c r="AC3">
        <f>S3</f>
        <v>-500</v>
      </c>
      <c r="AD3">
        <f t="shared" ref="AD3:AF18" si="2">T3</f>
        <v>0</v>
      </c>
      <c r="AE3">
        <f t="shared" si="2"/>
        <v>-5</v>
      </c>
      <c r="AF3">
        <f t="shared" si="2"/>
        <v>-500</v>
      </c>
      <c r="AH3" s="11">
        <v>43851</v>
      </c>
      <c r="AI3" s="1">
        <v>0</v>
      </c>
      <c r="AJ3">
        <v>0</v>
      </c>
      <c r="AK3">
        <v>0</v>
      </c>
      <c r="AL3">
        <v>0</v>
      </c>
    </row>
    <row r="4" spans="1:38" x14ac:dyDescent="0.25">
      <c r="A4" s="44">
        <v>43894</v>
      </c>
      <c r="B4" s="43">
        <v>3</v>
      </c>
      <c r="C4" s="56"/>
      <c r="D4" s="42">
        <v>0</v>
      </c>
      <c r="E4" s="58"/>
      <c r="F4" s="42">
        <f t="shared" ref="F4:F23" si="3">E4</f>
        <v>0</v>
      </c>
      <c r="H4" s="6">
        <f t="shared" ref="H4:H36" si="4">H3+7</f>
        <v>43905</v>
      </c>
      <c r="I4" s="3">
        <f>AVERAGE(C7)</f>
        <v>16</v>
      </c>
      <c r="J4" s="3">
        <f>AVERAGE(E7)</f>
        <v>0</v>
      </c>
      <c r="K4" s="3">
        <f t="shared" ref="K4:K35" si="5">VLOOKUP(H4,$AH$2:$AL$449,3,FALSE)</f>
        <v>25</v>
      </c>
      <c r="L4" s="3">
        <f t="shared" si="0"/>
        <v>-19</v>
      </c>
      <c r="N4" s="11">
        <v>43901</v>
      </c>
      <c r="O4" s="47" t="s">
        <v>93</v>
      </c>
      <c r="P4" t="s">
        <v>95</v>
      </c>
      <c r="Q4" t="s">
        <v>14</v>
      </c>
      <c r="R4" t="s">
        <v>16</v>
      </c>
      <c r="S4">
        <v>-1000</v>
      </c>
      <c r="T4">
        <f t="shared" si="1"/>
        <v>0</v>
      </c>
      <c r="U4">
        <v>-12</v>
      </c>
      <c r="V4">
        <v>-1000</v>
      </c>
      <c r="X4" s="36">
        <f t="shared" ref="X4:X19" si="6">N4</f>
        <v>43901</v>
      </c>
      <c r="Y4" t="s">
        <v>93</v>
      </c>
      <c r="Z4" t="str">
        <f t="shared" ref="Z4:Z19" si="7">P4</f>
        <v>A-</v>
      </c>
      <c r="AA4" t="s">
        <v>110</v>
      </c>
      <c r="AB4" t="s">
        <v>111</v>
      </c>
      <c r="AC4">
        <f t="shared" ref="AC4:AF19" si="8">S4</f>
        <v>-1000</v>
      </c>
      <c r="AD4">
        <f t="shared" si="2"/>
        <v>0</v>
      </c>
      <c r="AE4">
        <f t="shared" si="2"/>
        <v>-12</v>
      </c>
      <c r="AF4">
        <f t="shared" si="2"/>
        <v>-1000</v>
      </c>
      <c r="AH4" s="11">
        <v>43852</v>
      </c>
      <c r="AI4" s="1">
        <v>0</v>
      </c>
      <c r="AJ4">
        <v>0</v>
      </c>
      <c r="AK4">
        <v>0</v>
      </c>
      <c r="AL4">
        <v>0</v>
      </c>
    </row>
    <row r="5" spans="1:38" x14ac:dyDescent="0.25">
      <c r="A5" s="44">
        <v>43896</v>
      </c>
      <c r="B5" s="43">
        <v>3</v>
      </c>
      <c r="C5" s="56"/>
      <c r="D5" s="42">
        <v>0</v>
      </c>
      <c r="E5" s="58"/>
      <c r="F5" s="42">
        <f t="shared" si="3"/>
        <v>0</v>
      </c>
      <c r="H5" s="6">
        <f t="shared" si="4"/>
        <v>43912</v>
      </c>
      <c r="I5" s="3">
        <f>AVERAGE(C14)</f>
        <v>17</v>
      </c>
      <c r="J5" s="3">
        <f>AVERAGE(E14)</f>
        <v>1</v>
      </c>
      <c r="K5" s="3">
        <f t="shared" si="5"/>
        <v>88.89</v>
      </c>
      <c r="L5" s="3">
        <f t="shared" si="0"/>
        <v>-91</v>
      </c>
      <c r="N5" s="11">
        <v>43907</v>
      </c>
      <c r="O5" s="47" t="s">
        <v>102</v>
      </c>
      <c r="P5" t="s">
        <v>95</v>
      </c>
      <c r="R5" t="s">
        <v>50</v>
      </c>
      <c r="S5">
        <v>500</v>
      </c>
      <c r="T5">
        <f t="shared" si="1"/>
        <v>0</v>
      </c>
      <c r="U5">
        <v>5</v>
      </c>
      <c r="V5">
        <v>500</v>
      </c>
      <c r="X5" s="36">
        <f t="shared" si="6"/>
        <v>43907</v>
      </c>
      <c r="Y5" t="s">
        <v>109</v>
      </c>
      <c r="Z5" t="str">
        <f t="shared" si="7"/>
        <v>A-</v>
      </c>
      <c r="AB5" t="s">
        <v>142</v>
      </c>
      <c r="AC5">
        <f t="shared" si="8"/>
        <v>500</v>
      </c>
      <c r="AD5">
        <f t="shared" si="2"/>
        <v>0</v>
      </c>
      <c r="AE5">
        <f t="shared" si="2"/>
        <v>5</v>
      </c>
      <c r="AF5">
        <f t="shared" si="2"/>
        <v>500</v>
      </c>
      <c r="AH5" s="11">
        <v>43853</v>
      </c>
      <c r="AI5" s="1">
        <v>0</v>
      </c>
      <c r="AJ5">
        <v>11.11</v>
      </c>
      <c r="AK5">
        <v>0</v>
      </c>
      <c r="AL5">
        <v>0</v>
      </c>
    </row>
    <row r="6" spans="1:38" x14ac:dyDescent="0.25">
      <c r="A6" s="44">
        <v>43898</v>
      </c>
      <c r="B6" s="43">
        <v>6</v>
      </c>
      <c r="C6" s="56"/>
      <c r="D6" s="42">
        <v>1</v>
      </c>
      <c r="E6" s="58"/>
      <c r="F6" s="42">
        <f t="shared" si="3"/>
        <v>0</v>
      </c>
      <c r="H6" s="6">
        <f t="shared" si="4"/>
        <v>43919</v>
      </c>
      <c r="I6" s="3">
        <f>AVERAGE(C21)</f>
        <v>29</v>
      </c>
      <c r="J6" s="3">
        <f>AVERAGE(E21)</f>
        <v>1</v>
      </c>
      <c r="K6" s="3">
        <f t="shared" si="5"/>
        <v>100</v>
      </c>
      <c r="L6" s="3">
        <f t="shared" si="0"/>
        <v>-90</v>
      </c>
      <c r="N6" s="11">
        <v>43909</v>
      </c>
      <c r="O6" s="47" t="s">
        <v>93</v>
      </c>
      <c r="P6" t="s">
        <v>95</v>
      </c>
      <c r="R6" t="s">
        <v>59</v>
      </c>
      <c r="S6">
        <v>-1500</v>
      </c>
      <c r="T6">
        <f t="shared" si="1"/>
        <v>0</v>
      </c>
      <c r="U6">
        <v>-19</v>
      </c>
      <c r="V6">
        <v>-1500</v>
      </c>
      <c r="X6" s="36">
        <f t="shared" si="6"/>
        <v>43909</v>
      </c>
      <c r="Y6" t="s">
        <v>93</v>
      </c>
      <c r="Z6" t="str">
        <f t="shared" si="7"/>
        <v>A-</v>
      </c>
      <c r="AB6" t="s">
        <v>143</v>
      </c>
      <c r="AC6">
        <f t="shared" si="8"/>
        <v>-1500</v>
      </c>
      <c r="AD6">
        <f t="shared" si="2"/>
        <v>0</v>
      </c>
      <c r="AE6">
        <f t="shared" si="2"/>
        <v>-19</v>
      </c>
      <c r="AF6">
        <f t="shared" si="2"/>
        <v>-1500</v>
      </c>
      <c r="AH6" s="11">
        <v>43854</v>
      </c>
      <c r="AI6" s="1">
        <v>0</v>
      </c>
      <c r="AJ6">
        <v>11.11</v>
      </c>
      <c r="AK6">
        <v>0</v>
      </c>
      <c r="AL6">
        <v>0</v>
      </c>
    </row>
    <row r="7" spans="1:38" x14ac:dyDescent="0.25">
      <c r="A7" s="44">
        <v>43899</v>
      </c>
      <c r="B7" s="43">
        <v>7</v>
      </c>
      <c r="C7" s="54">
        <f>ROUNDUP(AVERAGE(B7:B13),0)</f>
        <v>16</v>
      </c>
      <c r="D7" s="42">
        <v>0</v>
      </c>
      <c r="E7" s="54">
        <f>ROUNDUP(AVERAGE(D7:D13),0)</f>
        <v>0</v>
      </c>
      <c r="F7" s="42">
        <f t="shared" si="3"/>
        <v>0</v>
      </c>
      <c r="H7" s="6">
        <f t="shared" si="4"/>
        <v>43926</v>
      </c>
      <c r="I7" s="3">
        <f>AVERAGE(C28)</f>
        <v>71</v>
      </c>
      <c r="J7" s="3">
        <f>AVERAGE(E28)</f>
        <v>1</v>
      </c>
      <c r="K7" s="3">
        <f t="shared" si="5"/>
        <v>100</v>
      </c>
      <c r="L7" s="3">
        <f t="shared" si="0"/>
        <v>-88</v>
      </c>
      <c r="N7" s="11">
        <v>43910</v>
      </c>
      <c r="O7" s="47" t="s">
        <v>102</v>
      </c>
      <c r="P7" t="s">
        <v>95</v>
      </c>
      <c r="R7" t="s">
        <v>51</v>
      </c>
      <c r="S7">
        <v>1000</v>
      </c>
      <c r="T7">
        <f t="shared" si="1"/>
        <v>0</v>
      </c>
      <c r="U7">
        <v>10</v>
      </c>
      <c r="V7">
        <v>1000</v>
      </c>
      <c r="X7" s="36">
        <f t="shared" si="6"/>
        <v>43910</v>
      </c>
      <c r="Y7" t="s">
        <v>109</v>
      </c>
      <c r="Z7" t="str">
        <f t="shared" si="7"/>
        <v>A-</v>
      </c>
      <c r="AB7" t="s">
        <v>144</v>
      </c>
      <c r="AC7">
        <f t="shared" si="8"/>
        <v>1000</v>
      </c>
      <c r="AD7">
        <f t="shared" si="2"/>
        <v>0</v>
      </c>
      <c r="AE7">
        <f t="shared" si="2"/>
        <v>10</v>
      </c>
      <c r="AF7">
        <f t="shared" si="2"/>
        <v>1000</v>
      </c>
      <c r="AH7" s="11">
        <v>43855</v>
      </c>
      <c r="AI7" s="1">
        <v>0</v>
      </c>
      <c r="AJ7">
        <v>11.11</v>
      </c>
      <c r="AK7">
        <v>0</v>
      </c>
      <c r="AL7">
        <v>0</v>
      </c>
    </row>
    <row r="8" spans="1:38" x14ac:dyDescent="0.25">
      <c r="A8" s="44">
        <v>43900</v>
      </c>
      <c r="B8" s="43">
        <v>44</v>
      </c>
      <c r="C8" s="55"/>
      <c r="D8" s="42">
        <v>0</v>
      </c>
      <c r="E8" s="55"/>
      <c r="F8" s="42">
        <f t="shared" si="3"/>
        <v>0</v>
      </c>
      <c r="H8" s="6">
        <f t="shared" si="4"/>
        <v>43933</v>
      </c>
      <c r="I8" s="3">
        <f>AVERAGE(C35)</f>
        <v>97</v>
      </c>
      <c r="J8" s="3">
        <f>AVERAGE(E35)</f>
        <v>3</v>
      </c>
      <c r="K8" s="3">
        <f t="shared" si="5"/>
        <v>100</v>
      </c>
      <c r="L8" s="3">
        <f t="shared" si="0"/>
        <v>-89</v>
      </c>
      <c r="N8" s="11">
        <v>43914</v>
      </c>
      <c r="O8" s="47" t="s">
        <v>102</v>
      </c>
      <c r="P8" t="s">
        <v>95</v>
      </c>
      <c r="R8" t="s">
        <v>52</v>
      </c>
      <c r="S8">
        <v>1300</v>
      </c>
      <c r="T8">
        <v>2</v>
      </c>
      <c r="U8">
        <v>15</v>
      </c>
      <c r="V8">
        <v>1300</v>
      </c>
      <c r="X8" s="36">
        <f t="shared" si="6"/>
        <v>43914</v>
      </c>
      <c r="Y8" t="s">
        <v>109</v>
      </c>
      <c r="Z8" t="str">
        <f t="shared" si="7"/>
        <v>A-</v>
      </c>
      <c r="AB8" t="s">
        <v>145</v>
      </c>
      <c r="AC8">
        <f t="shared" si="8"/>
        <v>1300</v>
      </c>
      <c r="AD8">
        <f t="shared" si="2"/>
        <v>2</v>
      </c>
      <c r="AE8">
        <f t="shared" si="2"/>
        <v>15</v>
      </c>
      <c r="AF8">
        <f t="shared" si="2"/>
        <v>1300</v>
      </c>
      <c r="AH8" s="11">
        <v>43856</v>
      </c>
      <c r="AI8" s="1">
        <v>0</v>
      </c>
      <c r="AJ8">
        <v>11.11</v>
      </c>
      <c r="AK8">
        <v>0</v>
      </c>
      <c r="AL8">
        <v>0</v>
      </c>
    </row>
    <row r="9" spans="1:38" x14ac:dyDescent="0.25">
      <c r="A9" s="44">
        <v>43901</v>
      </c>
      <c r="B9" s="43">
        <v>16</v>
      </c>
      <c r="C9" s="55"/>
      <c r="D9" s="39">
        <v>0</v>
      </c>
      <c r="E9" s="55"/>
      <c r="F9" s="42">
        <f t="shared" si="3"/>
        <v>0</v>
      </c>
      <c r="H9" s="6">
        <f t="shared" si="4"/>
        <v>43940</v>
      </c>
      <c r="I9" s="3">
        <f>AVERAGE(C42)</f>
        <v>114</v>
      </c>
      <c r="J9" s="3">
        <f>AVERAGE(E42)</f>
        <v>4</v>
      </c>
      <c r="K9" s="3">
        <f t="shared" si="5"/>
        <v>100</v>
      </c>
      <c r="L9" s="3">
        <f t="shared" si="0"/>
        <v>-90</v>
      </c>
      <c r="N9" s="11">
        <v>43961</v>
      </c>
      <c r="O9" s="47" t="s">
        <v>102</v>
      </c>
      <c r="P9" t="s">
        <v>95</v>
      </c>
      <c r="R9" t="s">
        <v>53</v>
      </c>
      <c r="S9">
        <v>1600</v>
      </c>
      <c r="T9">
        <f t="shared" si="1"/>
        <v>4</v>
      </c>
      <c r="U9">
        <v>30</v>
      </c>
      <c r="V9">
        <v>1600</v>
      </c>
      <c r="X9" s="36">
        <f t="shared" si="6"/>
        <v>43961</v>
      </c>
      <c r="Y9" t="s">
        <v>109</v>
      </c>
      <c r="Z9" t="str">
        <f t="shared" si="7"/>
        <v>A-</v>
      </c>
      <c r="AB9" t="s">
        <v>146</v>
      </c>
      <c r="AC9">
        <f t="shared" si="8"/>
        <v>1600</v>
      </c>
      <c r="AD9">
        <f t="shared" si="2"/>
        <v>4</v>
      </c>
      <c r="AE9">
        <f t="shared" si="2"/>
        <v>30</v>
      </c>
      <c r="AF9">
        <f t="shared" si="2"/>
        <v>1600</v>
      </c>
      <c r="AH9" s="11">
        <v>43857</v>
      </c>
      <c r="AI9" s="1">
        <v>0</v>
      </c>
      <c r="AJ9">
        <v>11.11</v>
      </c>
      <c r="AK9">
        <v>0</v>
      </c>
      <c r="AL9">
        <v>0</v>
      </c>
    </row>
    <row r="10" spans="1:38" x14ac:dyDescent="0.25">
      <c r="A10" s="44">
        <v>43902</v>
      </c>
      <c r="B10" s="43">
        <v>14</v>
      </c>
      <c r="C10" s="55"/>
      <c r="D10" s="40">
        <v>0</v>
      </c>
      <c r="E10" s="55"/>
      <c r="F10" s="42">
        <f t="shared" si="3"/>
        <v>0</v>
      </c>
      <c r="H10" s="6">
        <f t="shared" si="4"/>
        <v>43947</v>
      </c>
      <c r="I10" s="3">
        <f>AVERAGE(C49)</f>
        <v>167</v>
      </c>
      <c r="J10" s="3">
        <f>AVERAGE(E49)</f>
        <v>3</v>
      </c>
      <c r="K10" s="3">
        <f t="shared" si="5"/>
        <v>98.15</v>
      </c>
      <c r="L10" s="3">
        <f t="shared" si="0"/>
        <v>-88</v>
      </c>
      <c r="N10" s="11">
        <v>43962</v>
      </c>
      <c r="O10" s="47" t="s">
        <v>102</v>
      </c>
      <c r="P10" t="s">
        <v>95</v>
      </c>
      <c r="R10" t="s">
        <v>54</v>
      </c>
      <c r="S10">
        <v>1900</v>
      </c>
      <c r="T10">
        <v>4</v>
      </c>
      <c r="U10">
        <v>50</v>
      </c>
      <c r="V10">
        <v>1900</v>
      </c>
      <c r="X10" s="36">
        <f t="shared" si="6"/>
        <v>43962</v>
      </c>
      <c r="Y10" t="s">
        <v>109</v>
      </c>
      <c r="Z10" t="str">
        <f t="shared" si="7"/>
        <v>A-</v>
      </c>
      <c r="AB10" t="s">
        <v>147</v>
      </c>
      <c r="AC10">
        <f t="shared" si="8"/>
        <v>1900</v>
      </c>
      <c r="AD10">
        <f t="shared" si="2"/>
        <v>4</v>
      </c>
      <c r="AE10">
        <f t="shared" si="2"/>
        <v>50</v>
      </c>
      <c r="AF10">
        <f t="shared" si="2"/>
        <v>1900</v>
      </c>
      <c r="AH10" s="11">
        <v>43858</v>
      </c>
      <c r="AI10" s="1">
        <v>0</v>
      </c>
      <c r="AJ10">
        <v>11.11</v>
      </c>
      <c r="AK10">
        <v>0</v>
      </c>
      <c r="AL10">
        <v>0</v>
      </c>
    </row>
    <row r="11" spans="1:38" x14ac:dyDescent="0.25">
      <c r="A11" s="44">
        <v>43903</v>
      </c>
      <c r="B11" s="43">
        <v>8</v>
      </c>
      <c r="C11" s="55"/>
      <c r="D11" s="40">
        <v>0</v>
      </c>
      <c r="E11" s="55"/>
      <c r="F11" s="42">
        <f t="shared" si="3"/>
        <v>0</v>
      </c>
      <c r="H11" s="6">
        <f t="shared" si="4"/>
        <v>43954</v>
      </c>
      <c r="I11" s="3">
        <f>AVERAGE(C56)</f>
        <v>157</v>
      </c>
      <c r="J11" s="3">
        <f>AVERAGE(E56)</f>
        <v>4</v>
      </c>
      <c r="K11" s="3">
        <f t="shared" si="5"/>
        <v>88.89</v>
      </c>
      <c r="L11" s="3">
        <f t="shared" si="0"/>
        <v>-87</v>
      </c>
      <c r="N11" s="11">
        <v>44011</v>
      </c>
      <c r="O11" s="47" t="s">
        <v>93</v>
      </c>
      <c r="P11" t="s">
        <v>95</v>
      </c>
      <c r="R11" t="s">
        <v>60</v>
      </c>
      <c r="S11">
        <v>-2000</v>
      </c>
      <c r="T11">
        <v>17</v>
      </c>
      <c r="U11">
        <v>0</v>
      </c>
      <c r="V11">
        <v>-2000</v>
      </c>
      <c r="X11" s="36">
        <f t="shared" si="6"/>
        <v>44011</v>
      </c>
      <c r="Y11" t="s">
        <v>93</v>
      </c>
      <c r="Z11" t="str">
        <f t="shared" si="7"/>
        <v>A-</v>
      </c>
      <c r="AB11" t="s">
        <v>148</v>
      </c>
      <c r="AC11">
        <f t="shared" si="8"/>
        <v>-2000</v>
      </c>
      <c r="AD11">
        <f t="shared" si="2"/>
        <v>17</v>
      </c>
      <c r="AE11">
        <f t="shared" si="2"/>
        <v>0</v>
      </c>
      <c r="AF11">
        <f t="shared" si="2"/>
        <v>-2000</v>
      </c>
      <c r="AH11" s="11">
        <v>43859</v>
      </c>
      <c r="AI11" s="1">
        <v>0</v>
      </c>
      <c r="AJ11">
        <v>11.11</v>
      </c>
      <c r="AK11">
        <v>0</v>
      </c>
      <c r="AL11">
        <v>0</v>
      </c>
    </row>
    <row r="12" spans="1:38" x14ac:dyDescent="0.25">
      <c r="A12" s="44">
        <v>43904</v>
      </c>
      <c r="B12" s="43">
        <v>13</v>
      </c>
      <c r="C12" s="55"/>
      <c r="D12" s="40">
        <v>0</v>
      </c>
      <c r="E12" s="55"/>
      <c r="F12" s="42">
        <f t="shared" si="3"/>
        <v>0</v>
      </c>
      <c r="H12" s="6">
        <f t="shared" si="4"/>
        <v>43961</v>
      </c>
      <c r="I12" s="3">
        <f>AVERAGE(C63)</f>
        <v>184</v>
      </c>
      <c r="J12" s="3">
        <f>AVERAGE(E63)</f>
        <v>4</v>
      </c>
      <c r="K12" s="3">
        <f t="shared" si="5"/>
        <v>88.89</v>
      </c>
      <c r="L12" s="3">
        <f t="shared" si="0"/>
        <v>-84</v>
      </c>
      <c r="N12" s="11">
        <v>44067</v>
      </c>
      <c r="O12" s="47" t="s">
        <v>102</v>
      </c>
      <c r="P12" t="s">
        <v>97</v>
      </c>
      <c r="R12" t="s">
        <v>55</v>
      </c>
      <c r="S12">
        <v>2200</v>
      </c>
      <c r="T12">
        <v>50</v>
      </c>
      <c r="U12">
        <v>70</v>
      </c>
      <c r="V12">
        <v>2200</v>
      </c>
      <c r="X12" s="36">
        <f t="shared" si="6"/>
        <v>44067</v>
      </c>
      <c r="Y12" t="s">
        <v>109</v>
      </c>
      <c r="Z12" t="str">
        <f t="shared" si="7"/>
        <v>C-</v>
      </c>
      <c r="AB12" t="s">
        <v>149</v>
      </c>
      <c r="AC12">
        <f t="shared" si="8"/>
        <v>2200</v>
      </c>
      <c r="AD12">
        <f t="shared" si="2"/>
        <v>50</v>
      </c>
      <c r="AE12">
        <f t="shared" si="2"/>
        <v>70</v>
      </c>
      <c r="AF12">
        <f t="shared" si="2"/>
        <v>2200</v>
      </c>
      <c r="AH12" s="11">
        <v>43860</v>
      </c>
      <c r="AI12" s="1">
        <v>0</v>
      </c>
      <c r="AJ12">
        <v>11.11</v>
      </c>
      <c r="AK12">
        <v>0</v>
      </c>
      <c r="AL12">
        <v>0</v>
      </c>
    </row>
    <row r="13" spans="1:38" x14ac:dyDescent="0.25">
      <c r="A13" s="44">
        <v>43905</v>
      </c>
      <c r="B13" s="43">
        <v>8</v>
      </c>
      <c r="C13" s="55"/>
      <c r="D13" s="40">
        <v>0</v>
      </c>
      <c r="E13" s="55"/>
      <c r="F13" s="42">
        <f t="shared" si="3"/>
        <v>0</v>
      </c>
      <c r="H13" s="6">
        <f t="shared" si="4"/>
        <v>43968</v>
      </c>
      <c r="I13" s="3">
        <f>AVERAGE(C70)</f>
        <v>222</v>
      </c>
      <c r="J13" s="3">
        <f>AVERAGE(E70)</f>
        <v>5</v>
      </c>
      <c r="K13" s="3">
        <f t="shared" si="5"/>
        <v>90.74</v>
      </c>
      <c r="L13" s="3">
        <f t="shared" si="0"/>
        <v>-81</v>
      </c>
      <c r="N13" s="11">
        <v>44093</v>
      </c>
      <c r="O13" s="47" t="s">
        <v>102</v>
      </c>
      <c r="P13" t="s">
        <v>100</v>
      </c>
      <c r="R13" t="s">
        <v>57</v>
      </c>
      <c r="S13">
        <v>2500</v>
      </c>
      <c r="T13">
        <v>44</v>
      </c>
      <c r="U13">
        <v>95</v>
      </c>
      <c r="V13">
        <v>2500</v>
      </c>
      <c r="X13" s="36">
        <f t="shared" si="6"/>
        <v>44093</v>
      </c>
      <c r="Y13" t="s">
        <v>109</v>
      </c>
      <c r="Z13" t="str">
        <f t="shared" si="7"/>
        <v>B+</v>
      </c>
      <c r="AB13" t="s">
        <v>150</v>
      </c>
      <c r="AC13">
        <f t="shared" si="8"/>
        <v>2500</v>
      </c>
      <c r="AD13">
        <f t="shared" si="2"/>
        <v>44</v>
      </c>
      <c r="AE13">
        <f t="shared" si="2"/>
        <v>95</v>
      </c>
      <c r="AF13">
        <f t="shared" si="2"/>
        <v>2500</v>
      </c>
      <c r="AH13" s="11">
        <v>43861</v>
      </c>
      <c r="AI13" s="1">
        <v>0</v>
      </c>
      <c r="AJ13">
        <v>11.11</v>
      </c>
      <c r="AK13">
        <v>0</v>
      </c>
      <c r="AL13">
        <v>0</v>
      </c>
    </row>
    <row r="14" spans="1:38" x14ac:dyDescent="0.25">
      <c r="A14" s="44">
        <v>43906</v>
      </c>
      <c r="B14" s="43">
        <v>18</v>
      </c>
      <c r="C14" s="54">
        <f t="shared" ref="C14:E14" si="9">ROUNDUP(AVERAGE(B14:B20),0)</f>
        <v>17</v>
      </c>
      <c r="D14" s="40">
        <v>0</v>
      </c>
      <c r="E14" s="54">
        <f t="shared" si="9"/>
        <v>1</v>
      </c>
      <c r="F14" s="42">
        <f t="shared" si="3"/>
        <v>1</v>
      </c>
      <c r="H14" s="6">
        <f t="shared" si="4"/>
        <v>43975</v>
      </c>
      <c r="I14" s="3">
        <f>AVERAGE(C77)</f>
        <v>348</v>
      </c>
      <c r="J14" s="3">
        <f>AVERAGE(E77)</f>
        <v>6</v>
      </c>
      <c r="K14" s="3">
        <f t="shared" si="5"/>
        <v>90.74</v>
      </c>
      <c r="L14" s="3">
        <f t="shared" si="0"/>
        <v>-81</v>
      </c>
      <c r="N14" s="11">
        <v>44133</v>
      </c>
      <c r="O14" s="47" t="s">
        <v>102</v>
      </c>
      <c r="P14" t="s">
        <v>99</v>
      </c>
      <c r="R14" t="s">
        <v>58</v>
      </c>
      <c r="S14">
        <v>2800</v>
      </c>
      <c r="T14">
        <v>50</v>
      </c>
      <c r="U14">
        <v>80</v>
      </c>
      <c r="V14">
        <v>2800</v>
      </c>
      <c r="X14" s="36">
        <f t="shared" si="6"/>
        <v>44133</v>
      </c>
      <c r="Y14" t="s">
        <v>109</v>
      </c>
      <c r="Z14" t="str">
        <f t="shared" si="7"/>
        <v>C+</v>
      </c>
      <c r="AB14" t="s">
        <v>151</v>
      </c>
      <c r="AC14">
        <f t="shared" si="8"/>
        <v>2800</v>
      </c>
      <c r="AD14">
        <f t="shared" si="2"/>
        <v>50</v>
      </c>
      <c r="AE14">
        <f t="shared" si="2"/>
        <v>80</v>
      </c>
      <c r="AF14">
        <f t="shared" si="2"/>
        <v>2800</v>
      </c>
      <c r="AH14" s="11">
        <v>43862</v>
      </c>
      <c r="AI14" s="1">
        <v>0</v>
      </c>
      <c r="AJ14">
        <v>11.11</v>
      </c>
      <c r="AK14">
        <v>0</v>
      </c>
      <c r="AL14">
        <v>0</v>
      </c>
    </row>
    <row r="15" spans="1:38" x14ac:dyDescent="0.25">
      <c r="A15" s="44">
        <v>43907</v>
      </c>
      <c r="B15" s="43">
        <v>12</v>
      </c>
      <c r="C15" s="55"/>
      <c r="D15" s="40">
        <v>0</v>
      </c>
      <c r="E15" s="55"/>
      <c r="F15" s="42">
        <f t="shared" si="3"/>
        <v>0</v>
      </c>
      <c r="H15" s="6">
        <f t="shared" si="4"/>
        <v>43982</v>
      </c>
      <c r="I15" s="3">
        <f>AVERAGE(C84)</f>
        <v>343</v>
      </c>
      <c r="J15" s="3">
        <f>AVERAGE(E84)</f>
        <v>6</v>
      </c>
      <c r="K15" s="3">
        <f t="shared" si="5"/>
        <v>90.74</v>
      </c>
      <c r="L15" s="3">
        <f t="shared" si="0"/>
        <v>-81</v>
      </c>
      <c r="N15" s="11">
        <v>44147</v>
      </c>
      <c r="O15" s="47" t="s">
        <v>102</v>
      </c>
      <c r="P15" t="s">
        <v>100</v>
      </c>
      <c r="R15" t="s">
        <v>56</v>
      </c>
      <c r="S15">
        <v>3100</v>
      </c>
      <c r="T15">
        <v>26</v>
      </c>
      <c r="U15">
        <v>40</v>
      </c>
      <c r="V15">
        <v>3100</v>
      </c>
      <c r="X15" s="36">
        <f t="shared" si="6"/>
        <v>44147</v>
      </c>
      <c r="Y15" t="s">
        <v>109</v>
      </c>
      <c r="Z15" t="str">
        <f t="shared" si="7"/>
        <v>B+</v>
      </c>
      <c r="AB15" t="s">
        <v>152</v>
      </c>
      <c r="AC15">
        <f t="shared" si="8"/>
        <v>3100</v>
      </c>
      <c r="AD15">
        <f t="shared" si="2"/>
        <v>26</v>
      </c>
      <c r="AE15">
        <f t="shared" si="2"/>
        <v>40</v>
      </c>
      <c r="AF15">
        <f t="shared" si="2"/>
        <v>3100</v>
      </c>
      <c r="AH15" s="11">
        <v>43863</v>
      </c>
      <c r="AI15" s="1">
        <v>0</v>
      </c>
      <c r="AJ15">
        <v>11.11</v>
      </c>
      <c r="AK15">
        <v>0</v>
      </c>
      <c r="AL15">
        <v>0</v>
      </c>
    </row>
    <row r="16" spans="1:38" x14ac:dyDescent="0.25">
      <c r="A16" s="44">
        <v>43908</v>
      </c>
      <c r="B16" s="43">
        <v>22</v>
      </c>
      <c r="C16" s="55"/>
      <c r="D16" s="39">
        <v>1</v>
      </c>
      <c r="E16" s="55"/>
      <c r="F16" s="42">
        <f t="shared" si="3"/>
        <v>0</v>
      </c>
      <c r="H16" s="6">
        <f t="shared" si="4"/>
        <v>43989</v>
      </c>
      <c r="I16" s="3">
        <f>AVERAGE(C91)</f>
        <v>402</v>
      </c>
      <c r="J16" s="3">
        <f>AVERAGE(E91)</f>
        <v>10</v>
      </c>
      <c r="K16" s="3">
        <f t="shared" si="5"/>
        <v>88.89</v>
      </c>
      <c r="L16" s="3">
        <f t="shared" si="0"/>
        <v>-80</v>
      </c>
      <c r="N16" s="11">
        <v>44165</v>
      </c>
      <c r="O16" s="47" t="s">
        <v>93</v>
      </c>
      <c r="P16" t="s">
        <v>101</v>
      </c>
      <c r="R16" t="s">
        <v>63</v>
      </c>
      <c r="S16">
        <v>-2500</v>
      </c>
      <c r="T16">
        <v>18</v>
      </c>
      <c r="U16">
        <v>5</v>
      </c>
      <c r="V16">
        <v>-2500</v>
      </c>
      <c r="X16" s="36">
        <f t="shared" si="6"/>
        <v>44165</v>
      </c>
      <c r="Y16" t="s">
        <v>93</v>
      </c>
      <c r="Z16" t="str">
        <f t="shared" si="7"/>
        <v>A+</v>
      </c>
      <c r="AB16" t="s">
        <v>153</v>
      </c>
      <c r="AC16">
        <f t="shared" si="8"/>
        <v>-2500</v>
      </c>
      <c r="AD16">
        <f t="shared" si="2"/>
        <v>18</v>
      </c>
      <c r="AE16">
        <f t="shared" si="2"/>
        <v>5</v>
      </c>
      <c r="AF16">
        <f t="shared" si="2"/>
        <v>-2500</v>
      </c>
      <c r="AH16" s="11">
        <v>43864</v>
      </c>
      <c r="AI16" s="1">
        <v>0</v>
      </c>
      <c r="AJ16">
        <v>11.11</v>
      </c>
      <c r="AK16">
        <v>0</v>
      </c>
      <c r="AL16">
        <v>0</v>
      </c>
    </row>
    <row r="17" spans="1:38" x14ac:dyDescent="0.25">
      <c r="A17" s="44">
        <v>43909</v>
      </c>
      <c r="B17" s="43">
        <v>11</v>
      </c>
      <c r="C17" s="55"/>
      <c r="D17" s="39">
        <v>0</v>
      </c>
      <c r="E17" s="55"/>
      <c r="F17" s="42">
        <f t="shared" si="3"/>
        <v>0</v>
      </c>
      <c r="H17" s="6">
        <f t="shared" si="4"/>
        <v>43996</v>
      </c>
      <c r="I17" s="3">
        <f>AVERAGE(C98)</f>
        <v>545</v>
      </c>
      <c r="J17" s="3">
        <f>AVERAGE(E98)</f>
        <v>12</v>
      </c>
      <c r="K17" s="3">
        <f t="shared" si="5"/>
        <v>88.89</v>
      </c>
      <c r="L17" s="3">
        <f t="shared" si="0"/>
        <v>-76</v>
      </c>
      <c r="N17" s="11">
        <v>44194</v>
      </c>
      <c r="O17" s="47" t="s">
        <v>93</v>
      </c>
      <c r="P17" t="s">
        <v>101</v>
      </c>
      <c r="R17" t="s">
        <v>64</v>
      </c>
      <c r="S17">
        <v>-3000</v>
      </c>
      <c r="T17">
        <v>13</v>
      </c>
      <c r="U17">
        <v>0</v>
      </c>
      <c r="V17">
        <v>4000</v>
      </c>
      <c r="X17" s="36">
        <f t="shared" si="6"/>
        <v>44194</v>
      </c>
      <c r="Y17" t="s">
        <v>93</v>
      </c>
      <c r="Z17" t="str">
        <f t="shared" si="7"/>
        <v>A+</v>
      </c>
      <c r="AB17" t="s">
        <v>154</v>
      </c>
      <c r="AC17">
        <f t="shared" si="8"/>
        <v>-3000</v>
      </c>
      <c r="AD17">
        <f t="shared" si="2"/>
        <v>13</v>
      </c>
      <c r="AE17">
        <f t="shared" si="2"/>
        <v>0</v>
      </c>
      <c r="AF17">
        <f t="shared" si="2"/>
        <v>4000</v>
      </c>
      <c r="AH17" s="11">
        <v>43865</v>
      </c>
      <c r="AI17" s="1">
        <v>0</v>
      </c>
      <c r="AJ17">
        <v>11.11</v>
      </c>
      <c r="AK17">
        <v>0</v>
      </c>
      <c r="AL17">
        <v>0</v>
      </c>
    </row>
    <row r="18" spans="1:38" x14ac:dyDescent="0.25">
      <c r="A18" s="44">
        <v>43910</v>
      </c>
      <c r="B18" s="43">
        <v>16</v>
      </c>
      <c r="C18" s="55"/>
      <c r="D18" s="40">
        <v>0</v>
      </c>
      <c r="E18" s="55"/>
      <c r="F18" s="42">
        <f t="shared" si="3"/>
        <v>0</v>
      </c>
      <c r="H18" s="6">
        <f t="shared" si="4"/>
        <v>44003</v>
      </c>
      <c r="I18" s="3">
        <f>AVERAGE(C105)</f>
        <v>671</v>
      </c>
      <c r="J18" s="3">
        <f>AVERAGE(E105)</f>
        <v>15</v>
      </c>
      <c r="K18" s="3">
        <f t="shared" si="5"/>
        <v>88.89</v>
      </c>
      <c r="L18" s="3">
        <f t="shared" si="0"/>
        <v>-76</v>
      </c>
      <c r="N18" s="11">
        <v>44195</v>
      </c>
      <c r="O18" s="47" t="s">
        <v>93</v>
      </c>
      <c r="P18" t="s">
        <v>101</v>
      </c>
      <c r="R18" t="s">
        <v>61</v>
      </c>
      <c r="S18">
        <v>-750</v>
      </c>
      <c r="T18">
        <v>13</v>
      </c>
      <c r="U18">
        <v>-10</v>
      </c>
      <c r="V18">
        <v>-750</v>
      </c>
      <c r="X18" s="36">
        <f t="shared" si="6"/>
        <v>44195</v>
      </c>
      <c r="Y18" t="s">
        <v>93</v>
      </c>
      <c r="Z18" t="str">
        <f t="shared" si="7"/>
        <v>A+</v>
      </c>
      <c r="AB18" t="s">
        <v>155</v>
      </c>
      <c r="AC18">
        <f t="shared" si="8"/>
        <v>-750</v>
      </c>
      <c r="AD18">
        <f t="shared" si="2"/>
        <v>13</v>
      </c>
      <c r="AE18">
        <f t="shared" si="2"/>
        <v>-10</v>
      </c>
      <c r="AF18">
        <f t="shared" si="2"/>
        <v>-750</v>
      </c>
      <c r="AH18" s="11">
        <v>43866</v>
      </c>
      <c r="AI18" s="1">
        <v>0</v>
      </c>
      <c r="AJ18">
        <v>11.11</v>
      </c>
      <c r="AK18">
        <v>0</v>
      </c>
      <c r="AL18">
        <v>0</v>
      </c>
    </row>
    <row r="19" spans="1:38" x14ac:dyDescent="0.25">
      <c r="A19" s="44">
        <v>43911</v>
      </c>
      <c r="B19" s="43">
        <v>25</v>
      </c>
      <c r="C19" s="55"/>
      <c r="D19" s="40">
        <v>0</v>
      </c>
      <c r="E19" s="55"/>
      <c r="F19" s="42">
        <f t="shared" si="3"/>
        <v>0</v>
      </c>
      <c r="H19" s="6">
        <f t="shared" si="4"/>
        <v>44010</v>
      </c>
      <c r="I19" s="3">
        <f>AVERAGE(C112)</f>
        <v>900</v>
      </c>
      <c r="J19" s="3">
        <f>AVERAGE(E112)</f>
        <v>16</v>
      </c>
      <c r="K19" s="3">
        <f t="shared" si="5"/>
        <v>88.89</v>
      </c>
      <c r="L19" s="3">
        <f t="shared" si="0"/>
        <v>-76</v>
      </c>
      <c r="N19" s="11">
        <v>44244</v>
      </c>
      <c r="O19" s="47" t="s">
        <v>93</v>
      </c>
      <c r="P19" t="s">
        <v>96</v>
      </c>
      <c r="R19" t="s">
        <v>62</v>
      </c>
      <c r="S19">
        <v>-1250</v>
      </c>
      <c r="T19">
        <v>25</v>
      </c>
      <c r="U19">
        <v>12</v>
      </c>
      <c r="V19">
        <v>-1250</v>
      </c>
      <c r="X19" s="36">
        <f t="shared" si="6"/>
        <v>44244</v>
      </c>
      <c r="Y19" t="s">
        <v>93</v>
      </c>
      <c r="Z19" t="str">
        <f t="shared" si="7"/>
        <v>B-</v>
      </c>
      <c r="AB19" t="s">
        <v>156</v>
      </c>
      <c r="AC19">
        <f t="shared" si="8"/>
        <v>-1250</v>
      </c>
      <c r="AD19">
        <f t="shared" si="8"/>
        <v>25</v>
      </c>
      <c r="AE19">
        <f t="shared" si="8"/>
        <v>12</v>
      </c>
      <c r="AF19">
        <f t="shared" si="8"/>
        <v>-1250</v>
      </c>
      <c r="AH19" s="11">
        <v>43867</v>
      </c>
      <c r="AI19" s="1">
        <v>0</v>
      </c>
      <c r="AJ19">
        <v>11.11</v>
      </c>
      <c r="AK19">
        <v>0</v>
      </c>
      <c r="AL19">
        <v>0</v>
      </c>
    </row>
    <row r="20" spans="1:38" x14ac:dyDescent="0.25">
      <c r="A20" s="44">
        <v>43912</v>
      </c>
      <c r="B20" s="43">
        <v>15</v>
      </c>
      <c r="C20" s="55"/>
      <c r="D20" s="40">
        <v>0</v>
      </c>
      <c r="E20" s="55"/>
      <c r="F20" s="42">
        <f t="shared" si="3"/>
        <v>0</v>
      </c>
      <c r="H20" s="6">
        <f t="shared" si="4"/>
        <v>44017</v>
      </c>
      <c r="I20" s="3">
        <f>AVERAGE(C119)</f>
        <v>1055</v>
      </c>
      <c r="J20" s="3">
        <f>AVERAGE(E119)</f>
        <v>19</v>
      </c>
      <c r="K20" s="3">
        <f t="shared" si="5"/>
        <v>92.59</v>
      </c>
      <c r="L20" s="3">
        <f t="shared" si="0"/>
        <v>-77</v>
      </c>
      <c r="N20" s="11"/>
      <c r="X20" s="36"/>
      <c r="AH20" s="11">
        <v>43868</v>
      </c>
      <c r="AI20" s="1">
        <v>0</v>
      </c>
      <c r="AJ20">
        <v>11.11</v>
      </c>
      <c r="AK20">
        <v>0</v>
      </c>
      <c r="AL20">
        <v>0</v>
      </c>
    </row>
    <row r="21" spans="1:38" x14ac:dyDescent="0.25">
      <c r="A21" s="44">
        <v>43913</v>
      </c>
      <c r="B21" s="43">
        <v>19</v>
      </c>
      <c r="C21" s="54">
        <f t="shared" ref="C21:E21" si="10">ROUNDUP(AVERAGE(B21:B27),0)</f>
        <v>29</v>
      </c>
      <c r="D21" s="40">
        <v>0</v>
      </c>
      <c r="E21" s="54">
        <f t="shared" si="10"/>
        <v>1</v>
      </c>
      <c r="F21" s="42">
        <f t="shared" si="3"/>
        <v>1</v>
      </c>
      <c r="H21" s="6">
        <f t="shared" si="4"/>
        <v>44024</v>
      </c>
      <c r="I21" s="3">
        <f>AVERAGE(C126)</f>
        <v>1052</v>
      </c>
      <c r="J21" s="3">
        <f>AVERAGE(E126)</f>
        <v>21</v>
      </c>
      <c r="K21" s="3">
        <f t="shared" si="5"/>
        <v>92.59</v>
      </c>
      <c r="L21" s="3">
        <f t="shared" si="0"/>
        <v>-79</v>
      </c>
      <c r="N21" s="11"/>
      <c r="X21" s="36"/>
      <c r="AH21" s="11">
        <v>43869</v>
      </c>
      <c r="AI21" s="1">
        <v>0</v>
      </c>
      <c r="AJ21">
        <v>11.11</v>
      </c>
      <c r="AK21">
        <v>0</v>
      </c>
      <c r="AL21">
        <v>0</v>
      </c>
    </row>
    <row r="22" spans="1:38" x14ac:dyDescent="0.25">
      <c r="A22" s="44">
        <v>43914</v>
      </c>
      <c r="B22" s="43">
        <v>18</v>
      </c>
      <c r="C22" s="55"/>
      <c r="D22" s="40">
        <v>0</v>
      </c>
      <c r="E22" s="55"/>
      <c r="F22" s="42">
        <f t="shared" si="3"/>
        <v>0</v>
      </c>
      <c r="H22" s="6">
        <f t="shared" si="4"/>
        <v>44031</v>
      </c>
      <c r="I22" s="3">
        <f>AVERAGE(C133)</f>
        <v>1327</v>
      </c>
      <c r="J22" s="3">
        <f>AVERAGE(E133)</f>
        <v>29</v>
      </c>
      <c r="K22" s="3">
        <f t="shared" si="5"/>
        <v>92.59</v>
      </c>
      <c r="L22" s="3">
        <f t="shared" si="0"/>
        <v>-73</v>
      </c>
      <c r="N22" s="11"/>
      <c r="X22" s="36"/>
      <c r="AH22" s="11">
        <v>43870</v>
      </c>
      <c r="AI22" s="1">
        <v>0</v>
      </c>
      <c r="AJ22">
        <v>11.11</v>
      </c>
      <c r="AK22">
        <v>0</v>
      </c>
      <c r="AL22">
        <v>0</v>
      </c>
    </row>
    <row r="23" spans="1:38" x14ac:dyDescent="0.25">
      <c r="A23" s="44">
        <v>43915</v>
      </c>
      <c r="B23" s="43">
        <v>49</v>
      </c>
      <c r="C23" s="55"/>
      <c r="D23" s="39">
        <v>1</v>
      </c>
      <c r="E23" s="55"/>
      <c r="F23" s="42">
        <f t="shared" si="3"/>
        <v>0</v>
      </c>
      <c r="H23" s="6">
        <f t="shared" si="4"/>
        <v>44038</v>
      </c>
      <c r="I23" s="3">
        <f>AVERAGE(C140)</f>
        <v>1656</v>
      </c>
      <c r="J23" s="3">
        <f>AVERAGE(E140)</f>
        <v>42</v>
      </c>
      <c r="K23" s="3">
        <f t="shared" si="5"/>
        <v>90.74</v>
      </c>
      <c r="L23" s="3">
        <f t="shared" si="0"/>
        <v>-72</v>
      </c>
      <c r="N23" s="11"/>
      <c r="X23" s="36"/>
      <c r="AH23" s="11">
        <v>43871</v>
      </c>
      <c r="AI23" s="1">
        <v>0</v>
      </c>
      <c r="AJ23">
        <v>11.11</v>
      </c>
      <c r="AK23">
        <v>0</v>
      </c>
      <c r="AL23">
        <v>0</v>
      </c>
    </row>
    <row r="24" spans="1:38" x14ac:dyDescent="0.25">
      <c r="A24" s="44">
        <v>43916</v>
      </c>
      <c r="B24" s="43">
        <v>39</v>
      </c>
      <c r="C24" s="55"/>
      <c r="D24" s="40">
        <v>1</v>
      </c>
      <c r="E24" s="55"/>
      <c r="F24" s="42">
        <f>IF(VLOOKUP(A24,$A$2:$E$448,5,TRUE)=0,F23,VLOOKUP(A24,$A$2:$E$448,5,TRUE))</f>
        <v>0</v>
      </c>
      <c r="H24" s="6">
        <f t="shared" si="4"/>
        <v>44045</v>
      </c>
      <c r="I24" s="3">
        <f>AVERAGE(C147)</f>
        <v>1940</v>
      </c>
      <c r="J24" s="3">
        <f>AVERAGE(E147)</f>
        <v>41</v>
      </c>
      <c r="K24" s="3">
        <f t="shared" si="5"/>
        <v>90.74</v>
      </c>
      <c r="L24" s="3">
        <f t="shared" si="0"/>
        <v>-71</v>
      </c>
      <c r="N24" s="11"/>
      <c r="X24" s="36"/>
      <c r="AH24" s="11">
        <v>43872</v>
      </c>
      <c r="AI24" s="1">
        <v>0</v>
      </c>
      <c r="AJ24">
        <v>11.11</v>
      </c>
      <c r="AK24">
        <v>0</v>
      </c>
      <c r="AL24">
        <v>0</v>
      </c>
    </row>
    <row r="25" spans="1:38" x14ac:dyDescent="0.25">
      <c r="A25" s="44">
        <v>43917</v>
      </c>
      <c r="B25" s="43">
        <v>41</v>
      </c>
      <c r="C25" s="55"/>
      <c r="D25" s="40">
        <v>1</v>
      </c>
      <c r="E25" s="55"/>
      <c r="F25" s="42">
        <f t="shared" ref="F25:F88" si="11">IF(VLOOKUP(A25,$A$2:$E$448,5,TRUE)=0,F24,VLOOKUP(A25,$A$2:$E$448,5,TRUE))</f>
        <v>0</v>
      </c>
      <c r="H25" s="6">
        <f t="shared" si="4"/>
        <v>44052</v>
      </c>
      <c r="I25" s="3">
        <f>AVERAGE(C154)</f>
        <v>2293</v>
      </c>
      <c r="J25" s="3">
        <f>AVERAGE(E154)</f>
        <v>44</v>
      </c>
      <c r="K25" s="3">
        <f t="shared" si="5"/>
        <v>87.96</v>
      </c>
      <c r="L25" s="3">
        <f t="shared" si="0"/>
        <v>-74</v>
      </c>
      <c r="N25" s="12"/>
      <c r="AH25" s="11">
        <v>43873</v>
      </c>
      <c r="AI25" s="1">
        <v>0</v>
      </c>
      <c r="AJ25">
        <v>11.11</v>
      </c>
      <c r="AK25">
        <v>0</v>
      </c>
      <c r="AL25">
        <v>0</v>
      </c>
    </row>
    <row r="26" spans="1:38" x14ac:dyDescent="0.25">
      <c r="A26" s="44">
        <v>43918</v>
      </c>
      <c r="B26" s="43">
        <v>24</v>
      </c>
      <c r="C26" s="55"/>
      <c r="D26" s="40">
        <v>1</v>
      </c>
      <c r="E26" s="55"/>
      <c r="F26" s="42">
        <f t="shared" si="11"/>
        <v>0</v>
      </c>
      <c r="H26" s="6">
        <f t="shared" si="4"/>
        <v>44059</v>
      </c>
      <c r="I26" s="3">
        <f>AVERAGE(C161)</f>
        <v>2452</v>
      </c>
      <c r="J26" s="3">
        <f>AVERAGE(E161)</f>
        <v>43</v>
      </c>
      <c r="K26" s="3">
        <f t="shared" si="5"/>
        <v>87.96</v>
      </c>
      <c r="L26" s="3">
        <f t="shared" si="0"/>
        <v>-63</v>
      </c>
      <c r="AH26" s="11">
        <v>43874</v>
      </c>
      <c r="AI26" s="1">
        <v>0</v>
      </c>
      <c r="AJ26">
        <v>11.11</v>
      </c>
      <c r="AK26">
        <v>0</v>
      </c>
      <c r="AL26">
        <v>0</v>
      </c>
    </row>
    <row r="27" spans="1:38" x14ac:dyDescent="0.25">
      <c r="A27" s="44">
        <v>43919</v>
      </c>
      <c r="B27" s="43">
        <v>13</v>
      </c>
      <c r="C27" s="55"/>
      <c r="D27" s="40">
        <v>0</v>
      </c>
      <c r="E27" s="55"/>
      <c r="F27" s="42">
        <f t="shared" si="11"/>
        <v>0</v>
      </c>
      <c r="H27" s="6">
        <f t="shared" si="4"/>
        <v>44066</v>
      </c>
      <c r="I27" s="3">
        <f>AVERAGE(C168)</f>
        <v>2084</v>
      </c>
      <c r="J27" s="3">
        <f>AVERAGE(E168)</f>
        <v>50</v>
      </c>
      <c r="K27" s="3">
        <f t="shared" si="5"/>
        <v>87.96</v>
      </c>
      <c r="L27" s="3">
        <f t="shared" si="0"/>
        <v>-67</v>
      </c>
      <c r="AH27" s="11">
        <v>43875</v>
      </c>
      <c r="AI27" s="1">
        <v>0</v>
      </c>
      <c r="AJ27">
        <v>11.11</v>
      </c>
      <c r="AK27">
        <v>0</v>
      </c>
      <c r="AL27">
        <v>0</v>
      </c>
    </row>
    <row r="28" spans="1:38" x14ac:dyDescent="0.25">
      <c r="A28" s="44">
        <v>43920</v>
      </c>
      <c r="B28" s="43">
        <v>30</v>
      </c>
      <c r="C28" s="54">
        <f t="shared" ref="C28:E28" si="12">ROUNDUP(AVERAGE(B28:B34),0)</f>
        <v>71</v>
      </c>
      <c r="D28" s="40">
        <v>0</v>
      </c>
      <c r="E28" s="54">
        <f t="shared" si="12"/>
        <v>1</v>
      </c>
      <c r="F28" s="42">
        <f t="shared" si="11"/>
        <v>1</v>
      </c>
      <c r="H28" s="6">
        <f t="shared" si="4"/>
        <v>44073</v>
      </c>
      <c r="I28" s="3">
        <f>AVERAGE(C175)</f>
        <v>2631</v>
      </c>
      <c r="J28" s="3">
        <f>AVERAGE(E175)</f>
        <v>51</v>
      </c>
      <c r="K28" s="3">
        <f t="shared" si="5"/>
        <v>87.96</v>
      </c>
      <c r="L28" s="3">
        <f t="shared" si="0"/>
        <v>-64</v>
      </c>
      <c r="AH28" s="11">
        <v>43876</v>
      </c>
      <c r="AI28" s="1">
        <v>0</v>
      </c>
      <c r="AJ28">
        <v>11.11</v>
      </c>
      <c r="AK28">
        <v>0</v>
      </c>
      <c r="AL28">
        <v>6</v>
      </c>
    </row>
    <row r="29" spans="1:38" x14ac:dyDescent="0.25">
      <c r="A29" s="44">
        <v>43921</v>
      </c>
      <c r="B29" s="43">
        <v>34</v>
      </c>
      <c r="C29" s="55"/>
      <c r="D29" s="40">
        <v>1</v>
      </c>
      <c r="E29" s="55"/>
      <c r="F29" s="42">
        <f t="shared" si="11"/>
        <v>1</v>
      </c>
      <c r="H29" s="6">
        <f t="shared" si="4"/>
        <v>44080</v>
      </c>
      <c r="I29" s="3">
        <f>AVERAGE(C182)</f>
        <v>2548</v>
      </c>
      <c r="J29" s="3">
        <f>AVERAGE(E182)</f>
        <v>51</v>
      </c>
      <c r="K29" s="3">
        <f t="shared" si="5"/>
        <v>87.96</v>
      </c>
      <c r="L29" s="3">
        <f t="shared" si="0"/>
        <v>-63</v>
      </c>
      <c r="AH29" s="11">
        <v>43877</v>
      </c>
      <c r="AI29" s="1">
        <v>0</v>
      </c>
      <c r="AJ29">
        <v>11.11</v>
      </c>
      <c r="AK29">
        <v>0</v>
      </c>
      <c r="AL29">
        <v>2</v>
      </c>
    </row>
    <row r="30" spans="1:38" x14ac:dyDescent="0.25">
      <c r="A30" s="44">
        <v>43922</v>
      </c>
      <c r="B30" s="43">
        <v>70</v>
      </c>
      <c r="C30" s="55"/>
      <c r="D30" s="39">
        <v>1</v>
      </c>
      <c r="E30" s="55"/>
      <c r="F30" s="42">
        <f t="shared" si="11"/>
        <v>1</v>
      </c>
      <c r="H30" s="6">
        <f t="shared" si="4"/>
        <v>44087</v>
      </c>
      <c r="I30" s="3">
        <f>AVERAGE(C189)</f>
        <v>2581</v>
      </c>
      <c r="J30" s="3">
        <f>AVERAGE(E189)</f>
        <v>58</v>
      </c>
      <c r="K30" s="3">
        <f t="shared" si="5"/>
        <v>87.96</v>
      </c>
      <c r="L30" s="3">
        <f t="shared" si="0"/>
        <v>-59</v>
      </c>
      <c r="AH30" s="11">
        <v>43878</v>
      </c>
      <c r="AI30" s="1">
        <v>0</v>
      </c>
      <c r="AJ30">
        <v>11.11</v>
      </c>
      <c r="AK30">
        <v>0</v>
      </c>
      <c r="AL30">
        <v>-9</v>
      </c>
    </row>
    <row r="31" spans="1:38" x14ac:dyDescent="0.25">
      <c r="A31" s="44">
        <v>43923</v>
      </c>
      <c r="B31" s="43">
        <v>84</v>
      </c>
      <c r="C31" s="55"/>
      <c r="D31" s="40">
        <v>0</v>
      </c>
      <c r="E31" s="55"/>
      <c r="F31" s="42">
        <f t="shared" si="11"/>
        <v>1</v>
      </c>
      <c r="H31" s="6">
        <f t="shared" si="4"/>
        <v>44094</v>
      </c>
      <c r="I31" s="3">
        <f>AVERAGE(C196)</f>
        <v>2443</v>
      </c>
      <c r="J31" s="3">
        <f>AVERAGE(E196)</f>
        <v>43</v>
      </c>
      <c r="K31" s="3">
        <f t="shared" si="5"/>
        <v>87.96</v>
      </c>
      <c r="L31" s="3">
        <f t="shared" si="0"/>
        <v>-58</v>
      </c>
      <c r="AH31" s="11">
        <v>43879</v>
      </c>
      <c r="AI31" s="1">
        <v>0</v>
      </c>
      <c r="AJ31">
        <v>11.11</v>
      </c>
      <c r="AK31">
        <v>0</v>
      </c>
      <c r="AL31">
        <v>9</v>
      </c>
    </row>
    <row r="32" spans="1:38" x14ac:dyDescent="0.25">
      <c r="A32" s="44">
        <v>43924</v>
      </c>
      <c r="B32" s="43">
        <v>134</v>
      </c>
      <c r="C32" s="55"/>
      <c r="D32" s="40">
        <v>0</v>
      </c>
      <c r="E32" s="55"/>
      <c r="F32" s="42">
        <f t="shared" si="11"/>
        <v>1</v>
      </c>
      <c r="H32" s="6">
        <f t="shared" si="4"/>
        <v>44101</v>
      </c>
      <c r="I32" s="3">
        <f>AVERAGE(C203)</f>
        <v>2123</v>
      </c>
      <c r="J32" s="3">
        <f>AVERAGE(E203)</f>
        <v>58</v>
      </c>
      <c r="K32" s="3">
        <f t="shared" si="5"/>
        <v>87.96</v>
      </c>
      <c r="L32" s="3">
        <f t="shared" si="0"/>
        <v>-72</v>
      </c>
      <c r="AH32" s="11">
        <v>43880</v>
      </c>
      <c r="AI32" s="1">
        <v>0</v>
      </c>
      <c r="AJ32">
        <v>11.11</v>
      </c>
      <c r="AK32">
        <v>0</v>
      </c>
      <c r="AL32">
        <v>8</v>
      </c>
    </row>
    <row r="33" spans="1:38" x14ac:dyDescent="0.25">
      <c r="A33" s="44">
        <v>43925</v>
      </c>
      <c r="B33" s="43">
        <v>79</v>
      </c>
      <c r="C33" s="55"/>
      <c r="D33" s="40">
        <v>0</v>
      </c>
      <c r="E33" s="55"/>
      <c r="F33" s="42">
        <f t="shared" si="11"/>
        <v>1</v>
      </c>
      <c r="H33" s="6">
        <f t="shared" si="4"/>
        <v>44108</v>
      </c>
      <c r="I33" s="3">
        <f>AVERAGE(C210)</f>
        <v>2103</v>
      </c>
      <c r="J33" s="3">
        <f>AVERAGE(E210)</f>
        <v>92</v>
      </c>
      <c r="K33" s="3">
        <f t="shared" si="5"/>
        <v>87.96</v>
      </c>
      <c r="L33" s="3">
        <f t="shared" si="0"/>
        <v>-67</v>
      </c>
      <c r="AH33" s="11">
        <v>43881</v>
      </c>
      <c r="AI33" s="1">
        <v>0</v>
      </c>
      <c r="AJ33">
        <v>11.11</v>
      </c>
      <c r="AK33">
        <v>0</v>
      </c>
      <c r="AL33">
        <v>3</v>
      </c>
    </row>
    <row r="34" spans="1:38" x14ac:dyDescent="0.25">
      <c r="A34" s="44">
        <v>43926</v>
      </c>
      <c r="B34" s="43">
        <v>63</v>
      </c>
      <c r="C34" s="55"/>
      <c r="D34" s="40">
        <v>1</v>
      </c>
      <c r="E34" s="55"/>
      <c r="F34" s="42">
        <f t="shared" si="11"/>
        <v>1</v>
      </c>
      <c r="H34" s="6">
        <f t="shared" si="4"/>
        <v>44115</v>
      </c>
      <c r="I34" s="3">
        <f>AVERAGE(C217)</f>
        <v>2084</v>
      </c>
      <c r="J34" s="3">
        <f>AVERAGE(E217)</f>
        <v>71</v>
      </c>
      <c r="K34" s="3">
        <f t="shared" si="5"/>
        <v>82.87</v>
      </c>
      <c r="L34" s="3">
        <f t="shared" si="0"/>
        <v>-60</v>
      </c>
      <c r="AH34" s="11">
        <v>43882</v>
      </c>
      <c r="AI34" s="1">
        <v>0</v>
      </c>
      <c r="AJ34">
        <v>11.11</v>
      </c>
      <c r="AK34">
        <v>0</v>
      </c>
      <c r="AL34">
        <v>3</v>
      </c>
    </row>
    <row r="35" spans="1:38" x14ac:dyDescent="0.25">
      <c r="A35" s="44">
        <v>43927</v>
      </c>
      <c r="B35" s="43">
        <v>82</v>
      </c>
      <c r="C35" s="54">
        <f t="shared" ref="C35:E35" si="13">ROUNDUP(AVERAGE(B35:B41),0)</f>
        <v>97</v>
      </c>
      <c r="D35" s="40">
        <v>5</v>
      </c>
      <c r="E35" s="54">
        <f t="shared" si="13"/>
        <v>3</v>
      </c>
      <c r="F35" s="42">
        <f t="shared" si="11"/>
        <v>3</v>
      </c>
      <c r="H35" s="6">
        <f t="shared" si="4"/>
        <v>44122</v>
      </c>
      <c r="I35" s="3">
        <f>AVERAGE(C224)</f>
        <v>1877</v>
      </c>
      <c r="J35" s="3">
        <f>AVERAGE(E224)</f>
        <v>64</v>
      </c>
      <c r="K35" s="3">
        <f t="shared" si="5"/>
        <v>82.87</v>
      </c>
      <c r="L35" s="3">
        <f t="shared" ref="L35:L59" si="14">VLOOKUP(H35,$AH$2:$AL$469,5,FALSE)</f>
        <v>-53</v>
      </c>
      <c r="AH35" s="11">
        <v>43883</v>
      </c>
      <c r="AI35" s="1">
        <v>0</v>
      </c>
      <c r="AJ35">
        <v>11.11</v>
      </c>
      <c r="AK35">
        <v>0</v>
      </c>
      <c r="AL35">
        <v>6</v>
      </c>
    </row>
    <row r="36" spans="1:38" x14ac:dyDescent="0.25">
      <c r="A36" s="44">
        <v>43928</v>
      </c>
      <c r="B36" s="43">
        <v>98</v>
      </c>
      <c r="C36" s="55"/>
      <c r="D36" s="40">
        <v>2</v>
      </c>
      <c r="E36" s="55"/>
      <c r="F36" s="42">
        <f t="shared" si="11"/>
        <v>3</v>
      </c>
      <c r="H36" s="6">
        <f t="shared" si="4"/>
        <v>44129</v>
      </c>
      <c r="I36" s="3">
        <f>AVERAGE(C231)</f>
        <v>1855</v>
      </c>
      <c r="J36" s="3">
        <f>AVERAGE(E231)</f>
        <v>60</v>
      </c>
      <c r="K36" s="3">
        <f t="shared" ref="K36:K60" si="15">VLOOKUP(H36,$AH$2:$AL$449,3,FALSE)</f>
        <v>80.09</v>
      </c>
      <c r="L36" s="3">
        <f t="shared" si="14"/>
        <v>-69</v>
      </c>
      <c r="AH36" s="11">
        <v>43884</v>
      </c>
      <c r="AI36" s="1">
        <v>0</v>
      </c>
      <c r="AJ36">
        <v>11.11</v>
      </c>
      <c r="AK36">
        <v>0</v>
      </c>
      <c r="AL36">
        <v>18</v>
      </c>
    </row>
    <row r="37" spans="1:38" x14ac:dyDescent="0.25">
      <c r="A37" s="44">
        <v>43929</v>
      </c>
      <c r="B37" s="43">
        <v>128</v>
      </c>
      <c r="C37" s="55"/>
      <c r="D37" s="39">
        <v>2</v>
      </c>
      <c r="E37" s="55"/>
      <c r="F37" s="42">
        <f t="shared" si="11"/>
        <v>3</v>
      </c>
      <c r="H37" s="6">
        <f t="shared" ref="H37:H58" si="16">H36+7</f>
        <v>44136</v>
      </c>
      <c r="I37" s="3">
        <f>AVERAGE(C238)</f>
        <v>1614</v>
      </c>
      <c r="J37" s="3">
        <f>AVERAGE(E238)</f>
        <v>46</v>
      </c>
      <c r="K37" s="3">
        <f t="shared" si="15"/>
        <v>81.94</v>
      </c>
      <c r="L37" s="3">
        <f t="shared" si="14"/>
        <v>-47</v>
      </c>
      <c r="AH37" s="11">
        <v>43885</v>
      </c>
      <c r="AI37" s="1">
        <v>0</v>
      </c>
      <c r="AJ37">
        <v>11.11</v>
      </c>
      <c r="AK37">
        <v>0</v>
      </c>
      <c r="AL37">
        <v>-22</v>
      </c>
    </row>
    <row r="38" spans="1:38" x14ac:dyDescent="0.25">
      <c r="A38" s="44">
        <v>43930</v>
      </c>
      <c r="B38" s="43">
        <v>104</v>
      </c>
      <c r="C38" s="55"/>
      <c r="D38" s="40">
        <v>5</v>
      </c>
      <c r="E38" s="55"/>
      <c r="F38" s="42">
        <f t="shared" si="11"/>
        <v>3</v>
      </c>
      <c r="H38" s="6">
        <f t="shared" si="16"/>
        <v>44143</v>
      </c>
      <c r="I38" s="3">
        <f>AVERAGE(C245)</f>
        <v>1567</v>
      </c>
      <c r="J38" s="3">
        <f>AVERAGE(E245)</f>
        <v>32</v>
      </c>
      <c r="K38" s="3">
        <f t="shared" si="15"/>
        <v>79.17</v>
      </c>
      <c r="L38" s="3">
        <f t="shared" si="14"/>
        <v>-47</v>
      </c>
      <c r="AH38" s="11">
        <v>43886</v>
      </c>
      <c r="AI38" s="1">
        <v>0</v>
      </c>
      <c r="AJ38">
        <v>11.11</v>
      </c>
      <c r="AK38">
        <v>0</v>
      </c>
      <c r="AL38">
        <v>-32</v>
      </c>
    </row>
    <row r="39" spans="1:38" x14ac:dyDescent="0.25">
      <c r="A39" s="44">
        <v>43931</v>
      </c>
      <c r="B39" s="43">
        <v>92</v>
      </c>
      <c r="C39" s="55"/>
      <c r="D39" s="40">
        <v>1</v>
      </c>
      <c r="E39" s="55"/>
      <c r="F39" s="42">
        <f t="shared" si="11"/>
        <v>3</v>
      </c>
      <c r="H39" s="6">
        <f t="shared" si="16"/>
        <v>44150</v>
      </c>
      <c r="I39" s="3">
        <f>AVERAGE(C252)</f>
        <v>1669</v>
      </c>
      <c r="J39" s="3">
        <f>AVERAGE(E252)</f>
        <v>19</v>
      </c>
      <c r="K39" s="3">
        <f t="shared" si="15"/>
        <v>79.17</v>
      </c>
      <c r="L39" s="3">
        <f t="shared" si="14"/>
        <v>-44</v>
      </c>
      <c r="AH39" s="11">
        <v>43887</v>
      </c>
      <c r="AI39" s="1">
        <v>0</v>
      </c>
      <c r="AJ39">
        <v>11.11</v>
      </c>
      <c r="AK39">
        <v>0</v>
      </c>
      <c r="AL39">
        <v>3</v>
      </c>
    </row>
    <row r="40" spans="1:38" x14ac:dyDescent="0.25">
      <c r="A40" s="44">
        <v>43932</v>
      </c>
      <c r="B40" s="43">
        <v>90</v>
      </c>
      <c r="C40" s="55"/>
      <c r="D40" s="40">
        <v>2</v>
      </c>
      <c r="E40" s="55"/>
      <c r="F40" s="42">
        <f t="shared" si="11"/>
        <v>3</v>
      </c>
      <c r="H40" s="6">
        <f t="shared" si="16"/>
        <v>44157</v>
      </c>
      <c r="I40" s="3">
        <f>AVERAGE(C259)</f>
        <v>1703</v>
      </c>
      <c r="J40" s="3">
        <f>AVERAGE(E259)</f>
        <v>20</v>
      </c>
      <c r="K40" s="3">
        <f t="shared" si="15"/>
        <v>79.17</v>
      </c>
      <c r="L40" s="3">
        <f t="shared" si="14"/>
        <v>-42</v>
      </c>
      <c r="AH40" s="11">
        <v>43888</v>
      </c>
      <c r="AI40" s="1">
        <v>0</v>
      </c>
      <c r="AJ40">
        <v>11.11</v>
      </c>
      <c r="AK40">
        <v>0</v>
      </c>
      <c r="AL40">
        <v>4</v>
      </c>
    </row>
    <row r="41" spans="1:38" x14ac:dyDescent="0.25">
      <c r="A41" s="44">
        <v>43933</v>
      </c>
      <c r="B41" s="43">
        <v>81</v>
      </c>
      <c r="C41" s="55"/>
      <c r="D41" s="40">
        <v>1</v>
      </c>
      <c r="E41" s="55"/>
      <c r="F41" s="42">
        <f t="shared" si="11"/>
        <v>3</v>
      </c>
      <c r="H41" s="6">
        <f t="shared" si="16"/>
        <v>44164</v>
      </c>
      <c r="I41" s="3">
        <f>AVERAGE(C266)</f>
        <v>1575</v>
      </c>
      <c r="J41" s="3">
        <f>AVERAGE(E266)</f>
        <v>18</v>
      </c>
      <c r="K41" s="3">
        <f t="shared" si="15"/>
        <v>79.17</v>
      </c>
      <c r="L41" s="3">
        <f t="shared" si="14"/>
        <v>-45</v>
      </c>
      <c r="AH41" s="11">
        <v>43889</v>
      </c>
      <c r="AI41" s="1">
        <v>0</v>
      </c>
      <c r="AJ41">
        <v>11.11</v>
      </c>
      <c r="AK41">
        <v>0</v>
      </c>
      <c r="AL41">
        <v>7</v>
      </c>
    </row>
    <row r="42" spans="1:38" x14ac:dyDescent="0.25">
      <c r="A42" s="44">
        <v>43934</v>
      </c>
      <c r="B42" s="43">
        <v>95</v>
      </c>
      <c r="C42" s="54">
        <f t="shared" ref="C42:E42" si="17">ROUNDUP(AVERAGE(B42:B48),0)</f>
        <v>114</v>
      </c>
      <c r="D42" s="40">
        <v>1</v>
      </c>
      <c r="E42" s="54">
        <f t="shared" si="17"/>
        <v>4</v>
      </c>
      <c r="F42" s="42">
        <f t="shared" si="11"/>
        <v>4</v>
      </c>
      <c r="H42" s="6">
        <f t="shared" si="16"/>
        <v>44171</v>
      </c>
      <c r="I42" s="3">
        <f>AVERAGE(C273)</f>
        <v>1666</v>
      </c>
      <c r="J42" s="3">
        <f>AVERAGE(E273)</f>
        <v>14</v>
      </c>
      <c r="K42" s="3">
        <f t="shared" si="15"/>
        <v>79.17</v>
      </c>
      <c r="L42" s="3">
        <f t="shared" si="14"/>
        <v>-36</v>
      </c>
      <c r="AH42" s="11">
        <v>43890</v>
      </c>
      <c r="AI42" s="1">
        <v>0</v>
      </c>
      <c r="AJ42">
        <v>11.11</v>
      </c>
      <c r="AK42">
        <v>0</v>
      </c>
      <c r="AL42">
        <v>16</v>
      </c>
    </row>
    <row r="43" spans="1:38" x14ac:dyDescent="0.25">
      <c r="A43" s="44">
        <v>43935</v>
      </c>
      <c r="B43" s="43">
        <v>88</v>
      </c>
      <c r="C43" s="55"/>
      <c r="D43" s="40">
        <v>2</v>
      </c>
      <c r="E43" s="55"/>
      <c r="F43" s="42">
        <f t="shared" si="11"/>
        <v>4</v>
      </c>
      <c r="H43" s="6">
        <f t="shared" si="16"/>
        <v>44178</v>
      </c>
      <c r="I43" s="3">
        <f>AVERAGE(C280)</f>
        <v>1584</v>
      </c>
      <c r="J43" s="3">
        <f>AVERAGE(E280)</f>
        <v>10</v>
      </c>
      <c r="K43" s="3">
        <f t="shared" si="15"/>
        <v>79.17</v>
      </c>
      <c r="L43" s="3">
        <f t="shared" si="14"/>
        <v>-40</v>
      </c>
      <c r="AH43" s="11">
        <v>43891</v>
      </c>
      <c r="AI43" s="1">
        <v>0</v>
      </c>
      <c r="AJ43">
        <v>11.11</v>
      </c>
      <c r="AK43">
        <v>0</v>
      </c>
      <c r="AL43">
        <v>10</v>
      </c>
    </row>
    <row r="44" spans="1:38" x14ac:dyDescent="0.25">
      <c r="A44" s="44">
        <v>43936</v>
      </c>
      <c r="B44" s="43">
        <v>117</v>
      </c>
      <c r="C44" s="55"/>
      <c r="D44" s="39">
        <v>4</v>
      </c>
      <c r="E44" s="55"/>
      <c r="F44" s="42">
        <f t="shared" si="11"/>
        <v>4</v>
      </c>
      <c r="H44" s="6">
        <f t="shared" si="16"/>
        <v>44185</v>
      </c>
      <c r="I44" s="3">
        <f>AVERAGE(C287)</f>
        <v>2160</v>
      </c>
      <c r="J44" s="3">
        <f>AVERAGE(E287)</f>
        <v>11</v>
      </c>
      <c r="K44" s="3">
        <f t="shared" si="15"/>
        <v>79.17</v>
      </c>
      <c r="L44" s="3">
        <f t="shared" si="14"/>
        <v>-28</v>
      </c>
      <c r="AH44" s="11">
        <v>43892</v>
      </c>
      <c r="AI44" s="1">
        <v>0</v>
      </c>
      <c r="AJ44">
        <v>11.11</v>
      </c>
      <c r="AK44">
        <v>0</v>
      </c>
      <c r="AL44">
        <v>7</v>
      </c>
    </row>
    <row r="45" spans="1:38" x14ac:dyDescent="0.25">
      <c r="A45" s="44">
        <v>43937</v>
      </c>
      <c r="B45" s="43">
        <v>177</v>
      </c>
      <c r="C45" s="55"/>
      <c r="D45" s="40">
        <v>3</v>
      </c>
      <c r="E45" s="55"/>
      <c r="F45" s="42">
        <f t="shared" si="11"/>
        <v>4</v>
      </c>
      <c r="H45" s="6">
        <f t="shared" si="16"/>
        <v>44192</v>
      </c>
      <c r="I45" s="3">
        <f>AVERAGE(C294)</f>
        <v>2199</v>
      </c>
      <c r="J45" s="3">
        <f>AVERAGE(E294)</f>
        <v>14</v>
      </c>
      <c r="K45" s="3">
        <f t="shared" si="15"/>
        <v>79.17</v>
      </c>
      <c r="L45" s="3">
        <f t="shared" si="14"/>
        <v>-47</v>
      </c>
      <c r="AH45" s="11">
        <v>43893</v>
      </c>
      <c r="AI45" s="1">
        <f>IF(VLOOKUP(AH45,$A$2:$C$448,3,TRUE)=0,AI44,VLOOKUP(AH45,$A$2:$C$448,3,TRUE))</f>
        <v>4</v>
      </c>
      <c r="AJ45">
        <v>11.11</v>
      </c>
      <c r="AK45">
        <f t="shared" ref="AK45:AK67" si="18">VLOOKUP(AH45,$A$2:$B$475,2,TRUE)</f>
        <v>3</v>
      </c>
      <c r="AL45">
        <v>9</v>
      </c>
    </row>
    <row r="46" spans="1:38" x14ac:dyDescent="0.25">
      <c r="A46" s="44">
        <v>43938</v>
      </c>
      <c r="B46" s="43">
        <v>132</v>
      </c>
      <c r="C46" s="55"/>
      <c r="D46" s="40">
        <v>1</v>
      </c>
      <c r="E46" s="55"/>
      <c r="F46" s="42">
        <f t="shared" si="11"/>
        <v>4</v>
      </c>
      <c r="H46" s="6">
        <f t="shared" si="16"/>
        <v>44199</v>
      </c>
      <c r="I46" s="3">
        <f>AVERAGE(C301)</f>
        <v>2184</v>
      </c>
      <c r="J46" s="3">
        <f>AVERAGE(E301)</f>
        <v>11</v>
      </c>
      <c r="K46" s="3">
        <f t="shared" si="15"/>
        <v>79.17</v>
      </c>
      <c r="L46" s="3">
        <f t="shared" si="14"/>
        <v>-54</v>
      </c>
      <c r="AH46" s="11">
        <v>43894</v>
      </c>
      <c r="AI46" s="1">
        <f t="shared" ref="AI46:AI66" si="19">IF(VLOOKUP(AH46,$A$2:$C$448,3,TRUE)=0,AI45,VLOOKUP(AH46,$A$2:$C$448,3,TRUE))</f>
        <v>4</v>
      </c>
      <c r="AJ46">
        <v>11.11</v>
      </c>
      <c r="AK46">
        <f t="shared" si="18"/>
        <v>3</v>
      </c>
      <c r="AL46">
        <v>11</v>
      </c>
    </row>
    <row r="47" spans="1:38" x14ac:dyDescent="0.25">
      <c r="A47" s="44">
        <v>43939</v>
      </c>
      <c r="B47" s="43">
        <v>121</v>
      </c>
      <c r="C47" s="55"/>
      <c r="D47" s="40">
        <v>10</v>
      </c>
      <c r="E47" s="55"/>
      <c r="F47" s="42">
        <f t="shared" si="11"/>
        <v>4</v>
      </c>
      <c r="H47" s="6">
        <f t="shared" si="16"/>
        <v>44206</v>
      </c>
      <c r="I47" s="3">
        <f>AVERAGE(C308)</f>
        <v>2063</v>
      </c>
      <c r="J47" s="3">
        <f>AVERAGE(E308)</f>
        <v>14</v>
      </c>
      <c r="K47" s="3">
        <f t="shared" si="15"/>
        <v>79.17</v>
      </c>
      <c r="L47" s="3">
        <f t="shared" si="14"/>
        <v>-49</v>
      </c>
      <c r="AH47" s="11">
        <v>43895</v>
      </c>
      <c r="AI47" s="1">
        <f t="shared" si="19"/>
        <v>4</v>
      </c>
      <c r="AJ47">
        <v>11.11</v>
      </c>
      <c r="AK47">
        <f t="shared" si="18"/>
        <v>3</v>
      </c>
      <c r="AL47">
        <v>10</v>
      </c>
    </row>
    <row r="48" spans="1:38" x14ac:dyDescent="0.25">
      <c r="A48" s="44">
        <v>43940</v>
      </c>
      <c r="B48" s="43">
        <v>65</v>
      </c>
      <c r="C48" s="55"/>
      <c r="D48" s="40">
        <v>1</v>
      </c>
      <c r="E48" s="55"/>
      <c r="F48" s="42">
        <f t="shared" si="11"/>
        <v>4</v>
      </c>
      <c r="H48" s="6">
        <f t="shared" si="16"/>
        <v>44213</v>
      </c>
      <c r="I48" s="3">
        <f>AVERAGE(C315)</f>
        <v>1966</v>
      </c>
      <c r="J48" s="3">
        <f>AVERAGE(E315)</f>
        <v>16</v>
      </c>
      <c r="K48" s="3">
        <f t="shared" si="15"/>
        <v>79.17</v>
      </c>
      <c r="L48" s="3">
        <f t="shared" si="14"/>
        <v>-47</v>
      </c>
      <c r="AH48" s="11">
        <v>43896</v>
      </c>
      <c r="AI48" s="1">
        <f t="shared" si="19"/>
        <v>4</v>
      </c>
      <c r="AJ48">
        <v>11.11</v>
      </c>
      <c r="AK48">
        <f t="shared" si="18"/>
        <v>3</v>
      </c>
      <c r="AL48">
        <v>14</v>
      </c>
    </row>
    <row r="49" spans="1:38" x14ac:dyDescent="0.25">
      <c r="A49" s="44">
        <v>43941</v>
      </c>
      <c r="B49" s="43">
        <v>153</v>
      </c>
      <c r="C49" s="54">
        <f t="shared" ref="C49:E49" si="20">ROUNDUP(AVERAGE(B49:B55),0)</f>
        <v>167</v>
      </c>
      <c r="D49" s="40">
        <v>1</v>
      </c>
      <c r="E49" s="54">
        <f t="shared" si="20"/>
        <v>3</v>
      </c>
      <c r="F49" s="42">
        <f t="shared" si="11"/>
        <v>3</v>
      </c>
      <c r="H49" s="6">
        <f t="shared" si="16"/>
        <v>44220</v>
      </c>
      <c r="I49" s="3">
        <f>AVERAGE(C322)</f>
        <v>1857</v>
      </c>
      <c r="J49" s="3">
        <f>AVERAGE(E322)</f>
        <v>28</v>
      </c>
      <c r="K49" s="3">
        <f t="shared" si="15"/>
        <v>79.17</v>
      </c>
      <c r="L49" s="3">
        <f t="shared" si="14"/>
        <v>-55</v>
      </c>
      <c r="AH49" s="11">
        <v>43897</v>
      </c>
      <c r="AI49" s="1">
        <f t="shared" si="19"/>
        <v>4</v>
      </c>
      <c r="AJ49">
        <v>11.11</v>
      </c>
      <c r="AK49">
        <f t="shared" si="18"/>
        <v>3</v>
      </c>
      <c r="AL49">
        <v>20</v>
      </c>
    </row>
    <row r="50" spans="1:38" x14ac:dyDescent="0.25">
      <c r="A50" s="44">
        <v>43942</v>
      </c>
      <c r="B50" s="43">
        <v>187</v>
      </c>
      <c r="C50" s="55"/>
      <c r="D50" s="40">
        <v>0</v>
      </c>
      <c r="E50" s="55"/>
      <c r="F50" s="42">
        <f t="shared" si="11"/>
        <v>3</v>
      </c>
      <c r="H50" s="6">
        <f t="shared" si="16"/>
        <v>44227</v>
      </c>
      <c r="I50" s="3">
        <f>AVERAGE(C329)</f>
        <v>1803</v>
      </c>
      <c r="J50" s="3">
        <f>AVERAGE(E329)</f>
        <v>20</v>
      </c>
      <c r="K50" s="3">
        <f t="shared" si="15"/>
        <v>79.17</v>
      </c>
      <c r="L50" s="3">
        <f t="shared" si="14"/>
        <v>-49</v>
      </c>
      <c r="AH50" s="11">
        <v>43898</v>
      </c>
      <c r="AI50" s="1">
        <f t="shared" si="19"/>
        <v>4</v>
      </c>
      <c r="AJ50">
        <v>11.11</v>
      </c>
      <c r="AK50">
        <f t="shared" si="18"/>
        <v>6</v>
      </c>
      <c r="AL50">
        <v>15</v>
      </c>
    </row>
    <row r="51" spans="1:38" x14ac:dyDescent="0.25">
      <c r="A51" s="44">
        <v>43943</v>
      </c>
      <c r="B51" s="43">
        <v>145</v>
      </c>
      <c r="C51" s="55"/>
      <c r="D51" s="39">
        <v>8</v>
      </c>
      <c r="E51" s="55"/>
      <c r="F51" s="42">
        <f t="shared" si="11"/>
        <v>3</v>
      </c>
      <c r="H51" s="6">
        <f t="shared" si="16"/>
        <v>44234</v>
      </c>
      <c r="I51" s="3">
        <f>AVERAGE(C336)</f>
        <v>1584</v>
      </c>
      <c r="J51" s="3">
        <f>AVERAGE(E336)</f>
        <v>24</v>
      </c>
      <c r="K51" s="3">
        <f t="shared" si="15"/>
        <v>79.17</v>
      </c>
      <c r="L51" s="3">
        <f t="shared" si="14"/>
        <v>-44</v>
      </c>
      <c r="AH51" s="11">
        <v>43899</v>
      </c>
      <c r="AI51" s="1">
        <f t="shared" si="19"/>
        <v>16</v>
      </c>
      <c r="AJ51">
        <v>11.11</v>
      </c>
      <c r="AK51">
        <f t="shared" si="18"/>
        <v>7</v>
      </c>
      <c r="AL51">
        <v>11</v>
      </c>
    </row>
    <row r="52" spans="1:38" x14ac:dyDescent="0.25">
      <c r="A52" s="44">
        <v>43944</v>
      </c>
      <c r="B52" s="43">
        <v>174</v>
      </c>
      <c r="C52" s="55"/>
      <c r="D52" s="40">
        <v>1</v>
      </c>
      <c r="E52" s="55"/>
      <c r="F52" s="42">
        <f t="shared" si="11"/>
        <v>3</v>
      </c>
      <c r="H52" s="6">
        <f t="shared" si="16"/>
        <v>44241</v>
      </c>
      <c r="I52" s="3">
        <f>AVERAGE(C343)</f>
        <v>1295</v>
      </c>
      <c r="J52" s="3">
        <f>AVERAGE(E343)</f>
        <v>24</v>
      </c>
      <c r="K52" s="3">
        <f t="shared" si="15"/>
        <v>79.17</v>
      </c>
      <c r="L52" s="3">
        <f t="shared" si="14"/>
        <v>-31</v>
      </c>
      <c r="AH52" s="11">
        <v>43900</v>
      </c>
      <c r="AI52" s="1">
        <f t="shared" si="19"/>
        <v>16</v>
      </c>
      <c r="AJ52">
        <v>11.11</v>
      </c>
      <c r="AK52">
        <f t="shared" si="18"/>
        <v>44</v>
      </c>
      <c r="AL52">
        <v>13</v>
      </c>
    </row>
    <row r="53" spans="1:38" x14ac:dyDescent="0.25">
      <c r="A53" s="44">
        <v>43945</v>
      </c>
      <c r="B53" s="43">
        <v>178</v>
      </c>
      <c r="C53" s="55"/>
      <c r="D53" s="40">
        <v>4</v>
      </c>
      <c r="E53" s="55"/>
      <c r="F53" s="42">
        <f t="shared" si="11"/>
        <v>3</v>
      </c>
      <c r="H53" s="6">
        <f t="shared" si="16"/>
        <v>44248</v>
      </c>
      <c r="I53" s="3">
        <f>AVERAGE(C350)</f>
        <v>1054</v>
      </c>
      <c r="J53" s="3">
        <f>AVERAGE(E350)</f>
        <v>26</v>
      </c>
      <c r="K53" s="3">
        <f t="shared" si="15"/>
        <v>77.31</v>
      </c>
      <c r="L53" s="3">
        <f t="shared" si="14"/>
        <v>-38</v>
      </c>
      <c r="AH53" s="11">
        <v>43901</v>
      </c>
      <c r="AI53" s="1">
        <f t="shared" si="19"/>
        <v>16</v>
      </c>
      <c r="AJ53">
        <v>25</v>
      </c>
      <c r="AK53">
        <f t="shared" si="18"/>
        <v>16</v>
      </c>
      <c r="AL53">
        <v>-19</v>
      </c>
    </row>
    <row r="54" spans="1:38" x14ac:dyDescent="0.25">
      <c r="A54" s="44">
        <v>43946</v>
      </c>
      <c r="B54" s="43">
        <v>187</v>
      </c>
      <c r="C54" s="55"/>
      <c r="D54" s="40">
        <v>6</v>
      </c>
      <c r="E54" s="55"/>
      <c r="F54" s="42">
        <f t="shared" si="11"/>
        <v>3</v>
      </c>
      <c r="H54" s="6">
        <f t="shared" si="16"/>
        <v>44255</v>
      </c>
      <c r="I54" s="3">
        <f>AVERAGE(C357)</f>
        <v>1261</v>
      </c>
      <c r="J54" s="3">
        <f>AVERAGE(E357)</f>
        <v>26</v>
      </c>
      <c r="K54" s="3">
        <f t="shared" si="15"/>
        <v>77.31</v>
      </c>
      <c r="L54" s="3">
        <f t="shared" si="14"/>
        <v>-37</v>
      </c>
      <c r="AH54" s="11">
        <v>43902</v>
      </c>
      <c r="AI54" s="1">
        <f t="shared" si="19"/>
        <v>16</v>
      </c>
      <c r="AJ54">
        <v>25</v>
      </c>
      <c r="AK54">
        <f t="shared" si="18"/>
        <v>14</v>
      </c>
      <c r="AL54">
        <v>4</v>
      </c>
    </row>
    <row r="55" spans="1:38" x14ac:dyDescent="0.25">
      <c r="A55" s="44">
        <v>43947</v>
      </c>
      <c r="B55" s="43">
        <v>145</v>
      </c>
      <c r="C55" s="55"/>
      <c r="D55" s="40">
        <v>0</v>
      </c>
      <c r="E55" s="55"/>
      <c r="F55" s="42">
        <f t="shared" si="11"/>
        <v>3</v>
      </c>
      <c r="H55" s="6">
        <f t="shared" si="16"/>
        <v>44262</v>
      </c>
      <c r="I55" s="3">
        <f>AVERAGE(C364)</f>
        <v>1070</v>
      </c>
      <c r="J55" s="3">
        <f>AVERAGE(E364)</f>
        <v>15</v>
      </c>
      <c r="K55" s="3">
        <f t="shared" si="15"/>
        <v>77.31</v>
      </c>
      <c r="L55" s="3">
        <f t="shared" si="14"/>
        <v>-32</v>
      </c>
      <c r="AH55" s="11">
        <v>43903</v>
      </c>
      <c r="AI55" s="1">
        <f>IF(VLOOKUP(AH55,$A$2:$C$448,3,TRUE)=0,AI54,VLOOKUP(AH55,$A$2:$C$448,3,TRUE))</f>
        <v>16</v>
      </c>
      <c r="AJ55">
        <v>25</v>
      </c>
      <c r="AK55">
        <f>VLOOKUP(AH55,$A$2:$B$475,2,TRUE)</f>
        <v>8</v>
      </c>
      <c r="AL55">
        <v>1</v>
      </c>
    </row>
    <row r="56" spans="1:38" x14ac:dyDescent="0.25">
      <c r="A56" s="44">
        <v>43948</v>
      </c>
      <c r="B56" s="43">
        <v>140</v>
      </c>
      <c r="C56" s="54">
        <f t="shared" ref="C56:E56" si="21">ROUNDUP(AVERAGE(B56:B62),0)</f>
        <v>157</v>
      </c>
      <c r="D56" s="40">
        <v>4</v>
      </c>
      <c r="E56" s="54">
        <f t="shared" si="21"/>
        <v>4</v>
      </c>
      <c r="F56" s="42">
        <f t="shared" si="11"/>
        <v>4</v>
      </c>
      <c r="H56" s="6">
        <f t="shared" si="16"/>
        <v>44269</v>
      </c>
      <c r="I56" s="3">
        <f>AVERAGE(C371)</f>
        <v>1320</v>
      </c>
      <c r="J56" s="3">
        <f>AVERAGE(E371)</f>
        <v>23</v>
      </c>
      <c r="K56" s="3">
        <f t="shared" si="15"/>
        <v>71.760000000000005</v>
      </c>
      <c r="L56" s="3">
        <f t="shared" si="14"/>
        <v>-34</v>
      </c>
      <c r="AH56" s="11">
        <v>43904</v>
      </c>
      <c r="AI56" s="1">
        <f t="shared" si="19"/>
        <v>16</v>
      </c>
      <c r="AJ56">
        <v>25</v>
      </c>
      <c r="AK56">
        <f t="shared" si="18"/>
        <v>13</v>
      </c>
      <c r="AL56">
        <v>-22</v>
      </c>
    </row>
    <row r="57" spans="1:38" x14ac:dyDescent="0.25">
      <c r="A57" s="44">
        <v>43949</v>
      </c>
      <c r="B57" s="43">
        <v>174</v>
      </c>
      <c r="C57" s="55"/>
      <c r="D57" s="40">
        <v>0</v>
      </c>
      <c r="E57" s="55"/>
      <c r="F57" s="42">
        <f t="shared" si="11"/>
        <v>4</v>
      </c>
      <c r="H57" s="6">
        <f t="shared" si="16"/>
        <v>44276</v>
      </c>
      <c r="I57" s="3">
        <f>AVERAGE(C378)</f>
        <v>1498</v>
      </c>
      <c r="J57" s="3">
        <f>AVERAGE(E378)</f>
        <v>19</v>
      </c>
      <c r="K57" s="3">
        <f t="shared" si="15"/>
        <v>70.37</v>
      </c>
      <c r="L57" s="3">
        <f t="shared" si="14"/>
        <v>-27</v>
      </c>
      <c r="AH57" s="11">
        <v>43905</v>
      </c>
      <c r="AI57" s="1">
        <f t="shared" si="19"/>
        <v>16</v>
      </c>
      <c r="AJ57">
        <v>25</v>
      </c>
      <c r="AK57">
        <f t="shared" si="18"/>
        <v>8</v>
      </c>
      <c r="AL57">
        <v>-19</v>
      </c>
    </row>
    <row r="58" spans="1:38" x14ac:dyDescent="0.25">
      <c r="A58" s="44">
        <v>43950</v>
      </c>
      <c r="B58" s="43">
        <v>196</v>
      </c>
      <c r="C58" s="55"/>
      <c r="D58" s="39">
        <v>6</v>
      </c>
      <c r="E58" s="55"/>
      <c r="F58" s="42">
        <f t="shared" si="11"/>
        <v>4</v>
      </c>
      <c r="H58" s="6">
        <f t="shared" si="16"/>
        <v>44283</v>
      </c>
      <c r="I58" s="3">
        <f>AVERAGE(C385)</f>
        <v>1981</v>
      </c>
      <c r="J58" s="3">
        <f>AVERAGE(E385)</f>
        <v>18</v>
      </c>
      <c r="K58" s="3">
        <f t="shared" si="15"/>
        <v>71.760000000000005</v>
      </c>
      <c r="L58" s="3">
        <f t="shared" si="14"/>
        <v>-32</v>
      </c>
      <c r="AH58" s="11">
        <v>43906</v>
      </c>
      <c r="AI58" s="1">
        <f t="shared" si="19"/>
        <v>17</v>
      </c>
      <c r="AJ58">
        <v>41.67</v>
      </c>
      <c r="AK58">
        <f t="shared" si="18"/>
        <v>18</v>
      </c>
      <c r="AL58">
        <v>-25</v>
      </c>
    </row>
    <row r="59" spans="1:38" x14ac:dyDescent="0.25">
      <c r="A59" s="44">
        <v>43951</v>
      </c>
      <c r="B59" s="43">
        <v>181</v>
      </c>
      <c r="C59" s="55"/>
      <c r="D59" s="40">
        <v>2</v>
      </c>
      <c r="E59" s="55"/>
      <c r="F59" s="42">
        <f t="shared" si="11"/>
        <v>4</v>
      </c>
      <c r="H59" s="6">
        <f>H58+7</f>
        <v>44290</v>
      </c>
      <c r="I59" s="3">
        <f>AVERAGE(C392)</f>
        <v>2971</v>
      </c>
      <c r="J59" s="3">
        <f>AVERAGE(E392)</f>
        <v>15</v>
      </c>
      <c r="K59" s="3">
        <f t="shared" si="15"/>
        <v>71.760000000000005</v>
      </c>
      <c r="L59" s="3">
        <f t="shared" si="14"/>
        <v>-40</v>
      </c>
      <c r="AH59" s="11">
        <v>43907</v>
      </c>
      <c r="AI59" s="1">
        <f t="shared" si="19"/>
        <v>17</v>
      </c>
      <c r="AJ59">
        <v>41.67</v>
      </c>
      <c r="AK59">
        <f t="shared" si="18"/>
        <v>12</v>
      </c>
      <c r="AL59">
        <v>-43</v>
      </c>
    </row>
    <row r="60" spans="1:38" x14ac:dyDescent="0.25">
      <c r="A60" s="44">
        <v>43952</v>
      </c>
      <c r="B60" s="43">
        <v>152</v>
      </c>
      <c r="C60" s="55"/>
      <c r="D60" s="40">
        <v>5</v>
      </c>
      <c r="E60" s="55"/>
      <c r="F60" s="42">
        <f t="shared" si="11"/>
        <v>4</v>
      </c>
      <c r="H60" s="6">
        <f>H59+7</f>
        <v>44297</v>
      </c>
      <c r="I60" s="3">
        <f>AVERAGE(C399)</f>
        <v>4292</v>
      </c>
      <c r="J60" s="3">
        <f>AVERAGE(E399)</f>
        <v>37</v>
      </c>
      <c r="K60" s="3">
        <f t="shared" si="15"/>
        <v>71.760000000000005</v>
      </c>
      <c r="L60" s="3">
        <f>VLOOKUP(H60,$AH$2:$AL$497,5,FALSE)</f>
        <v>-38</v>
      </c>
      <c r="AH60" s="11">
        <v>43908</v>
      </c>
      <c r="AI60" s="1">
        <f t="shared" si="19"/>
        <v>17</v>
      </c>
      <c r="AJ60">
        <v>41.67</v>
      </c>
      <c r="AK60">
        <f t="shared" si="18"/>
        <v>22</v>
      </c>
      <c r="AL60">
        <v>-46</v>
      </c>
    </row>
    <row r="61" spans="1:38" x14ac:dyDescent="0.25">
      <c r="A61" s="44">
        <v>43953</v>
      </c>
      <c r="B61" s="43">
        <v>148</v>
      </c>
      <c r="C61" s="55"/>
      <c r="D61" s="40">
        <v>7</v>
      </c>
      <c r="E61" s="55"/>
      <c r="F61" s="42">
        <f t="shared" si="11"/>
        <v>4</v>
      </c>
      <c r="H61" s="6">
        <f>H60+7</f>
        <v>44304</v>
      </c>
      <c r="I61" s="3">
        <f>AVERAGE(C406)</f>
        <v>5217</v>
      </c>
      <c r="J61" s="3">
        <f>AVERAGE(D406)</f>
        <v>45</v>
      </c>
      <c r="K61" s="3">
        <f>VLOOKUP(H61,$AH$2:$AL$484,3,FALSE)</f>
        <v>71.760000000000005</v>
      </c>
      <c r="L61" s="3">
        <f>VLOOKUP(H61,$AH$2:$AL$497,5,FALSE)</f>
        <v>-48</v>
      </c>
      <c r="AH61" s="11">
        <v>43909</v>
      </c>
      <c r="AI61" s="1">
        <f t="shared" si="19"/>
        <v>17</v>
      </c>
      <c r="AJ61">
        <v>75</v>
      </c>
      <c r="AK61">
        <f t="shared" si="18"/>
        <v>11</v>
      </c>
      <c r="AL61">
        <v>-47</v>
      </c>
    </row>
    <row r="62" spans="1:38" x14ac:dyDescent="0.25">
      <c r="A62" s="44">
        <v>43954</v>
      </c>
      <c r="B62" s="43">
        <v>108</v>
      </c>
      <c r="C62" s="55"/>
      <c r="D62" s="40">
        <v>1</v>
      </c>
      <c r="E62" s="55"/>
      <c r="F62" s="42">
        <f t="shared" si="11"/>
        <v>4</v>
      </c>
      <c r="H62" s="6">
        <f t="shared" ref="H62:H70" si="22">H61+7</f>
        <v>44311</v>
      </c>
      <c r="I62" s="3">
        <f>AVERAGE(C413)</f>
        <v>5118</v>
      </c>
      <c r="J62" s="3">
        <f>AVERAGE(D413)</f>
        <v>52</v>
      </c>
      <c r="K62" s="3">
        <f>VLOOKUP(H62,$AH$2:$AL$484,3,FALSE)</f>
        <v>71.760000000000005</v>
      </c>
      <c r="L62" s="3">
        <f>VLOOKUP(H62,$AH$2:$AL$497,5,FALSE)</f>
        <v>-48</v>
      </c>
      <c r="AH62" s="11">
        <v>43910</v>
      </c>
      <c r="AI62" s="1">
        <f t="shared" si="19"/>
        <v>17</v>
      </c>
      <c r="AJ62">
        <v>88.89</v>
      </c>
      <c r="AK62">
        <f t="shared" si="18"/>
        <v>16</v>
      </c>
      <c r="AL62">
        <v>-89</v>
      </c>
    </row>
    <row r="63" spans="1:38" x14ac:dyDescent="0.25">
      <c r="A63" s="44">
        <v>43955</v>
      </c>
      <c r="B63" s="43">
        <v>175</v>
      </c>
      <c r="C63" s="54">
        <f t="shared" ref="C63:E63" si="23">ROUNDUP(AVERAGE(B63:B69),0)</f>
        <v>184</v>
      </c>
      <c r="D63" s="40">
        <v>6</v>
      </c>
      <c r="E63" s="54">
        <f t="shared" si="23"/>
        <v>4</v>
      </c>
      <c r="F63" s="42">
        <f t="shared" si="11"/>
        <v>4</v>
      </c>
      <c r="H63" s="6">
        <f t="shared" si="22"/>
        <v>44318</v>
      </c>
      <c r="I63" s="3">
        <f>AVERAGE(C420)</f>
        <v>4440</v>
      </c>
      <c r="J63" s="3">
        <f>AVERAGE(D420)</f>
        <v>51</v>
      </c>
      <c r="K63" s="3">
        <f>VLOOKUP(H63,$AH$2:$AL$484,3,FALSE)</f>
        <v>71.760000000000005</v>
      </c>
      <c r="L63" s="3">
        <f>VLOOKUP(H63,$AH$2:$AL$497,5,FALSE)</f>
        <v>-48</v>
      </c>
      <c r="AH63" s="11">
        <v>43911</v>
      </c>
      <c r="AI63" s="1">
        <f t="shared" si="19"/>
        <v>17</v>
      </c>
      <c r="AJ63">
        <v>88.89</v>
      </c>
      <c r="AK63">
        <f t="shared" si="18"/>
        <v>25</v>
      </c>
      <c r="AL63">
        <v>-90</v>
      </c>
    </row>
    <row r="64" spans="1:38" x14ac:dyDescent="0.25">
      <c r="A64" s="44">
        <v>43956</v>
      </c>
      <c r="B64" s="43">
        <v>244</v>
      </c>
      <c r="C64" s="55"/>
      <c r="D64" s="40">
        <v>2</v>
      </c>
      <c r="E64" s="55"/>
      <c r="F64" s="42">
        <f t="shared" si="11"/>
        <v>4</v>
      </c>
      <c r="H64" s="6">
        <f t="shared" si="22"/>
        <v>44325</v>
      </c>
      <c r="I64" s="3"/>
      <c r="J64" s="3"/>
      <c r="K64" s="3"/>
      <c r="L64" s="3"/>
      <c r="AH64" s="11">
        <v>43912</v>
      </c>
      <c r="AI64" s="1">
        <f t="shared" si="19"/>
        <v>17</v>
      </c>
      <c r="AJ64">
        <v>88.89</v>
      </c>
      <c r="AK64">
        <f t="shared" si="18"/>
        <v>15</v>
      </c>
      <c r="AL64">
        <v>-91</v>
      </c>
    </row>
    <row r="65" spans="1:38" x14ac:dyDescent="0.25">
      <c r="A65" s="44">
        <v>43957</v>
      </c>
      <c r="B65" s="43">
        <v>185</v>
      </c>
      <c r="C65" s="55"/>
      <c r="D65" s="39">
        <v>2</v>
      </c>
      <c r="E65" s="55"/>
      <c r="F65" s="42">
        <f t="shared" si="11"/>
        <v>4</v>
      </c>
      <c r="H65" s="6">
        <f t="shared" si="22"/>
        <v>44332</v>
      </c>
      <c r="I65" s="3"/>
      <c r="J65" s="3"/>
      <c r="K65" s="3"/>
      <c r="L65" s="3"/>
      <c r="AH65" s="11">
        <v>43913</v>
      </c>
      <c r="AI65" s="1">
        <f t="shared" si="19"/>
        <v>29</v>
      </c>
      <c r="AJ65">
        <v>100</v>
      </c>
      <c r="AK65">
        <f t="shared" si="18"/>
        <v>19</v>
      </c>
      <c r="AL65">
        <v>-93</v>
      </c>
    </row>
    <row r="66" spans="1:38" x14ac:dyDescent="0.25">
      <c r="A66" s="44">
        <v>43958</v>
      </c>
      <c r="B66" s="43">
        <v>194</v>
      </c>
      <c r="C66" s="55"/>
      <c r="D66" s="40">
        <v>2</v>
      </c>
      <c r="E66" s="55"/>
      <c r="F66" s="42">
        <f t="shared" si="11"/>
        <v>4</v>
      </c>
      <c r="H66" s="6">
        <f t="shared" si="22"/>
        <v>44339</v>
      </c>
      <c r="I66" s="3"/>
      <c r="J66" s="3"/>
      <c r="K66" s="3"/>
      <c r="L66" s="3"/>
      <c r="AH66" s="11">
        <v>43914</v>
      </c>
      <c r="AI66" s="1">
        <f t="shared" si="19"/>
        <v>29</v>
      </c>
      <c r="AJ66">
        <v>100</v>
      </c>
      <c r="AK66">
        <f t="shared" si="18"/>
        <v>18</v>
      </c>
      <c r="AL66">
        <v>-94</v>
      </c>
    </row>
    <row r="67" spans="1:38" x14ac:dyDescent="0.25">
      <c r="A67" s="44">
        <v>43959</v>
      </c>
      <c r="B67" s="43">
        <v>190</v>
      </c>
      <c r="C67" s="55"/>
      <c r="D67" s="40">
        <v>7</v>
      </c>
      <c r="E67" s="55"/>
      <c r="F67" s="42">
        <f t="shared" si="11"/>
        <v>4</v>
      </c>
      <c r="H67" s="6">
        <f t="shared" si="22"/>
        <v>44346</v>
      </c>
      <c r="I67" s="3"/>
      <c r="J67" s="3"/>
      <c r="K67" s="3"/>
      <c r="L67" s="3"/>
      <c r="AH67" s="11">
        <v>43915</v>
      </c>
      <c r="AI67" s="1">
        <f t="shared" ref="AI67:AI130" si="24">IF(VLOOKUP(AH67,$A$2:$C$448,3,TRUE)=0,AI66,VLOOKUP(AH67,$A$2:$C$448,3,TRUE))</f>
        <v>29</v>
      </c>
      <c r="AJ67">
        <v>100</v>
      </c>
      <c r="AK67">
        <f t="shared" si="18"/>
        <v>49</v>
      </c>
      <c r="AL67">
        <v>-89</v>
      </c>
    </row>
    <row r="68" spans="1:38" x14ac:dyDescent="0.25">
      <c r="A68" s="44">
        <v>43960</v>
      </c>
      <c r="B68" s="43">
        <v>160</v>
      </c>
      <c r="C68" s="55"/>
      <c r="D68" s="40">
        <v>3</v>
      </c>
      <c r="E68" s="55"/>
      <c r="F68" s="42">
        <f t="shared" si="11"/>
        <v>4</v>
      </c>
      <c r="H68" s="6">
        <f t="shared" si="22"/>
        <v>44353</v>
      </c>
      <c r="I68" s="3"/>
      <c r="J68" s="3"/>
      <c r="K68" s="3"/>
      <c r="L68" s="3"/>
      <c r="AH68" s="11">
        <v>43916</v>
      </c>
      <c r="AI68" s="1">
        <f t="shared" si="24"/>
        <v>29</v>
      </c>
      <c r="AJ68">
        <v>100</v>
      </c>
      <c r="AK68">
        <f t="shared" ref="AK68:AK131" si="25">VLOOKUP(AH68,$A$2:$B$475,2,TRUE)</f>
        <v>39</v>
      </c>
      <c r="AL68">
        <v>-90</v>
      </c>
    </row>
    <row r="69" spans="1:38" x14ac:dyDescent="0.25">
      <c r="A69" s="44">
        <v>43961</v>
      </c>
      <c r="B69" s="43">
        <v>140</v>
      </c>
      <c r="C69" s="55"/>
      <c r="D69" s="40">
        <v>3</v>
      </c>
      <c r="E69" s="55"/>
      <c r="F69" s="42">
        <f t="shared" si="11"/>
        <v>4</v>
      </c>
      <c r="H69" s="6">
        <f t="shared" si="22"/>
        <v>44360</v>
      </c>
      <c r="I69" s="3"/>
      <c r="J69" s="3"/>
      <c r="K69" s="3"/>
      <c r="L69" s="3"/>
      <c r="AH69" s="11">
        <v>43917</v>
      </c>
      <c r="AI69" s="1">
        <f t="shared" si="24"/>
        <v>29</v>
      </c>
      <c r="AJ69">
        <v>100</v>
      </c>
      <c r="AK69">
        <f t="shared" si="25"/>
        <v>41</v>
      </c>
      <c r="AL69">
        <v>-89</v>
      </c>
    </row>
    <row r="70" spans="1:38" x14ac:dyDescent="0.25">
      <c r="A70" s="44">
        <v>43962</v>
      </c>
      <c r="B70" s="43">
        <v>196</v>
      </c>
      <c r="C70" s="54">
        <f t="shared" ref="C70:E70" si="26">ROUNDUP(AVERAGE(B70:B76),0)</f>
        <v>222</v>
      </c>
      <c r="D70" s="40">
        <v>4</v>
      </c>
      <c r="E70" s="54">
        <f t="shared" si="26"/>
        <v>5</v>
      </c>
      <c r="F70" s="42">
        <f t="shared" si="11"/>
        <v>5</v>
      </c>
      <c r="H70" s="6">
        <f t="shared" si="22"/>
        <v>44367</v>
      </c>
      <c r="I70" s="3"/>
      <c r="J70" s="3"/>
      <c r="K70" s="3"/>
      <c r="L70" s="3"/>
      <c r="AH70" s="11">
        <v>43918</v>
      </c>
      <c r="AI70" s="1">
        <f t="shared" si="24"/>
        <v>29</v>
      </c>
      <c r="AJ70">
        <v>100</v>
      </c>
      <c r="AK70">
        <f t="shared" si="25"/>
        <v>24</v>
      </c>
      <c r="AL70">
        <v>-89</v>
      </c>
    </row>
    <row r="71" spans="1:38" x14ac:dyDescent="0.25">
      <c r="A71" s="44">
        <v>43963</v>
      </c>
      <c r="B71" s="43">
        <v>216</v>
      </c>
      <c r="C71" s="55"/>
      <c r="D71" s="40">
        <v>3</v>
      </c>
      <c r="E71" s="55"/>
      <c r="F71" s="42">
        <f t="shared" si="11"/>
        <v>5</v>
      </c>
      <c r="I71" s="3"/>
      <c r="J71" s="3"/>
      <c r="K71" s="3"/>
      <c r="L71" s="3"/>
      <c r="AH71" s="11">
        <v>43919</v>
      </c>
      <c r="AI71" s="1">
        <f t="shared" si="24"/>
        <v>29</v>
      </c>
      <c r="AJ71">
        <v>100</v>
      </c>
      <c r="AK71">
        <f t="shared" si="25"/>
        <v>13</v>
      </c>
      <c r="AL71">
        <v>-90</v>
      </c>
    </row>
    <row r="72" spans="1:38" x14ac:dyDescent="0.25">
      <c r="A72" s="44">
        <v>43964</v>
      </c>
      <c r="B72" s="43">
        <v>270</v>
      </c>
      <c r="C72" s="55"/>
      <c r="D72" s="39">
        <v>6</v>
      </c>
      <c r="E72" s="55"/>
      <c r="F72" s="42">
        <f t="shared" si="11"/>
        <v>5</v>
      </c>
      <c r="I72" s="3"/>
      <c r="J72" s="3"/>
      <c r="K72" s="3"/>
      <c r="L72" s="3"/>
      <c r="AH72" s="11">
        <v>43920</v>
      </c>
      <c r="AI72" s="1">
        <f t="shared" si="24"/>
        <v>71</v>
      </c>
      <c r="AJ72">
        <v>100</v>
      </c>
      <c r="AK72">
        <f t="shared" si="25"/>
        <v>30</v>
      </c>
      <c r="AL72">
        <v>-89</v>
      </c>
    </row>
    <row r="73" spans="1:38" x14ac:dyDescent="0.25">
      <c r="A73" s="44">
        <v>43965</v>
      </c>
      <c r="B73" s="43">
        <v>197</v>
      </c>
      <c r="C73" s="55"/>
      <c r="D73" s="40">
        <v>10</v>
      </c>
      <c r="E73" s="55"/>
      <c r="F73" s="42">
        <f t="shared" si="11"/>
        <v>5</v>
      </c>
      <c r="I73" s="3"/>
      <c r="J73" s="3"/>
      <c r="K73" s="3"/>
      <c r="L73" s="3"/>
      <c r="AH73" s="11">
        <v>43921</v>
      </c>
      <c r="AI73" s="1">
        <f t="shared" si="24"/>
        <v>71</v>
      </c>
      <c r="AJ73">
        <v>100</v>
      </c>
      <c r="AK73">
        <f t="shared" si="25"/>
        <v>34</v>
      </c>
      <c r="AL73">
        <v>-92</v>
      </c>
    </row>
    <row r="74" spans="1:38" x14ac:dyDescent="0.25">
      <c r="A74" s="44">
        <v>43966</v>
      </c>
      <c r="B74" s="43">
        <v>242</v>
      </c>
      <c r="C74" s="55"/>
      <c r="D74" s="45">
        <v>0</v>
      </c>
      <c r="E74" s="55"/>
      <c r="F74" s="42">
        <f t="shared" si="11"/>
        <v>5</v>
      </c>
      <c r="I74" s="3"/>
      <c r="J74" s="3"/>
      <c r="K74" s="3"/>
      <c r="L74" s="3"/>
      <c r="AH74" s="11">
        <v>43922</v>
      </c>
      <c r="AI74" s="1">
        <f t="shared" si="24"/>
        <v>71</v>
      </c>
      <c r="AJ74">
        <v>100</v>
      </c>
      <c r="AK74">
        <f t="shared" si="25"/>
        <v>70</v>
      </c>
      <c r="AL74">
        <v>-88</v>
      </c>
    </row>
    <row r="75" spans="1:38" x14ac:dyDescent="0.25">
      <c r="A75" s="44">
        <v>43967</v>
      </c>
      <c r="B75" s="43">
        <v>253</v>
      </c>
      <c r="C75" s="55"/>
      <c r="D75" s="40">
        <v>5</v>
      </c>
      <c r="E75" s="55"/>
      <c r="F75" s="42">
        <f t="shared" si="11"/>
        <v>5</v>
      </c>
      <c r="I75" s="3"/>
      <c r="J75" s="3"/>
      <c r="K75" s="3"/>
      <c r="L75" s="3"/>
      <c r="AH75" s="11">
        <v>43923</v>
      </c>
      <c r="AI75" s="1">
        <f t="shared" si="24"/>
        <v>71</v>
      </c>
      <c r="AJ75">
        <v>100</v>
      </c>
      <c r="AK75">
        <f t="shared" si="25"/>
        <v>84</v>
      </c>
      <c r="AL75">
        <v>-87</v>
      </c>
    </row>
    <row r="76" spans="1:38" x14ac:dyDescent="0.25">
      <c r="A76" s="44">
        <v>43968</v>
      </c>
      <c r="B76" s="43">
        <v>176</v>
      </c>
      <c r="C76" s="55"/>
      <c r="D76" s="40">
        <v>3</v>
      </c>
      <c r="E76" s="55"/>
      <c r="F76" s="42">
        <f t="shared" si="11"/>
        <v>5</v>
      </c>
      <c r="I76" s="3"/>
      <c r="K76" s="3"/>
      <c r="AH76" s="11">
        <v>43924</v>
      </c>
      <c r="AI76" s="1">
        <f t="shared" si="24"/>
        <v>71</v>
      </c>
      <c r="AJ76">
        <v>100</v>
      </c>
      <c r="AK76">
        <f t="shared" si="25"/>
        <v>134</v>
      </c>
      <c r="AL76">
        <v>-87</v>
      </c>
    </row>
    <row r="77" spans="1:38" x14ac:dyDescent="0.25">
      <c r="A77" s="44">
        <v>43969</v>
      </c>
      <c r="B77" s="43">
        <v>270</v>
      </c>
      <c r="C77" s="54">
        <f t="shared" ref="C77:E77" si="27">ROUNDUP(AVERAGE(B77:B83),0)</f>
        <v>348</v>
      </c>
      <c r="D77" s="40">
        <v>5</v>
      </c>
      <c r="E77" s="54">
        <f t="shared" si="27"/>
        <v>6</v>
      </c>
      <c r="F77" s="42">
        <f t="shared" si="11"/>
        <v>6</v>
      </c>
      <c r="I77" s="3"/>
      <c r="J77" s="3"/>
      <c r="K77" s="3"/>
      <c r="L77" s="3"/>
      <c r="AH77" s="11">
        <v>43925</v>
      </c>
      <c r="AI77" s="1">
        <f t="shared" si="24"/>
        <v>71</v>
      </c>
      <c r="AJ77">
        <v>100</v>
      </c>
      <c r="AK77">
        <f t="shared" si="25"/>
        <v>79</v>
      </c>
      <c r="AL77">
        <v>-87</v>
      </c>
    </row>
    <row r="78" spans="1:38" x14ac:dyDescent="0.25">
      <c r="A78" s="44">
        <v>43970</v>
      </c>
      <c r="B78" s="43">
        <v>375</v>
      </c>
      <c r="C78" s="55"/>
      <c r="D78" s="40">
        <v>5</v>
      </c>
      <c r="E78" s="55"/>
      <c r="F78" s="42">
        <f t="shared" si="11"/>
        <v>6</v>
      </c>
      <c r="I78" s="3"/>
      <c r="J78" s="3"/>
      <c r="K78" s="3"/>
      <c r="L78" s="3"/>
      <c r="AH78" s="11">
        <v>43926</v>
      </c>
      <c r="AI78" s="1">
        <f t="shared" si="24"/>
        <v>71</v>
      </c>
      <c r="AJ78">
        <v>100</v>
      </c>
      <c r="AK78">
        <f t="shared" si="25"/>
        <v>63</v>
      </c>
      <c r="AL78">
        <v>-88</v>
      </c>
    </row>
    <row r="79" spans="1:38" x14ac:dyDescent="0.25">
      <c r="A79" s="44">
        <v>43971</v>
      </c>
      <c r="B79" s="43">
        <v>403</v>
      </c>
      <c r="C79" s="55"/>
      <c r="D79" s="39">
        <v>2</v>
      </c>
      <c r="E79" s="55"/>
      <c r="F79" s="42">
        <f t="shared" si="11"/>
        <v>6</v>
      </c>
      <c r="I79" s="3"/>
      <c r="J79" s="3"/>
      <c r="K79" s="3"/>
      <c r="L79" s="3"/>
      <c r="AH79" s="11">
        <v>43927</v>
      </c>
      <c r="AI79" s="1">
        <f t="shared" si="24"/>
        <v>97</v>
      </c>
      <c r="AJ79">
        <v>100</v>
      </c>
      <c r="AK79">
        <f t="shared" si="25"/>
        <v>82</v>
      </c>
      <c r="AL79">
        <v>-86</v>
      </c>
    </row>
    <row r="80" spans="1:38" x14ac:dyDescent="0.25">
      <c r="A80" s="44">
        <v>43972</v>
      </c>
      <c r="B80" s="43">
        <v>424</v>
      </c>
      <c r="C80" s="55"/>
      <c r="D80" s="40">
        <v>6</v>
      </c>
      <c r="E80" s="55"/>
      <c r="F80" s="42">
        <f t="shared" si="11"/>
        <v>6</v>
      </c>
      <c r="I80" s="3"/>
      <c r="J80" s="3"/>
      <c r="K80" s="3"/>
      <c r="L80" s="3"/>
      <c r="AH80" s="11">
        <v>43928</v>
      </c>
      <c r="AI80" s="1">
        <f t="shared" si="24"/>
        <v>97</v>
      </c>
      <c r="AJ80">
        <v>100</v>
      </c>
      <c r="AK80">
        <f t="shared" si="25"/>
        <v>98</v>
      </c>
      <c r="AL80">
        <v>-89</v>
      </c>
    </row>
    <row r="81" spans="1:38" x14ac:dyDescent="0.25">
      <c r="A81" s="44">
        <v>43973</v>
      </c>
      <c r="B81" s="43">
        <v>403</v>
      </c>
      <c r="C81" s="55"/>
      <c r="D81" s="40">
        <v>12</v>
      </c>
      <c r="E81" s="55"/>
      <c r="F81" s="42">
        <f t="shared" si="11"/>
        <v>6</v>
      </c>
      <c r="I81" s="3"/>
      <c r="J81" s="3"/>
      <c r="K81" s="3"/>
      <c r="L81" s="3"/>
      <c r="AH81" s="11">
        <v>43929</v>
      </c>
      <c r="AI81" s="1">
        <f t="shared" si="24"/>
        <v>97</v>
      </c>
      <c r="AJ81">
        <v>100</v>
      </c>
      <c r="AK81">
        <f t="shared" si="25"/>
        <v>128</v>
      </c>
      <c r="AL81">
        <v>-88</v>
      </c>
    </row>
    <row r="82" spans="1:38" x14ac:dyDescent="0.25">
      <c r="A82" s="44">
        <v>43974</v>
      </c>
      <c r="B82" s="43">
        <v>296</v>
      </c>
      <c r="C82" s="55"/>
      <c r="D82" s="40">
        <v>5</v>
      </c>
      <c r="E82" s="55"/>
      <c r="F82" s="42">
        <f t="shared" si="11"/>
        <v>6</v>
      </c>
      <c r="I82" s="3"/>
      <c r="K82" s="3"/>
      <c r="AH82" s="11">
        <v>43930</v>
      </c>
      <c r="AI82" s="1">
        <f t="shared" si="24"/>
        <v>97</v>
      </c>
      <c r="AJ82">
        <v>100</v>
      </c>
      <c r="AK82">
        <f t="shared" si="25"/>
        <v>104</v>
      </c>
      <c r="AL82">
        <v>-89</v>
      </c>
    </row>
    <row r="83" spans="1:38" x14ac:dyDescent="0.25">
      <c r="A83" s="44">
        <v>43975</v>
      </c>
      <c r="B83" s="43">
        <v>263</v>
      </c>
      <c r="C83" s="55"/>
      <c r="D83" s="40">
        <v>4</v>
      </c>
      <c r="E83" s="55"/>
      <c r="F83" s="42">
        <f t="shared" si="11"/>
        <v>6</v>
      </c>
      <c r="I83" s="3"/>
      <c r="K83" s="3"/>
      <c r="AH83" s="11">
        <v>43931</v>
      </c>
      <c r="AI83" s="1">
        <f t="shared" si="24"/>
        <v>97</v>
      </c>
      <c r="AJ83">
        <v>100</v>
      </c>
      <c r="AK83">
        <f t="shared" si="25"/>
        <v>92</v>
      </c>
      <c r="AL83">
        <v>-93</v>
      </c>
    </row>
    <row r="84" spans="1:38" x14ac:dyDescent="0.25">
      <c r="A84" s="44">
        <v>43976</v>
      </c>
      <c r="B84" s="43">
        <v>235</v>
      </c>
      <c r="C84" s="54">
        <f t="shared" ref="C84:E84" si="28">ROUNDUP(AVERAGE(B84:B90),0)</f>
        <v>343</v>
      </c>
      <c r="D84" s="40">
        <v>7</v>
      </c>
      <c r="E84" s="54">
        <f t="shared" si="28"/>
        <v>6</v>
      </c>
      <c r="F84" s="42">
        <f t="shared" si="11"/>
        <v>6</v>
      </c>
      <c r="I84" s="3"/>
      <c r="K84" s="3"/>
      <c r="AH84" s="11">
        <v>43932</v>
      </c>
      <c r="AI84" s="1">
        <f t="shared" si="24"/>
        <v>97</v>
      </c>
      <c r="AJ84">
        <v>100</v>
      </c>
      <c r="AK84">
        <f t="shared" si="25"/>
        <v>90</v>
      </c>
      <c r="AL84">
        <v>-89</v>
      </c>
    </row>
    <row r="85" spans="1:38" x14ac:dyDescent="0.25">
      <c r="A85" s="44">
        <v>43977</v>
      </c>
      <c r="B85" s="43">
        <v>369</v>
      </c>
      <c r="C85" s="55"/>
      <c r="D85" s="40">
        <v>8</v>
      </c>
      <c r="E85" s="55"/>
      <c r="F85" s="42">
        <f t="shared" si="11"/>
        <v>6</v>
      </c>
      <c r="I85" s="3"/>
      <c r="K85" s="3"/>
      <c r="AH85" s="11">
        <v>43933</v>
      </c>
      <c r="AI85" s="1">
        <f t="shared" si="24"/>
        <v>97</v>
      </c>
      <c r="AJ85">
        <v>100</v>
      </c>
      <c r="AK85">
        <f t="shared" si="25"/>
        <v>81</v>
      </c>
      <c r="AL85">
        <v>-89</v>
      </c>
    </row>
    <row r="86" spans="1:38" x14ac:dyDescent="0.25">
      <c r="A86" s="44">
        <v>43978</v>
      </c>
      <c r="B86" s="43">
        <v>345</v>
      </c>
      <c r="C86" s="55"/>
      <c r="D86" s="39">
        <v>7</v>
      </c>
      <c r="E86" s="55"/>
      <c r="F86" s="42">
        <f t="shared" si="11"/>
        <v>6</v>
      </c>
      <c r="I86" s="3"/>
      <c r="K86" s="3"/>
      <c r="AH86" s="11">
        <v>43934</v>
      </c>
      <c r="AI86" s="1">
        <f t="shared" si="24"/>
        <v>114</v>
      </c>
      <c r="AJ86">
        <v>100</v>
      </c>
      <c r="AK86">
        <f t="shared" si="25"/>
        <v>95</v>
      </c>
      <c r="AL86">
        <v>-88</v>
      </c>
    </row>
    <row r="87" spans="1:38" x14ac:dyDescent="0.25">
      <c r="A87" s="44">
        <v>43979</v>
      </c>
      <c r="B87" s="43">
        <v>351</v>
      </c>
      <c r="C87" s="55"/>
      <c r="D87" s="40">
        <v>1</v>
      </c>
      <c r="E87" s="55"/>
      <c r="F87" s="42">
        <f t="shared" si="11"/>
        <v>6</v>
      </c>
      <c r="I87" s="3"/>
      <c r="K87" s="3"/>
      <c r="AH87" s="11">
        <v>43935</v>
      </c>
      <c r="AI87" s="1">
        <f t="shared" si="24"/>
        <v>114</v>
      </c>
      <c r="AJ87">
        <v>100</v>
      </c>
      <c r="AK87">
        <f t="shared" si="25"/>
        <v>88</v>
      </c>
      <c r="AL87">
        <v>-86</v>
      </c>
    </row>
    <row r="88" spans="1:38" x14ac:dyDescent="0.25">
      <c r="A88" s="44">
        <v>43980</v>
      </c>
      <c r="B88" s="43">
        <v>402</v>
      </c>
      <c r="C88" s="55"/>
      <c r="D88" s="40">
        <v>7</v>
      </c>
      <c r="E88" s="55"/>
      <c r="F88" s="42">
        <f t="shared" si="11"/>
        <v>6</v>
      </c>
      <c r="I88" s="3"/>
      <c r="K88" s="3"/>
      <c r="AH88" s="11">
        <v>43936</v>
      </c>
      <c r="AI88" s="1">
        <f t="shared" si="24"/>
        <v>114</v>
      </c>
      <c r="AJ88">
        <v>100</v>
      </c>
      <c r="AK88">
        <f t="shared" si="25"/>
        <v>117</v>
      </c>
      <c r="AL88">
        <v>-86</v>
      </c>
    </row>
    <row r="89" spans="1:38" x14ac:dyDescent="0.25">
      <c r="A89" s="44">
        <v>43981</v>
      </c>
      <c r="B89" s="43">
        <v>340</v>
      </c>
      <c r="C89" s="55"/>
      <c r="D89" s="40">
        <v>2</v>
      </c>
      <c r="E89" s="55"/>
      <c r="F89" s="42">
        <f t="shared" ref="F89:F152" si="29">IF(VLOOKUP(A89,$A$2:$E$448,5,TRUE)=0,F88,VLOOKUP(A89,$A$2:$E$448,5,TRUE))</f>
        <v>6</v>
      </c>
      <c r="I89" s="3"/>
      <c r="K89" s="3"/>
      <c r="AH89" s="11">
        <v>43937</v>
      </c>
      <c r="AI89" s="1">
        <f t="shared" si="24"/>
        <v>114</v>
      </c>
      <c r="AJ89">
        <v>100</v>
      </c>
      <c r="AK89">
        <f t="shared" si="25"/>
        <v>177</v>
      </c>
      <c r="AL89">
        <v>-88</v>
      </c>
    </row>
    <row r="90" spans="1:38" x14ac:dyDescent="0.25">
      <c r="A90" s="44">
        <v>43982</v>
      </c>
      <c r="B90" s="43">
        <v>353</v>
      </c>
      <c r="C90" s="55"/>
      <c r="D90" s="40">
        <v>7</v>
      </c>
      <c r="E90" s="55"/>
      <c r="F90" s="42">
        <f t="shared" si="29"/>
        <v>6</v>
      </c>
      <c r="I90" s="3"/>
      <c r="K90" s="3"/>
      <c r="AH90" s="11">
        <v>43938</v>
      </c>
      <c r="AI90" s="1">
        <f t="shared" si="24"/>
        <v>114</v>
      </c>
      <c r="AJ90">
        <v>100</v>
      </c>
      <c r="AK90">
        <f t="shared" si="25"/>
        <v>132</v>
      </c>
      <c r="AL90">
        <v>-87</v>
      </c>
    </row>
    <row r="91" spans="1:38" x14ac:dyDescent="0.25">
      <c r="A91" s="44">
        <v>43983</v>
      </c>
      <c r="B91" s="43">
        <v>354</v>
      </c>
      <c r="C91" s="54">
        <f t="shared" ref="C91:E91" si="30">ROUNDUP(AVERAGE(B91:B97),0)</f>
        <v>402</v>
      </c>
      <c r="D91" s="40">
        <v>0</v>
      </c>
      <c r="E91" s="54">
        <f t="shared" si="30"/>
        <v>10</v>
      </c>
      <c r="F91" s="42">
        <f t="shared" si="29"/>
        <v>10</v>
      </c>
      <c r="I91" s="3"/>
      <c r="K91" s="3"/>
      <c r="AH91" s="11">
        <v>43939</v>
      </c>
      <c r="AI91" s="1">
        <f t="shared" si="24"/>
        <v>114</v>
      </c>
      <c r="AJ91">
        <v>100</v>
      </c>
      <c r="AK91">
        <f t="shared" si="25"/>
        <v>121</v>
      </c>
      <c r="AL91">
        <v>-89</v>
      </c>
    </row>
    <row r="92" spans="1:38" x14ac:dyDescent="0.25">
      <c r="A92" s="44">
        <v>43984</v>
      </c>
      <c r="B92" s="43">
        <v>400</v>
      </c>
      <c r="C92" s="55"/>
      <c r="D92" s="40">
        <v>12</v>
      </c>
      <c r="E92" s="55"/>
      <c r="F92" s="42">
        <f t="shared" si="29"/>
        <v>10</v>
      </c>
      <c r="I92" s="3"/>
      <c r="K92" s="3"/>
      <c r="AH92" s="11">
        <v>43940</v>
      </c>
      <c r="AI92" s="1">
        <f t="shared" si="24"/>
        <v>114</v>
      </c>
      <c r="AJ92">
        <v>100</v>
      </c>
      <c r="AK92">
        <f t="shared" si="25"/>
        <v>65</v>
      </c>
      <c r="AL92">
        <v>-90</v>
      </c>
    </row>
    <row r="93" spans="1:38" x14ac:dyDescent="0.25">
      <c r="A93" s="44">
        <v>43985</v>
      </c>
      <c r="B93" s="43">
        <v>438</v>
      </c>
      <c r="C93" s="55"/>
      <c r="D93" s="39">
        <v>6</v>
      </c>
      <c r="E93" s="55"/>
      <c r="F93" s="42">
        <f t="shared" si="29"/>
        <v>10</v>
      </c>
      <c r="I93" s="3"/>
      <c r="K93" s="3"/>
      <c r="AH93" s="11">
        <v>43941</v>
      </c>
      <c r="AI93" s="1">
        <f t="shared" si="24"/>
        <v>167</v>
      </c>
      <c r="AJ93">
        <v>100</v>
      </c>
      <c r="AK93">
        <f t="shared" si="25"/>
        <v>153</v>
      </c>
      <c r="AL93">
        <v>-87</v>
      </c>
    </row>
    <row r="94" spans="1:38" x14ac:dyDescent="0.25">
      <c r="A94" s="44">
        <v>43986</v>
      </c>
      <c r="B94" s="43">
        <v>481</v>
      </c>
      <c r="C94" s="55"/>
      <c r="D94" s="40">
        <v>13</v>
      </c>
      <c r="E94" s="55"/>
      <c r="F94" s="42">
        <f t="shared" si="29"/>
        <v>10</v>
      </c>
      <c r="I94" s="3"/>
      <c r="K94" s="3"/>
      <c r="AH94" s="11">
        <v>43942</v>
      </c>
      <c r="AI94" s="1">
        <f t="shared" si="24"/>
        <v>167</v>
      </c>
      <c r="AJ94">
        <v>100</v>
      </c>
      <c r="AK94">
        <f t="shared" si="25"/>
        <v>187</v>
      </c>
      <c r="AL94">
        <v>-87</v>
      </c>
    </row>
    <row r="95" spans="1:38" x14ac:dyDescent="0.25">
      <c r="A95" s="44">
        <v>43987</v>
      </c>
      <c r="B95" s="43">
        <v>467</v>
      </c>
      <c r="C95" s="55"/>
      <c r="D95" s="40">
        <v>19</v>
      </c>
      <c r="E95" s="55"/>
      <c r="F95" s="42">
        <f t="shared" si="29"/>
        <v>10</v>
      </c>
      <c r="K95" s="3"/>
      <c r="AH95" s="11">
        <v>43943</v>
      </c>
      <c r="AI95" s="1">
        <f t="shared" si="24"/>
        <v>167</v>
      </c>
      <c r="AJ95">
        <v>100</v>
      </c>
      <c r="AK95">
        <f t="shared" si="25"/>
        <v>145</v>
      </c>
      <c r="AL95">
        <v>-88</v>
      </c>
    </row>
    <row r="96" spans="1:38" x14ac:dyDescent="0.25">
      <c r="A96" s="44">
        <v>43988</v>
      </c>
      <c r="B96" s="43">
        <v>379</v>
      </c>
      <c r="C96" s="55"/>
      <c r="D96" s="40">
        <v>14</v>
      </c>
      <c r="E96" s="55"/>
      <c r="F96" s="42">
        <f t="shared" si="29"/>
        <v>10</v>
      </c>
      <c r="K96" s="3"/>
      <c r="AH96" s="11">
        <v>43944</v>
      </c>
      <c r="AI96" s="1">
        <f t="shared" si="24"/>
        <v>167</v>
      </c>
      <c r="AJ96">
        <v>100</v>
      </c>
      <c r="AK96">
        <f t="shared" si="25"/>
        <v>174</v>
      </c>
      <c r="AL96">
        <v>-88</v>
      </c>
    </row>
    <row r="97" spans="1:38" x14ac:dyDescent="0.25">
      <c r="A97" s="44">
        <v>43989</v>
      </c>
      <c r="B97" s="43">
        <v>292</v>
      </c>
      <c r="C97" s="55"/>
      <c r="D97" s="40">
        <v>5</v>
      </c>
      <c r="E97" s="55"/>
      <c r="F97" s="42">
        <f t="shared" si="29"/>
        <v>10</v>
      </c>
      <c r="K97" s="3"/>
      <c r="AH97" s="11">
        <v>43945</v>
      </c>
      <c r="AI97" s="1">
        <f t="shared" si="24"/>
        <v>167</v>
      </c>
      <c r="AJ97">
        <v>100</v>
      </c>
      <c r="AK97">
        <f t="shared" si="25"/>
        <v>178</v>
      </c>
      <c r="AL97">
        <v>-88</v>
      </c>
    </row>
    <row r="98" spans="1:38" x14ac:dyDescent="0.25">
      <c r="A98" s="44">
        <v>43990</v>
      </c>
      <c r="B98" s="43">
        <v>423</v>
      </c>
      <c r="C98" s="54">
        <f t="shared" ref="C98:E98" si="31">ROUNDUP(AVERAGE(B98:B104),0)</f>
        <v>545</v>
      </c>
      <c r="D98" s="40">
        <v>13</v>
      </c>
      <c r="E98" s="54">
        <f t="shared" si="31"/>
        <v>12</v>
      </c>
      <c r="F98" s="42">
        <f t="shared" si="29"/>
        <v>12</v>
      </c>
      <c r="K98" s="3"/>
      <c r="AH98" s="11">
        <v>43946</v>
      </c>
      <c r="AI98" s="1">
        <f t="shared" si="24"/>
        <v>167</v>
      </c>
      <c r="AJ98">
        <v>100</v>
      </c>
      <c r="AK98">
        <f t="shared" si="25"/>
        <v>187</v>
      </c>
      <c r="AL98">
        <v>-90</v>
      </c>
    </row>
    <row r="99" spans="1:38" x14ac:dyDescent="0.25">
      <c r="A99" s="44">
        <v>43991</v>
      </c>
      <c r="B99" s="43">
        <v>584</v>
      </c>
      <c r="C99" s="55"/>
      <c r="D99" s="40">
        <v>14</v>
      </c>
      <c r="E99" s="55"/>
      <c r="F99" s="42">
        <f t="shared" si="29"/>
        <v>12</v>
      </c>
      <c r="K99" s="3"/>
      <c r="AH99" s="11">
        <v>43947</v>
      </c>
      <c r="AI99" s="1">
        <f t="shared" si="24"/>
        <v>167</v>
      </c>
      <c r="AJ99">
        <v>98.15</v>
      </c>
      <c r="AK99">
        <f t="shared" si="25"/>
        <v>145</v>
      </c>
      <c r="AL99">
        <v>-88</v>
      </c>
    </row>
    <row r="100" spans="1:38" x14ac:dyDescent="0.25">
      <c r="A100" s="44">
        <v>43992</v>
      </c>
      <c r="B100" s="43">
        <v>546</v>
      </c>
      <c r="C100" s="55"/>
      <c r="D100" s="39">
        <v>17</v>
      </c>
      <c r="E100" s="55"/>
      <c r="F100" s="42">
        <f t="shared" si="29"/>
        <v>12</v>
      </c>
      <c r="K100" s="3"/>
      <c r="AH100" s="11">
        <v>43948</v>
      </c>
      <c r="AI100" s="1">
        <f t="shared" si="24"/>
        <v>157</v>
      </c>
      <c r="AJ100">
        <v>88.89</v>
      </c>
      <c r="AK100">
        <f t="shared" si="25"/>
        <v>140</v>
      </c>
      <c r="AL100">
        <v>-87</v>
      </c>
    </row>
    <row r="101" spans="1:38" x14ac:dyDescent="0.25">
      <c r="A101" s="44">
        <v>43993</v>
      </c>
      <c r="B101" s="43">
        <v>607</v>
      </c>
      <c r="C101" s="55"/>
      <c r="D101" s="40">
        <v>13</v>
      </c>
      <c r="E101" s="55"/>
      <c r="F101" s="42">
        <f t="shared" si="29"/>
        <v>12</v>
      </c>
      <c r="K101" s="3"/>
      <c r="AH101" s="11">
        <v>43949</v>
      </c>
      <c r="AI101" s="1">
        <f t="shared" si="24"/>
        <v>157</v>
      </c>
      <c r="AJ101">
        <v>88.89</v>
      </c>
      <c r="AK101">
        <f t="shared" si="25"/>
        <v>174</v>
      </c>
      <c r="AL101">
        <v>-89</v>
      </c>
    </row>
    <row r="102" spans="1:38" x14ac:dyDescent="0.25">
      <c r="A102" s="44">
        <v>43994</v>
      </c>
      <c r="B102" s="43">
        <v>693</v>
      </c>
      <c r="C102" s="55"/>
      <c r="D102" s="40">
        <v>7</v>
      </c>
      <c r="E102" s="55"/>
      <c r="F102" s="42">
        <f t="shared" si="29"/>
        <v>12</v>
      </c>
      <c r="K102" s="3"/>
      <c r="AH102" s="11">
        <v>43950</v>
      </c>
      <c r="AI102" s="1">
        <f t="shared" si="24"/>
        <v>157</v>
      </c>
      <c r="AJ102">
        <v>88.89</v>
      </c>
      <c r="AK102">
        <f t="shared" si="25"/>
        <v>196</v>
      </c>
      <c r="AL102">
        <v>-84</v>
      </c>
    </row>
    <row r="103" spans="1:38" x14ac:dyDescent="0.25">
      <c r="A103" s="44">
        <v>43995</v>
      </c>
      <c r="B103" s="43">
        <v>574</v>
      </c>
      <c r="C103" s="55"/>
      <c r="D103" s="40">
        <v>9</v>
      </c>
      <c r="E103" s="55"/>
      <c r="F103" s="42">
        <f t="shared" si="29"/>
        <v>12</v>
      </c>
      <c r="K103" s="3"/>
      <c r="AH103" s="11">
        <v>43951</v>
      </c>
      <c r="AI103" s="1">
        <f t="shared" si="24"/>
        <v>157</v>
      </c>
      <c r="AJ103">
        <v>88.89</v>
      </c>
      <c r="AK103">
        <f t="shared" si="25"/>
        <v>181</v>
      </c>
      <c r="AL103">
        <v>-82</v>
      </c>
    </row>
    <row r="104" spans="1:38" x14ac:dyDescent="0.25">
      <c r="A104" s="44">
        <v>43996</v>
      </c>
      <c r="B104" s="43">
        <v>387</v>
      </c>
      <c r="C104" s="55"/>
      <c r="D104" s="40">
        <v>5</v>
      </c>
      <c r="E104" s="55"/>
      <c r="F104" s="42">
        <f t="shared" si="29"/>
        <v>12</v>
      </c>
      <c r="K104" s="3"/>
      <c r="AH104" s="11">
        <v>43952</v>
      </c>
      <c r="AI104" s="1">
        <f t="shared" si="24"/>
        <v>157</v>
      </c>
      <c r="AJ104">
        <v>88.89</v>
      </c>
      <c r="AK104">
        <f t="shared" si="25"/>
        <v>152</v>
      </c>
      <c r="AL104">
        <v>-92</v>
      </c>
    </row>
    <row r="105" spans="1:38" x14ac:dyDescent="0.25">
      <c r="A105" s="44">
        <v>43997</v>
      </c>
      <c r="B105" s="43">
        <v>391</v>
      </c>
      <c r="C105" s="54">
        <f t="shared" ref="C105:E105" si="32">ROUNDUP(AVERAGE(B105:B111),0)</f>
        <v>671</v>
      </c>
      <c r="D105" s="40">
        <v>9</v>
      </c>
      <c r="E105" s="54">
        <f t="shared" si="32"/>
        <v>15</v>
      </c>
      <c r="F105" s="42">
        <f t="shared" si="29"/>
        <v>15</v>
      </c>
      <c r="K105" s="3"/>
      <c r="AH105" s="11">
        <v>43953</v>
      </c>
      <c r="AI105" s="1">
        <f t="shared" si="24"/>
        <v>157</v>
      </c>
      <c r="AJ105">
        <v>88.89</v>
      </c>
      <c r="AK105">
        <f t="shared" si="25"/>
        <v>148</v>
      </c>
      <c r="AL105">
        <v>-84</v>
      </c>
    </row>
    <row r="106" spans="1:38" x14ac:dyDescent="0.25">
      <c r="A106" s="44">
        <v>43998</v>
      </c>
      <c r="B106" s="43">
        <v>562</v>
      </c>
      <c r="C106" s="55"/>
      <c r="D106" s="40">
        <v>12</v>
      </c>
      <c r="E106" s="55"/>
      <c r="F106" s="42">
        <f t="shared" si="29"/>
        <v>15</v>
      </c>
      <c r="K106" s="3"/>
      <c r="AH106" s="11">
        <v>43954</v>
      </c>
      <c r="AI106" s="1">
        <f t="shared" si="24"/>
        <v>157</v>
      </c>
      <c r="AJ106">
        <v>88.89</v>
      </c>
      <c r="AK106">
        <f t="shared" si="25"/>
        <v>108</v>
      </c>
      <c r="AL106">
        <v>-87</v>
      </c>
    </row>
    <row r="107" spans="1:38" x14ac:dyDescent="0.25">
      <c r="A107" s="44">
        <v>43999</v>
      </c>
      <c r="B107" s="43">
        <v>749</v>
      </c>
      <c r="C107" s="55"/>
      <c r="D107" s="39">
        <v>26</v>
      </c>
      <c r="E107" s="55"/>
      <c r="F107" s="42">
        <f t="shared" si="29"/>
        <v>15</v>
      </c>
      <c r="K107" s="3"/>
      <c r="AH107" s="11">
        <v>43955</v>
      </c>
      <c r="AI107" s="1">
        <f t="shared" si="24"/>
        <v>184</v>
      </c>
      <c r="AJ107">
        <v>88.89</v>
      </c>
      <c r="AK107">
        <f t="shared" si="25"/>
        <v>175</v>
      </c>
      <c r="AL107">
        <v>-84</v>
      </c>
    </row>
    <row r="108" spans="1:38" x14ac:dyDescent="0.25">
      <c r="A108" s="44">
        <v>44000</v>
      </c>
      <c r="B108" s="43">
        <v>853</v>
      </c>
      <c r="C108" s="55"/>
      <c r="D108" s="40">
        <v>17</v>
      </c>
      <c r="E108" s="55"/>
      <c r="F108" s="42">
        <f t="shared" si="29"/>
        <v>15</v>
      </c>
      <c r="K108" s="3"/>
      <c r="AH108" s="11">
        <v>43956</v>
      </c>
      <c r="AI108" s="1">
        <f t="shared" si="24"/>
        <v>184</v>
      </c>
      <c r="AJ108">
        <v>88.89</v>
      </c>
      <c r="AK108">
        <f t="shared" si="25"/>
        <v>244</v>
      </c>
      <c r="AL108">
        <v>-82</v>
      </c>
    </row>
    <row r="109" spans="1:38" x14ac:dyDescent="0.25">
      <c r="A109" s="44">
        <v>44001</v>
      </c>
      <c r="B109" s="43">
        <v>891</v>
      </c>
      <c r="C109" s="55"/>
      <c r="D109" s="40">
        <v>19</v>
      </c>
      <c r="E109" s="55"/>
      <c r="F109" s="42">
        <f t="shared" si="29"/>
        <v>15</v>
      </c>
      <c r="K109" s="3"/>
      <c r="AH109" s="11">
        <v>43957</v>
      </c>
      <c r="AI109" s="1">
        <f t="shared" si="24"/>
        <v>184</v>
      </c>
      <c r="AJ109">
        <v>88.89</v>
      </c>
      <c r="AK109">
        <f t="shared" si="25"/>
        <v>185</v>
      </c>
      <c r="AL109">
        <v>-82</v>
      </c>
    </row>
    <row r="110" spans="1:38" x14ac:dyDescent="0.25">
      <c r="A110" s="44">
        <v>44002</v>
      </c>
      <c r="B110" s="43">
        <v>700</v>
      </c>
      <c r="C110" s="55"/>
      <c r="D110" s="40">
        <v>8</v>
      </c>
      <c r="E110" s="55"/>
      <c r="F110" s="42">
        <f t="shared" si="29"/>
        <v>15</v>
      </c>
      <c r="K110" s="3"/>
      <c r="AH110" s="11">
        <v>43958</v>
      </c>
      <c r="AI110" s="1">
        <f t="shared" si="24"/>
        <v>184</v>
      </c>
      <c r="AJ110">
        <v>88.89</v>
      </c>
      <c r="AK110">
        <f t="shared" si="25"/>
        <v>194</v>
      </c>
      <c r="AL110">
        <v>-81</v>
      </c>
    </row>
    <row r="111" spans="1:38" x14ac:dyDescent="0.25">
      <c r="A111" s="44">
        <v>44003</v>
      </c>
      <c r="B111" s="43">
        <v>551</v>
      </c>
      <c r="C111" s="55"/>
      <c r="D111" s="40">
        <v>11</v>
      </c>
      <c r="E111" s="55"/>
      <c r="F111" s="42">
        <f t="shared" si="29"/>
        <v>15</v>
      </c>
      <c r="K111" s="3"/>
      <c r="AH111" s="11">
        <v>43959</v>
      </c>
      <c r="AI111" s="1">
        <f t="shared" si="24"/>
        <v>184</v>
      </c>
      <c r="AJ111">
        <v>88.89</v>
      </c>
      <c r="AK111">
        <f t="shared" si="25"/>
        <v>190</v>
      </c>
      <c r="AL111">
        <v>-81</v>
      </c>
    </row>
    <row r="112" spans="1:38" x14ac:dyDescent="0.25">
      <c r="A112" s="44">
        <v>44004</v>
      </c>
      <c r="B112" s="43">
        <v>841</v>
      </c>
      <c r="C112" s="54">
        <f t="shared" ref="C112:E112" si="33">ROUNDUP(AVERAGE(B112:B118),0)</f>
        <v>900</v>
      </c>
      <c r="D112" s="40">
        <v>19</v>
      </c>
      <c r="E112" s="54">
        <f t="shared" si="33"/>
        <v>16</v>
      </c>
      <c r="F112" s="42">
        <f t="shared" si="29"/>
        <v>16</v>
      </c>
      <c r="K112" s="3"/>
      <c r="AH112" s="11">
        <v>43960</v>
      </c>
      <c r="AI112" s="1">
        <f t="shared" si="24"/>
        <v>184</v>
      </c>
      <c r="AJ112">
        <v>88.89</v>
      </c>
      <c r="AK112">
        <f t="shared" si="25"/>
        <v>160</v>
      </c>
      <c r="AL112">
        <v>-82</v>
      </c>
    </row>
    <row r="113" spans="1:38" x14ac:dyDescent="0.25">
      <c r="A113" s="44">
        <v>44005</v>
      </c>
      <c r="B113" s="43">
        <v>960</v>
      </c>
      <c r="C113" s="55"/>
      <c r="D113" s="40">
        <v>20</v>
      </c>
      <c r="E113" s="55"/>
      <c r="F113" s="42">
        <f t="shared" si="29"/>
        <v>16</v>
      </c>
      <c r="K113" s="3"/>
      <c r="AH113" s="11">
        <v>43961</v>
      </c>
      <c r="AI113" s="1">
        <f t="shared" si="24"/>
        <v>184</v>
      </c>
      <c r="AJ113">
        <v>88.89</v>
      </c>
      <c r="AK113">
        <f t="shared" si="25"/>
        <v>140</v>
      </c>
      <c r="AL113">
        <v>-84</v>
      </c>
    </row>
    <row r="114" spans="1:38" x14ac:dyDescent="0.25">
      <c r="A114" s="44">
        <v>44006</v>
      </c>
      <c r="B114" s="43">
        <v>981</v>
      </c>
      <c r="C114" s="55"/>
      <c r="D114" s="39">
        <v>15</v>
      </c>
      <c r="E114" s="55"/>
      <c r="F114" s="42">
        <f t="shared" si="29"/>
        <v>16</v>
      </c>
      <c r="K114" s="3"/>
      <c r="AH114" s="11">
        <v>43962</v>
      </c>
      <c r="AI114" s="1">
        <f t="shared" si="24"/>
        <v>222</v>
      </c>
      <c r="AJ114">
        <v>94.44</v>
      </c>
      <c r="AK114">
        <f t="shared" si="25"/>
        <v>196</v>
      </c>
      <c r="AL114">
        <v>-80</v>
      </c>
    </row>
    <row r="115" spans="1:38" x14ac:dyDescent="0.25">
      <c r="A115" s="44">
        <v>44007</v>
      </c>
      <c r="B115" s="43">
        <v>1048</v>
      </c>
      <c r="C115" s="55"/>
      <c r="D115" s="40">
        <v>17</v>
      </c>
      <c r="E115" s="55"/>
      <c r="F115" s="42">
        <f t="shared" si="29"/>
        <v>16</v>
      </c>
      <c r="K115" s="3"/>
      <c r="AH115" s="11">
        <v>43963</v>
      </c>
      <c r="AI115" s="1">
        <f t="shared" si="24"/>
        <v>222</v>
      </c>
      <c r="AJ115">
        <v>90.74</v>
      </c>
      <c r="AK115">
        <f t="shared" si="25"/>
        <v>216</v>
      </c>
      <c r="AL115">
        <v>-79</v>
      </c>
    </row>
    <row r="116" spans="1:38" x14ac:dyDescent="0.25">
      <c r="A116" s="44">
        <v>44008</v>
      </c>
      <c r="B116" s="43">
        <v>1138</v>
      </c>
      <c r="C116" s="55"/>
      <c r="D116" s="40">
        <v>14</v>
      </c>
      <c r="E116" s="55"/>
      <c r="F116" s="42">
        <f t="shared" si="29"/>
        <v>16</v>
      </c>
      <c r="K116" s="3"/>
      <c r="AH116" s="11">
        <v>43964</v>
      </c>
      <c r="AI116" s="1">
        <f t="shared" si="24"/>
        <v>222</v>
      </c>
      <c r="AJ116">
        <v>90.74</v>
      </c>
      <c r="AK116">
        <f t="shared" si="25"/>
        <v>270</v>
      </c>
      <c r="AL116">
        <v>-79</v>
      </c>
    </row>
    <row r="117" spans="1:38" x14ac:dyDescent="0.25">
      <c r="A117" s="44">
        <v>44009</v>
      </c>
      <c r="B117" s="43">
        <v>755</v>
      </c>
      <c r="C117" s="55"/>
      <c r="D117" s="40">
        <v>15</v>
      </c>
      <c r="E117" s="55"/>
      <c r="F117" s="42">
        <f t="shared" si="29"/>
        <v>16</v>
      </c>
      <c r="K117" s="3"/>
      <c r="AH117" s="11">
        <v>43965</v>
      </c>
      <c r="AI117" s="1">
        <f t="shared" si="24"/>
        <v>222</v>
      </c>
      <c r="AJ117">
        <v>90.74</v>
      </c>
      <c r="AK117">
        <f t="shared" si="25"/>
        <v>197</v>
      </c>
      <c r="AL117">
        <v>-79</v>
      </c>
    </row>
    <row r="118" spans="1:38" x14ac:dyDescent="0.25">
      <c r="A118" s="44">
        <v>44010</v>
      </c>
      <c r="B118" s="43">
        <v>573</v>
      </c>
      <c r="C118" s="55"/>
      <c r="D118" s="40">
        <v>12</v>
      </c>
      <c r="E118" s="55"/>
      <c r="F118" s="42">
        <f t="shared" si="29"/>
        <v>16</v>
      </c>
      <c r="K118" s="3"/>
      <c r="AH118" s="11">
        <v>43966</v>
      </c>
      <c r="AI118" s="1">
        <f t="shared" si="24"/>
        <v>222</v>
      </c>
      <c r="AJ118">
        <v>90.74</v>
      </c>
      <c r="AK118">
        <f t="shared" si="25"/>
        <v>242</v>
      </c>
      <c r="AL118">
        <v>-79</v>
      </c>
    </row>
    <row r="119" spans="1:38" x14ac:dyDescent="0.25">
      <c r="A119" s="44">
        <v>44011</v>
      </c>
      <c r="B119" s="43">
        <v>950</v>
      </c>
      <c r="C119" s="54">
        <f t="shared" ref="C119:E119" si="34">ROUNDUP(AVERAGE(B119:B125),0)</f>
        <v>1055</v>
      </c>
      <c r="D119" s="40">
        <v>32</v>
      </c>
      <c r="E119" s="54">
        <f t="shared" si="34"/>
        <v>19</v>
      </c>
      <c r="F119" s="42">
        <f t="shared" si="29"/>
        <v>19</v>
      </c>
      <c r="K119" s="3"/>
      <c r="AH119" s="11">
        <v>43967</v>
      </c>
      <c r="AI119" s="1">
        <f t="shared" si="24"/>
        <v>222</v>
      </c>
      <c r="AJ119">
        <v>90.74</v>
      </c>
      <c r="AK119">
        <f t="shared" si="25"/>
        <v>253</v>
      </c>
      <c r="AL119">
        <v>-79</v>
      </c>
    </row>
    <row r="120" spans="1:38" x14ac:dyDescent="0.25">
      <c r="A120" s="44">
        <v>44012</v>
      </c>
      <c r="B120" s="43">
        <v>998</v>
      </c>
      <c r="C120" s="55"/>
      <c r="D120" s="40">
        <v>14</v>
      </c>
      <c r="E120" s="55"/>
      <c r="F120" s="42">
        <f t="shared" si="29"/>
        <v>19</v>
      </c>
      <c r="K120" s="3"/>
      <c r="AH120" s="11">
        <v>43968</v>
      </c>
      <c r="AI120" s="1">
        <f t="shared" si="24"/>
        <v>222</v>
      </c>
      <c r="AJ120">
        <v>90.74</v>
      </c>
      <c r="AK120">
        <f t="shared" si="25"/>
        <v>176</v>
      </c>
      <c r="AL120">
        <v>-81</v>
      </c>
    </row>
    <row r="121" spans="1:38" x14ac:dyDescent="0.25">
      <c r="A121" s="44">
        <v>44013</v>
      </c>
      <c r="B121" s="43">
        <v>1181</v>
      </c>
      <c r="C121" s="55"/>
      <c r="D121" s="39">
        <v>16</v>
      </c>
      <c r="E121" s="55"/>
      <c r="F121" s="42">
        <f t="shared" si="29"/>
        <v>19</v>
      </c>
      <c r="K121" s="3"/>
      <c r="AH121" s="11">
        <v>43969</v>
      </c>
      <c r="AI121" s="1">
        <f t="shared" si="24"/>
        <v>348</v>
      </c>
      <c r="AJ121">
        <v>90.74</v>
      </c>
      <c r="AK121">
        <f t="shared" si="25"/>
        <v>270</v>
      </c>
      <c r="AL121">
        <v>-77</v>
      </c>
    </row>
    <row r="122" spans="1:38" x14ac:dyDescent="0.25">
      <c r="A122" s="44">
        <v>44014</v>
      </c>
      <c r="B122" s="43">
        <v>1194</v>
      </c>
      <c r="C122" s="55"/>
      <c r="D122" s="40">
        <v>12</v>
      </c>
      <c r="E122" s="55"/>
      <c r="F122" s="42">
        <f t="shared" si="29"/>
        <v>19</v>
      </c>
      <c r="K122" s="3"/>
      <c r="AH122" s="11">
        <v>43970</v>
      </c>
      <c r="AI122" s="1">
        <f t="shared" si="24"/>
        <v>348</v>
      </c>
      <c r="AJ122">
        <v>90.74</v>
      </c>
      <c r="AK122">
        <f t="shared" si="25"/>
        <v>375</v>
      </c>
      <c r="AL122">
        <v>-77</v>
      </c>
    </row>
    <row r="123" spans="1:38" x14ac:dyDescent="0.25">
      <c r="A123" s="44">
        <v>44015</v>
      </c>
      <c r="B123" s="43">
        <v>1278</v>
      </c>
      <c r="C123" s="55"/>
      <c r="D123" s="40">
        <v>27</v>
      </c>
      <c r="E123" s="55"/>
      <c r="F123" s="42">
        <f t="shared" si="29"/>
        <v>19</v>
      </c>
      <c r="K123" s="3"/>
      <c r="AH123" s="11">
        <v>43971</v>
      </c>
      <c r="AI123" s="1">
        <f t="shared" si="24"/>
        <v>348</v>
      </c>
      <c r="AJ123">
        <v>90.74</v>
      </c>
      <c r="AK123">
        <f t="shared" si="25"/>
        <v>403</v>
      </c>
      <c r="AL123">
        <v>-77</v>
      </c>
    </row>
    <row r="124" spans="1:38" x14ac:dyDescent="0.25">
      <c r="A124" s="44">
        <v>44016</v>
      </c>
      <c r="B124" s="43">
        <v>1068</v>
      </c>
      <c r="C124" s="55"/>
      <c r="D124" s="40">
        <v>14</v>
      </c>
      <c r="E124" s="55"/>
      <c r="F124" s="42">
        <f t="shared" si="29"/>
        <v>19</v>
      </c>
      <c r="K124" s="3"/>
      <c r="AH124" s="11">
        <v>43972</v>
      </c>
      <c r="AI124" s="1">
        <f t="shared" si="24"/>
        <v>348</v>
      </c>
      <c r="AJ124">
        <v>90.74</v>
      </c>
      <c r="AK124">
        <f t="shared" si="25"/>
        <v>424</v>
      </c>
      <c r="AL124">
        <v>-79</v>
      </c>
    </row>
    <row r="125" spans="1:38" x14ac:dyDescent="0.25">
      <c r="A125" s="44">
        <v>44017</v>
      </c>
      <c r="B125" s="43">
        <v>710</v>
      </c>
      <c r="C125" s="55"/>
      <c r="D125" s="40">
        <v>13</v>
      </c>
      <c r="E125" s="55"/>
      <c r="F125" s="42">
        <f t="shared" si="29"/>
        <v>19</v>
      </c>
      <c r="K125" s="3"/>
      <c r="AH125" s="11">
        <v>43973</v>
      </c>
      <c r="AI125" s="1">
        <f t="shared" si="24"/>
        <v>348</v>
      </c>
      <c r="AJ125">
        <v>90.74</v>
      </c>
      <c r="AK125">
        <f t="shared" si="25"/>
        <v>403</v>
      </c>
      <c r="AL125">
        <v>-78</v>
      </c>
    </row>
    <row r="126" spans="1:38" x14ac:dyDescent="0.25">
      <c r="A126" s="44">
        <v>44018</v>
      </c>
      <c r="B126" s="43">
        <v>1204</v>
      </c>
      <c r="C126" s="54">
        <f t="shared" ref="C126:E126" si="35">ROUNDUP(AVERAGE(B126:B132),0)</f>
        <v>1052</v>
      </c>
      <c r="D126" s="40">
        <v>25</v>
      </c>
      <c r="E126" s="54">
        <f t="shared" si="35"/>
        <v>21</v>
      </c>
      <c r="F126" s="42">
        <f t="shared" si="29"/>
        <v>21</v>
      </c>
      <c r="K126" s="3"/>
      <c r="AH126" s="11">
        <v>43974</v>
      </c>
      <c r="AI126" s="1">
        <f t="shared" si="24"/>
        <v>348</v>
      </c>
      <c r="AJ126">
        <v>90.74</v>
      </c>
      <c r="AK126">
        <f t="shared" si="25"/>
        <v>296</v>
      </c>
      <c r="AL126">
        <v>-78</v>
      </c>
    </row>
    <row r="127" spans="1:38" x14ac:dyDescent="0.25">
      <c r="A127" s="44">
        <v>44019</v>
      </c>
      <c r="B127" s="43">
        <v>1240</v>
      </c>
      <c r="C127" s="55"/>
      <c r="D127" s="40">
        <v>27</v>
      </c>
      <c r="E127" s="55"/>
      <c r="F127" s="42">
        <f t="shared" si="29"/>
        <v>21</v>
      </c>
      <c r="K127" s="3"/>
      <c r="AH127" s="11">
        <v>43975</v>
      </c>
      <c r="AI127" s="1">
        <f t="shared" si="24"/>
        <v>348</v>
      </c>
      <c r="AJ127">
        <v>90.74</v>
      </c>
      <c r="AK127">
        <f t="shared" si="25"/>
        <v>263</v>
      </c>
      <c r="AL127">
        <v>-81</v>
      </c>
    </row>
    <row r="128" spans="1:38" x14ac:dyDescent="0.25">
      <c r="A128" s="44">
        <v>44020</v>
      </c>
      <c r="B128" s="43">
        <v>1356</v>
      </c>
      <c r="C128" s="55"/>
      <c r="D128" s="39">
        <v>22</v>
      </c>
      <c r="E128" s="55"/>
      <c r="F128" s="42">
        <f t="shared" si="29"/>
        <v>21</v>
      </c>
      <c r="K128" s="3"/>
      <c r="AH128" s="11">
        <v>43976</v>
      </c>
      <c r="AI128" s="1">
        <f t="shared" si="24"/>
        <v>343</v>
      </c>
      <c r="AJ128">
        <v>90.74</v>
      </c>
      <c r="AK128">
        <f t="shared" si="25"/>
        <v>235</v>
      </c>
      <c r="AL128">
        <v>-88</v>
      </c>
    </row>
    <row r="129" spans="1:38" x14ac:dyDescent="0.25">
      <c r="A129" s="44">
        <v>44021</v>
      </c>
      <c r="B129" s="43">
        <v>1006</v>
      </c>
      <c r="C129" s="55"/>
      <c r="D129" s="40">
        <v>13</v>
      </c>
      <c r="E129" s="55"/>
      <c r="F129" s="42">
        <f t="shared" si="29"/>
        <v>21</v>
      </c>
      <c r="K129" s="3"/>
      <c r="AH129" s="11">
        <v>43977</v>
      </c>
      <c r="AI129" s="1">
        <f t="shared" si="24"/>
        <v>343</v>
      </c>
      <c r="AJ129">
        <v>90.74</v>
      </c>
      <c r="AK129">
        <f t="shared" si="25"/>
        <v>369</v>
      </c>
      <c r="AL129">
        <v>-77</v>
      </c>
    </row>
    <row r="130" spans="1:38" x14ac:dyDescent="0.25">
      <c r="A130" s="44">
        <v>44022</v>
      </c>
      <c r="B130" s="43">
        <v>923</v>
      </c>
      <c r="C130" s="55"/>
      <c r="D130" s="40">
        <v>28</v>
      </c>
      <c r="E130" s="55"/>
      <c r="F130" s="42">
        <f t="shared" si="29"/>
        <v>21</v>
      </c>
      <c r="K130" s="3"/>
      <c r="AH130" s="11">
        <v>43978</v>
      </c>
      <c r="AI130" s="1">
        <f t="shared" si="24"/>
        <v>343</v>
      </c>
      <c r="AJ130">
        <v>90.74</v>
      </c>
      <c r="AK130">
        <f t="shared" si="25"/>
        <v>345</v>
      </c>
      <c r="AL130">
        <v>-77</v>
      </c>
    </row>
    <row r="131" spans="1:38" x14ac:dyDescent="0.25">
      <c r="A131" s="44">
        <v>44023</v>
      </c>
      <c r="B131" s="43">
        <v>904</v>
      </c>
      <c r="C131" s="55"/>
      <c r="D131" s="40">
        <v>13</v>
      </c>
      <c r="E131" s="55"/>
      <c r="F131" s="42">
        <f t="shared" si="29"/>
        <v>21</v>
      </c>
      <c r="K131" s="3"/>
      <c r="AH131" s="11">
        <v>43979</v>
      </c>
      <c r="AI131" s="1">
        <f t="shared" ref="AI131:AI194" si="36">IF(VLOOKUP(AH131,$A$2:$C$448,3,TRUE)=0,AI130,VLOOKUP(AH131,$A$2:$C$448,3,TRUE))</f>
        <v>343</v>
      </c>
      <c r="AJ131">
        <v>90.74</v>
      </c>
      <c r="AK131">
        <f t="shared" si="25"/>
        <v>351</v>
      </c>
      <c r="AL131">
        <v>-77</v>
      </c>
    </row>
    <row r="132" spans="1:38" x14ac:dyDescent="0.25">
      <c r="A132" s="44">
        <v>44024</v>
      </c>
      <c r="B132" s="43">
        <v>729</v>
      </c>
      <c r="C132" s="55"/>
      <c r="D132" s="40">
        <v>13</v>
      </c>
      <c r="E132" s="55"/>
      <c r="F132" s="42">
        <f t="shared" si="29"/>
        <v>21</v>
      </c>
      <c r="K132" s="3"/>
      <c r="AH132" s="11">
        <v>43980</v>
      </c>
      <c r="AI132" s="1">
        <f t="shared" si="36"/>
        <v>343</v>
      </c>
      <c r="AJ132">
        <v>90.74</v>
      </c>
      <c r="AK132">
        <f t="shared" ref="AK132:AK195" si="37">VLOOKUP(AH132,$A$2:$B$475,2,TRUE)</f>
        <v>402</v>
      </c>
      <c r="AL132">
        <v>-77</v>
      </c>
    </row>
    <row r="133" spans="1:38" x14ac:dyDescent="0.25">
      <c r="A133" s="44">
        <v>44025</v>
      </c>
      <c r="B133" s="43">
        <v>1311</v>
      </c>
      <c r="C133" s="54">
        <f t="shared" ref="C133:E133" si="38">ROUNDUP(AVERAGE(B133:B139),0)</f>
        <v>1327</v>
      </c>
      <c r="D133" s="40">
        <v>41</v>
      </c>
      <c r="E133" s="54">
        <f t="shared" si="38"/>
        <v>29</v>
      </c>
      <c r="F133" s="42">
        <f t="shared" si="29"/>
        <v>29</v>
      </c>
      <c r="K133" s="3"/>
      <c r="AH133" s="11">
        <v>43981</v>
      </c>
      <c r="AI133" s="1">
        <f t="shared" si="36"/>
        <v>343</v>
      </c>
      <c r="AJ133">
        <v>90.74</v>
      </c>
      <c r="AK133">
        <f t="shared" si="37"/>
        <v>340</v>
      </c>
      <c r="AL133">
        <v>-80</v>
      </c>
    </row>
    <row r="134" spans="1:38" x14ac:dyDescent="0.25">
      <c r="A134" s="44">
        <v>44026</v>
      </c>
      <c r="B134" s="43">
        <v>1357</v>
      </c>
      <c r="C134" s="55"/>
      <c r="D134" s="40">
        <v>37</v>
      </c>
      <c r="E134" s="55"/>
      <c r="F134" s="42">
        <f t="shared" si="29"/>
        <v>29</v>
      </c>
      <c r="K134" s="3"/>
      <c r="AH134" s="11">
        <v>43982</v>
      </c>
      <c r="AI134" s="1">
        <f t="shared" si="36"/>
        <v>343</v>
      </c>
      <c r="AJ134">
        <v>90.74</v>
      </c>
      <c r="AK134">
        <f t="shared" si="37"/>
        <v>353</v>
      </c>
      <c r="AL134">
        <v>-81</v>
      </c>
    </row>
    <row r="135" spans="1:38" x14ac:dyDescent="0.25">
      <c r="A135" s="44">
        <v>44027</v>
      </c>
      <c r="B135" s="43">
        <v>1388</v>
      </c>
      <c r="C135" s="55"/>
      <c r="D135" s="39">
        <v>34</v>
      </c>
      <c r="E135" s="55"/>
      <c r="F135" s="42">
        <f t="shared" si="29"/>
        <v>29</v>
      </c>
      <c r="K135" s="3"/>
      <c r="AH135" s="11">
        <v>43983</v>
      </c>
      <c r="AI135" s="1">
        <f t="shared" si="36"/>
        <v>402</v>
      </c>
      <c r="AJ135">
        <v>90.74</v>
      </c>
      <c r="AK135">
        <f t="shared" si="37"/>
        <v>354</v>
      </c>
      <c r="AL135">
        <v>-77</v>
      </c>
    </row>
    <row r="136" spans="1:38" x14ac:dyDescent="0.25">
      <c r="A136" s="44">
        <v>44028</v>
      </c>
      <c r="B136" s="43">
        <v>1291</v>
      </c>
      <c r="C136" s="55"/>
      <c r="D136" s="40">
        <v>23</v>
      </c>
      <c r="E136" s="55"/>
      <c r="F136" s="42">
        <f t="shared" si="29"/>
        <v>29</v>
      </c>
      <c r="K136" s="3"/>
      <c r="AH136" s="11">
        <v>43984</v>
      </c>
      <c r="AI136" s="1">
        <f t="shared" si="36"/>
        <v>402</v>
      </c>
      <c r="AJ136">
        <v>90.74</v>
      </c>
      <c r="AK136">
        <f t="shared" si="37"/>
        <v>400</v>
      </c>
      <c r="AL136">
        <v>-76</v>
      </c>
    </row>
    <row r="137" spans="1:38" x14ac:dyDescent="0.25">
      <c r="A137" s="44">
        <v>44029</v>
      </c>
      <c r="B137" s="43">
        <v>1607</v>
      </c>
      <c r="C137" s="55"/>
      <c r="D137" s="40">
        <v>31</v>
      </c>
      <c r="E137" s="55"/>
      <c r="F137" s="42">
        <f t="shared" si="29"/>
        <v>29</v>
      </c>
      <c r="K137" s="3"/>
      <c r="AH137" s="11">
        <v>43985</v>
      </c>
      <c r="AI137" s="1">
        <f t="shared" si="36"/>
        <v>402</v>
      </c>
      <c r="AJ137">
        <v>90.74</v>
      </c>
      <c r="AK137">
        <f t="shared" si="37"/>
        <v>438</v>
      </c>
      <c r="AL137">
        <v>-76</v>
      </c>
    </row>
    <row r="138" spans="1:38" x14ac:dyDescent="0.25">
      <c r="A138" s="44">
        <v>44030</v>
      </c>
      <c r="B138" s="43">
        <v>1262</v>
      </c>
      <c r="C138" s="55"/>
      <c r="D138" s="40">
        <v>18</v>
      </c>
      <c r="E138" s="55"/>
      <c r="F138" s="42">
        <f t="shared" si="29"/>
        <v>29</v>
      </c>
      <c r="K138" s="3"/>
      <c r="AH138" s="11">
        <v>43986</v>
      </c>
      <c r="AI138" s="1">
        <f t="shared" si="36"/>
        <v>402</v>
      </c>
      <c r="AJ138">
        <v>90.74</v>
      </c>
      <c r="AK138">
        <f t="shared" si="37"/>
        <v>481</v>
      </c>
      <c r="AL138">
        <v>-77</v>
      </c>
    </row>
    <row r="139" spans="1:38" x14ac:dyDescent="0.25">
      <c r="A139" s="44">
        <v>44031</v>
      </c>
      <c r="B139" s="43">
        <v>1073</v>
      </c>
      <c r="C139" s="55"/>
      <c r="D139" s="40">
        <v>18</v>
      </c>
      <c r="E139" s="55"/>
      <c r="F139" s="42">
        <f t="shared" si="29"/>
        <v>29</v>
      </c>
      <c r="K139" s="3"/>
      <c r="AH139" s="11">
        <v>43987</v>
      </c>
      <c r="AI139" s="1">
        <f t="shared" si="36"/>
        <v>402</v>
      </c>
      <c r="AJ139">
        <v>88.89</v>
      </c>
      <c r="AK139">
        <f t="shared" si="37"/>
        <v>467</v>
      </c>
      <c r="AL139">
        <v>-76</v>
      </c>
    </row>
    <row r="140" spans="1:38" x14ac:dyDescent="0.25">
      <c r="A140" s="44">
        <v>44032</v>
      </c>
      <c r="B140" s="43">
        <v>1648</v>
      </c>
      <c r="C140" s="54">
        <f t="shared" ref="C140:E140" si="39">ROUNDUP(AVERAGE(B140:B146),0)</f>
        <v>1656</v>
      </c>
      <c r="D140" s="40">
        <v>69</v>
      </c>
      <c r="E140" s="54">
        <f t="shared" si="39"/>
        <v>42</v>
      </c>
      <c r="F140" s="42">
        <f t="shared" si="29"/>
        <v>42</v>
      </c>
      <c r="K140" s="3"/>
      <c r="AH140" s="11">
        <v>43988</v>
      </c>
      <c r="AI140" s="1">
        <f t="shared" si="36"/>
        <v>402</v>
      </c>
      <c r="AJ140">
        <v>88.89</v>
      </c>
      <c r="AK140">
        <f t="shared" si="37"/>
        <v>379</v>
      </c>
      <c r="AL140">
        <v>-78</v>
      </c>
    </row>
    <row r="141" spans="1:38" x14ac:dyDescent="0.25">
      <c r="A141" s="44">
        <v>44033</v>
      </c>
      <c r="B141" s="43">
        <v>1686</v>
      </c>
      <c r="C141" s="55"/>
      <c r="D141" s="40">
        <v>46</v>
      </c>
      <c r="E141" s="55"/>
      <c r="F141" s="42">
        <f t="shared" si="29"/>
        <v>42</v>
      </c>
      <c r="K141" s="3"/>
      <c r="AH141" s="11">
        <v>43989</v>
      </c>
      <c r="AI141" s="1">
        <f t="shared" si="36"/>
        <v>402</v>
      </c>
      <c r="AJ141">
        <v>88.89</v>
      </c>
      <c r="AK141">
        <f t="shared" si="37"/>
        <v>292</v>
      </c>
      <c r="AL141">
        <v>-80</v>
      </c>
    </row>
    <row r="142" spans="1:38" x14ac:dyDescent="0.25">
      <c r="A142" s="44">
        <v>44034</v>
      </c>
      <c r="B142" s="43">
        <v>1831</v>
      </c>
      <c r="C142" s="55"/>
      <c r="D142" s="39">
        <v>54</v>
      </c>
      <c r="E142" s="55"/>
      <c r="F142" s="42">
        <f t="shared" si="29"/>
        <v>42</v>
      </c>
      <c r="K142" s="3"/>
      <c r="AH142" s="11">
        <v>43990</v>
      </c>
      <c r="AI142" s="1">
        <f t="shared" si="36"/>
        <v>545</v>
      </c>
      <c r="AJ142">
        <v>88.89</v>
      </c>
      <c r="AK142">
        <f t="shared" si="37"/>
        <v>423</v>
      </c>
      <c r="AL142">
        <v>-73</v>
      </c>
    </row>
    <row r="143" spans="1:38" x14ac:dyDescent="0.25">
      <c r="A143" s="44">
        <v>44035</v>
      </c>
      <c r="B143" s="43">
        <v>1801</v>
      </c>
      <c r="C143" s="55"/>
      <c r="D143" s="45">
        <v>59</v>
      </c>
      <c r="E143" s="55"/>
      <c r="F143" s="42">
        <f t="shared" si="29"/>
        <v>42</v>
      </c>
      <c r="K143" s="3"/>
      <c r="AH143" s="11">
        <v>43991</v>
      </c>
      <c r="AI143" s="1">
        <f t="shared" si="36"/>
        <v>545</v>
      </c>
      <c r="AJ143">
        <v>88.89</v>
      </c>
      <c r="AK143">
        <f t="shared" si="37"/>
        <v>584</v>
      </c>
      <c r="AL143">
        <v>-73</v>
      </c>
    </row>
    <row r="144" spans="1:38" x14ac:dyDescent="0.25">
      <c r="A144" s="44">
        <v>44036</v>
      </c>
      <c r="B144" s="43">
        <v>1855</v>
      </c>
      <c r="C144" s="55"/>
      <c r="D144" s="40">
        <v>31</v>
      </c>
      <c r="E144" s="55"/>
      <c r="F144" s="42">
        <f t="shared" si="29"/>
        <v>42</v>
      </c>
      <c r="K144" s="3"/>
      <c r="AH144" s="11">
        <v>43992</v>
      </c>
      <c r="AI144" s="1">
        <f t="shared" si="36"/>
        <v>545</v>
      </c>
      <c r="AJ144">
        <v>88.89</v>
      </c>
      <c r="AK144">
        <f t="shared" si="37"/>
        <v>546</v>
      </c>
      <c r="AL144">
        <v>-72</v>
      </c>
    </row>
    <row r="145" spans="1:38" x14ac:dyDescent="0.25">
      <c r="A145" s="44">
        <v>44037</v>
      </c>
      <c r="B145" s="43">
        <v>1458</v>
      </c>
      <c r="C145" s="55"/>
      <c r="D145" s="40">
        <v>15</v>
      </c>
      <c r="E145" s="55"/>
      <c r="F145" s="42">
        <f t="shared" si="29"/>
        <v>42</v>
      </c>
      <c r="K145" s="3"/>
      <c r="AH145" s="11">
        <v>43993</v>
      </c>
      <c r="AI145" s="1">
        <f t="shared" si="36"/>
        <v>545</v>
      </c>
      <c r="AJ145">
        <v>88.89</v>
      </c>
      <c r="AK145">
        <f t="shared" si="37"/>
        <v>607</v>
      </c>
      <c r="AL145">
        <v>-73</v>
      </c>
    </row>
    <row r="146" spans="1:38" x14ac:dyDescent="0.25">
      <c r="A146" s="44">
        <v>44038</v>
      </c>
      <c r="B146" s="43">
        <v>1309</v>
      </c>
      <c r="C146" s="55"/>
      <c r="D146" s="45">
        <v>17</v>
      </c>
      <c r="E146" s="55"/>
      <c r="F146" s="42">
        <f t="shared" si="29"/>
        <v>42</v>
      </c>
      <c r="K146" s="3"/>
      <c r="AH146" s="11">
        <v>43994</v>
      </c>
      <c r="AI146" s="1">
        <f t="shared" si="36"/>
        <v>545</v>
      </c>
      <c r="AJ146">
        <v>88.89</v>
      </c>
      <c r="AK146">
        <f t="shared" si="37"/>
        <v>693</v>
      </c>
      <c r="AL146">
        <v>-72</v>
      </c>
    </row>
    <row r="147" spans="1:38" x14ac:dyDescent="0.25">
      <c r="A147" s="44">
        <v>44039</v>
      </c>
      <c r="B147" s="43">
        <v>1868</v>
      </c>
      <c r="C147" s="54">
        <f t="shared" ref="C147:E147" si="40">ROUNDUP(AVERAGE(B147:B153),0)</f>
        <v>1940</v>
      </c>
      <c r="D147" s="40">
        <v>78</v>
      </c>
      <c r="E147" s="54">
        <f t="shared" si="40"/>
        <v>41</v>
      </c>
      <c r="F147" s="42">
        <f t="shared" si="29"/>
        <v>41</v>
      </c>
      <c r="K147" s="3"/>
      <c r="AH147" s="11">
        <v>43995</v>
      </c>
      <c r="AI147" s="1">
        <f t="shared" si="36"/>
        <v>545</v>
      </c>
      <c r="AJ147">
        <v>88.89</v>
      </c>
      <c r="AK147">
        <f t="shared" si="37"/>
        <v>574</v>
      </c>
      <c r="AL147">
        <v>-75</v>
      </c>
    </row>
    <row r="148" spans="1:38" x14ac:dyDescent="0.25">
      <c r="A148" s="44">
        <v>44040</v>
      </c>
      <c r="B148" s="43">
        <v>2073</v>
      </c>
      <c r="C148" s="55"/>
      <c r="D148" s="40">
        <v>51</v>
      </c>
      <c r="E148" s="55"/>
      <c r="F148" s="42">
        <f t="shared" si="29"/>
        <v>41</v>
      </c>
      <c r="K148" s="3"/>
      <c r="AH148" s="11">
        <v>43996</v>
      </c>
      <c r="AI148" s="1">
        <f t="shared" si="36"/>
        <v>545</v>
      </c>
      <c r="AJ148">
        <v>88.89</v>
      </c>
      <c r="AK148">
        <f t="shared" si="37"/>
        <v>387</v>
      </c>
      <c r="AL148">
        <v>-76</v>
      </c>
    </row>
    <row r="149" spans="1:38" x14ac:dyDescent="0.25">
      <c r="A149" s="44">
        <v>44041</v>
      </c>
      <c r="B149" s="43">
        <v>2059</v>
      </c>
      <c r="C149" s="55"/>
      <c r="D149" s="40">
        <v>43</v>
      </c>
      <c r="E149" s="55"/>
      <c r="F149" s="42">
        <f t="shared" si="29"/>
        <v>41</v>
      </c>
      <c r="K149" s="3"/>
      <c r="AH149" s="11">
        <v>43997</v>
      </c>
      <c r="AI149" s="1">
        <f t="shared" si="36"/>
        <v>671</v>
      </c>
      <c r="AJ149">
        <v>88.89</v>
      </c>
      <c r="AK149">
        <f t="shared" si="37"/>
        <v>391</v>
      </c>
      <c r="AL149">
        <v>-84</v>
      </c>
    </row>
    <row r="150" spans="1:38" x14ac:dyDescent="0.25">
      <c r="A150" s="44">
        <v>44042</v>
      </c>
      <c r="B150" s="43">
        <v>2173</v>
      </c>
      <c r="C150" s="55"/>
      <c r="D150" s="40">
        <v>44</v>
      </c>
      <c r="E150" s="55"/>
      <c r="F150" s="42">
        <f t="shared" si="29"/>
        <v>41</v>
      </c>
      <c r="K150" s="3"/>
      <c r="AH150" s="11">
        <v>43998</v>
      </c>
      <c r="AI150" s="1">
        <f t="shared" si="36"/>
        <v>671</v>
      </c>
      <c r="AJ150">
        <v>88.89</v>
      </c>
      <c r="AK150">
        <f t="shared" si="37"/>
        <v>562</v>
      </c>
      <c r="AL150">
        <v>-70</v>
      </c>
    </row>
    <row r="151" spans="1:38" x14ac:dyDescent="0.25">
      <c r="A151" s="44">
        <v>44043</v>
      </c>
      <c r="B151" s="43">
        <v>2179</v>
      </c>
      <c r="C151" s="55"/>
      <c r="D151" s="40">
        <v>36</v>
      </c>
      <c r="E151" s="55"/>
      <c r="F151" s="42">
        <f t="shared" si="29"/>
        <v>41</v>
      </c>
      <c r="K151" s="3"/>
      <c r="AH151" s="11">
        <v>43999</v>
      </c>
      <c r="AI151" s="1">
        <f t="shared" si="36"/>
        <v>671</v>
      </c>
      <c r="AJ151">
        <v>88.89</v>
      </c>
      <c r="AK151">
        <f t="shared" si="37"/>
        <v>749</v>
      </c>
      <c r="AL151">
        <v>-72</v>
      </c>
    </row>
    <row r="152" spans="1:38" x14ac:dyDescent="0.25">
      <c r="A152" s="44">
        <v>44044</v>
      </c>
      <c r="B152" s="43">
        <v>1621</v>
      </c>
      <c r="C152" s="55"/>
      <c r="D152" s="40">
        <v>17</v>
      </c>
      <c r="E152" s="55"/>
      <c r="F152" s="42">
        <f t="shared" si="29"/>
        <v>41</v>
      </c>
      <c r="K152" s="3"/>
      <c r="AH152" s="11">
        <v>44000</v>
      </c>
      <c r="AI152" s="1">
        <f t="shared" si="36"/>
        <v>671</v>
      </c>
      <c r="AJ152">
        <v>88.89</v>
      </c>
      <c r="AK152">
        <f t="shared" si="37"/>
        <v>853</v>
      </c>
      <c r="AL152">
        <v>-73</v>
      </c>
    </row>
    <row r="153" spans="1:38" x14ac:dyDescent="0.25">
      <c r="A153" s="44">
        <v>44045</v>
      </c>
      <c r="B153" s="43">
        <v>1601</v>
      </c>
      <c r="C153" s="55"/>
      <c r="D153" s="40">
        <v>12</v>
      </c>
      <c r="E153" s="55"/>
      <c r="F153" s="42">
        <f t="shared" ref="F153:F216" si="41">IF(VLOOKUP(A153,$A$2:$E$448,5,TRUE)=0,F152,VLOOKUP(A153,$A$2:$E$448,5,TRUE))</f>
        <v>41</v>
      </c>
      <c r="K153" s="3"/>
      <c r="AH153" s="11">
        <v>44001</v>
      </c>
      <c r="AI153" s="1">
        <f t="shared" si="36"/>
        <v>671</v>
      </c>
      <c r="AJ153">
        <v>88.89</v>
      </c>
      <c r="AK153">
        <f t="shared" si="37"/>
        <v>891</v>
      </c>
      <c r="AL153">
        <v>-72</v>
      </c>
    </row>
    <row r="154" spans="1:38" x14ac:dyDescent="0.25">
      <c r="A154" s="44">
        <v>44046</v>
      </c>
      <c r="B154" s="43">
        <v>2183</v>
      </c>
      <c r="C154" s="54">
        <f t="shared" ref="C154:E154" si="42">ROUNDUP(AVERAGE(B154:B160),0)</f>
        <v>2293</v>
      </c>
      <c r="D154" s="40">
        <v>69</v>
      </c>
      <c r="E154" s="54">
        <f t="shared" si="42"/>
        <v>44</v>
      </c>
      <c r="F154" s="42">
        <f t="shared" si="41"/>
        <v>44</v>
      </c>
      <c r="K154" s="3"/>
      <c r="AH154" s="11">
        <v>44002</v>
      </c>
      <c r="AI154" s="1">
        <f t="shared" si="36"/>
        <v>671</v>
      </c>
      <c r="AJ154">
        <v>88.89</v>
      </c>
      <c r="AK154">
        <f t="shared" si="37"/>
        <v>700</v>
      </c>
      <c r="AL154">
        <v>-74</v>
      </c>
    </row>
    <row r="155" spans="1:38" x14ac:dyDescent="0.25">
      <c r="A155" s="44">
        <v>44047</v>
      </c>
      <c r="B155" s="43">
        <v>2603</v>
      </c>
      <c r="C155" s="55"/>
      <c r="D155" s="40">
        <v>61</v>
      </c>
      <c r="E155" s="55"/>
      <c r="F155" s="42">
        <f t="shared" si="41"/>
        <v>44</v>
      </c>
      <c r="K155" s="3"/>
      <c r="AH155" s="11">
        <v>44003</v>
      </c>
      <c r="AI155" s="1">
        <f t="shared" si="36"/>
        <v>671</v>
      </c>
      <c r="AJ155">
        <v>88.89</v>
      </c>
      <c r="AK155">
        <f t="shared" si="37"/>
        <v>551</v>
      </c>
      <c r="AL155">
        <v>-76</v>
      </c>
    </row>
    <row r="156" spans="1:38" x14ac:dyDescent="0.25">
      <c r="A156" s="44">
        <v>44048</v>
      </c>
      <c r="B156" s="43">
        <v>2553</v>
      </c>
      <c r="C156" s="55"/>
      <c r="D156" s="39">
        <v>47</v>
      </c>
      <c r="E156" s="55"/>
      <c r="F156" s="42">
        <f t="shared" si="41"/>
        <v>44</v>
      </c>
      <c r="K156" s="3"/>
      <c r="AH156" s="11">
        <v>44004</v>
      </c>
      <c r="AI156" s="1">
        <f t="shared" si="36"/>
        <v>900</v>
      </c>
      <c r="AJ156">
        <v>88.89</v>
      </c>
      <c r="AK156">
        <f t="shared" si="37"/>
        <v>841</v>
      </c>
      <c r="AL156">
        <v>-74</v>
      </c>
    </row>
    <row r="157" spans="1:38" x14ac:dyDescent="0.25">
      <c r="A157" s="44">
        <v>44049</v>
      </c>
      <c r="B157" s="43">
        <v>2492</v>
      </c>
      <c r="C157" s="55"/>
      <c r="D157" s="40">
        <v>50</v>
      </c>
      <c r="E157" s="55"/>
      <c r="F157" s="42">
        <f t="shared" si="41"/>
        <v>44</v>
      </c>
      <c r="K157" s="3"/>
      <c r="AH157" s="11">
        <v>44005</v>
      </c>
      <c r="AI157" s="1">
        <f t="shared" si="36"/>
        <v>900</v>
      </c>
      <c r="AJ157">
        <v>88.89</v>
      </c>
      <c r="AK157">
        <f t="shared" si="37"/>
        <v>960</v>
      </c>
      <c r="AL157">
        <v>-74</v>
      </c>
    </row>
    <row r="158" spans="1:38" x14ac:dyDescent="0.25">
      <c r="A158" s="44">
        <v>44050</v>
      </c>
      <c r="B158" s="43">
        <v>2284</v>
      </c>
      <c r="C158" s="55"/>
      <c r="D158" s="40">
        <v>38</v>
      </c>
      <c r="E158" s="55"/>
      <c r="F158" s="42">
        <f t="shared" si="41"/>
        <v>44</v>
      </c>
      <c r="K158" s="3"/>
      <c r="AH158" s="11">
        <v>44006</v>
      </c>
      <c r="AI158" s="1">
        <f t="shared" si="36"/>
        <v>900</v>
      </c>
      <c r="AJ158">
        <v>88.89</v>
      </c>
      <c r="AK158">
        <f t="shared" si="37"/>
        <v>981</v>
      </c>
      <c r="AL158">
        <v>-73</v>
      </c>
    </row>
    <row r="159" spans="1:38" x14ac:dyDescent="0.25">
      <c r="A159" s="44">
        <v>44051</v>
      </c>
      <c r="B159" s="43">
        <v>2121</v>
      </c>
      <c r="C159" s="55"/>
      <c r="D159" s="40">
        <v>18</v>
      </c>
      <c r="E159" s="55"/>
      <c r="F159" s="42">
        <f t="shared" si="41"/>
        <v>44</v>
      </c>
      <c r="K159" s="3"/>
      <c r="AH159" s="11">
        <v>44007</v>
      </c>
      <c r="AI159" s="1">
        <f t="shared" si="36"/>
        <v>900</v>
      </c>
      <c r="AJ159">
        <v>88.89</v>
      </c>
      <c r="AK159">
        <f t="shared" si="37"/>
        <v>1048</v>
      </c>
      <c r="AL159">
        <v>-73</v>
      </c>
    </row>
    <row r="160" spans="1:38" x14ac:dyDescent="0.25">
      <c r="A160" s="44">
        <v>44052</v>
      </c>
      <c r="B160" s="43">
        <v>1809</v>
      </c>
      <c r="C160" s="55"/>
      <c r="D160" s="40">
        <v>24</v>
      </c>
      <c r="E160" s="55"/>
      <c r="F160" s="42">
        <f t="shared" si="41"/>
        <v>44</v>
      </c>
      <c r="K160" s="3"/>
      <c r="AH160" s="11">
        <v>44008</v>
      </c>
      <c r="AI160" s="1">
        <f t="shared" si="36"/>
        <v>900</v>
      </c>
      <c r="AJ160">
        <v>88.89</v>
      </c>
      <c r="AK160">
        <f t="shared" si="37"/>
        <v>1138</v>
      </c>
      <c r="AL160">
        <v>-72</v>
      </c>
    </row>
    <row r="161" spans="1:38" x14ac:dyDescent="0.25">
      <c r="A161" s="44">
        <v>44053</v>
      </c>
      <c r="B161" s="43">
        <v>2207</v>
      </c>
      <c r="C161" s="54">
        <f t="shared" ref="C161:E161" si="43">ROUNDUP(AVERAGE(B161:B167),0)</f>
        <v>2452</v>
      </c>
      <c r="D161" s="40">
        <v>49</v>
      </c>
      <c r="E161" s="54">
        <f t="shared" si="43"/>
        <v>43</v>
      </c>
      <c r="F161" s="42">
        <f t="shared" si="41"/>
        <v>43</v>
      </c>
      <c r="K161" s="3"/>
      <c r="AH161" s="11">
        <v>44009</v>
      </c>
      <c r="AI161" s="1">
        <f t="shared" si="36"/>
        <v>900</v>
      </c>
      <c r="AJ161">
        <v>88.89</v>
      </c>
      <c r="AK161">
        <f t="shared" si="37"/>
        <v>755</v>
      </c>
      <c r="AL161">
        <v>-73</v>
      </c>
    </row>
    <row r="162" spans="1:38" x14ac:dyDescent="0.25">
      <c r="A162" s="44">
        <v>44054</v>
      </c>
      <c r="B162" s="43">
        <v>2515</v>
      </c>
      <c r="C162" s="55"/>
      <c r="D162" s="40">
        <v>54</v>
      </c>
      <c r="E162" s="55"/>
      <c r="F162" s="42">
        <f t="shared" si="41"/>
        <v>43</v>
      </c>
      <c r="K162" s="3"/>
      <c r="AH162" s="11">
        <v>44010</v>
      </c>
      <c r="AI162" s="1">
        <f t="shared" si="36"/>
        <v>900</v>
      </c>
      <c r="AJ162">
        <v>88.89</v>
      </c>
      <c r="AK162">
        <f t="shared" si="37"/>
        <v>573</v>
      </c>
      <c r="AL162">
        <v>-76</v>
      </c>
    </row>
    <row r="163" spans="1:38" x14ac:dyDescent="0.25">
      <c r="A163" s="44">
        <v>44055</v>
      </c>
      <c r="B163" s="43">
        <v>2821</v>
      </c>
      <c r="C163" s="55"/>
      <c r="D163" s="39">
        <v>74</v>
      </c>
      <c r="E163" s="55"/>
      <c r="F163" s="42">
        <f t="shared" si="41"/>
        <v>43</v>
      </c>
      <c r="K163" s="3"/>
      <c r="AH163" s="11">
        <v>44011</v>
      </c>
      <c r="AI163" s="1">
        <f t="shared" si="36"/>
        <v>1055</v>
      </c>
      <c r="AJ163">
        <v>88.89</v>
      </c>
      <c r="AK163">
        <f t="shared" si="37"/>
        <v>950</v>
      </c>
      <c r="AL163">
        <v>-71</v>
      </c>
    </row>
    <row r="164" spans="1:38" x14ac:dyDescent="0.25">
      <c r="A164" s="44">
        <v>44056</v>
      </c>
      <c r="B164" s="43">
        <v>2830</v>
      </c>
      <c r="C164" s="55"/>
      <c r="D164" s="40">
        <v>42</v>
      </c>
      <c r="E164" s="55"/>
      <c r="F164" s="42">
        <f t="shared" si="41"/>
        <v>43</v>
      </c>
      <c r="K164" s="3"/>
      <c r="AH164" s="11">
        <v>44012</v>
      </c>
      <c r="AI164" s="1">
        <f t="shared" si="36"/>
        <v>1055</v>
      </c>
      <c r="AJ164">
        <v>88.89</v>
      </c>
      <c r="AK164">
        <f t="shared" si="37"/>
        <v>998</v>
      </c>
      <c r="AL164">
        <v>-74</v>
      </c>
    </row>
    <row r="165" spans="1:38" x14ac:dyDescent="0.25">
      <c r="A165" s="44">
        <v>44057</v>
      </c>
      <c r="B165" s="43">
        <v>2902</v>
      </c>
      <c r="C165" s="55"/>
      <c r="D165" s="40">
        <v>52</v>
      </c>
      <c r="E165" s="55"/>
      <c r="F165" s="42">
        <f t="shared" si="41"/>
        <v>43</v>
      </c>
      <c r="K165" s="3"/>
      <c r="AH165" s="11">
        <v>44013</v>
      </c>
      <c r="AI165" s="1">
        <f t="shared" si="36"/>
        <v>1055</v>
      </c>
      <c r="AJ165">
        <v>92.59</v>
      </c>
      <c r="AK165">
        <f t="shared" si="37"/>
        <v>1181</v>
      </c>
      <c r="AL165">
        <v>-80</v>
      </c>
    </row>
    <row r="166" spans="1:38" x14ac:dyDescent="0.25">
      <c r="A166" s="44">
        <v>44058</v>
      </c>
      <c r="B166" s="43">
        <v>2192</v>
      </c>
      <c r="C166" s="55"/>
      <c r="D166" s="40">
        <v>18</v>
      </c>
      <c r="E166" s="55"/>
      <c r="F166" s="42">
        <f t="shared" si="41"/>
        <v>43</v>
      </c>
      <c r="K166" s="3"/>
      <c r="AH166" s="11">
        <v>44014</v>
      </c>
      <c r="AI166" s="1">
        <f t="shared" si="36"/>
        <v>1055</v>
      </c>
      <c r="AJ166">
        <v>81.48</v>
      </c>
      <c r="AK166">
        <f t="shared" si="37"/>
        <v>1194</v>
      </c>
      <c r="AL166">
        <v>-80</v>
      </c>
    </row>
    <row r="167" spans="1:38" x14ac:dyDescent="0.25">
      <c r="A167" s="44">
        <v>44059</v>
      </c>
      <c r="B167" s="43">
        <v>1693</v>
      </c>
      <c r="C167" s="55"/>
      <c r="D167" s="40">
        <v>12</v>
      </c>
      <c r="E167" s="55"/>
      <c r="F167" s="42">
        <f t="shared" si="41"/>
        <v>43</v>
      </c>
      <c r="K167" s="3"/>
      <c r="AH167" s="11">
        <v>44015</v>
      </c>
      <c r="AI167" s="1">
        <f t="shared" si="36"/>
        <v>1055</v>
      </c>
      <c r="AJ167">
        <v>92.59</v>
      </c>
      <c r="AK167">
        <f t="shared" si="37"/>
        <v>1278</v>
      </c>
      <c r="AL167">
        <v>-78</v>
      </c>
    </row>
    <row r="168" spans="1:38" x14ac:dyDescent="0.25">
      <c r="A168" s="44">
        <v>44060</v>
      </c>
      <c r="B168" s="43">
        <v>1602</v>
      </c>
      <c r="C168" s="54">
        <f t="shared" ref="C168:E168" si="44">ROUNDUP(AVERAGE(B168:B174),0)</f>
        <v>2084</v>
      </c>
      <c r="D168" s="40">
        <v>43</v>
      </c>
      <c r="E168" s="54">
        <f t="shared" si="44"/>
        <v>50</v>
      </c>
      <c r="F168" s="42">
        <f t="shared" si="41"/>
        <v>50</v>
      </c>
      <c r="K168" s="3"/>
      <c r="AH168" s="11">
        <v>44016</v>
      </c>
      <c r="AI168" s="1">
        <f t="shared" si="36"/>
        <v>1055</v>
      </c>
      <c r="AJ168">
        <v>92.59</v>
      </c>
      <c r="AK168">
        <f t="shared" si="37"/>
        <v>1068</v>
      </c>
      <c r="AL168">
        <v>-77</v>
      </c>
    </row>
    <row r="169" spans="1:38" x14ac:dyDescent="0.25">
      <c r="A169" s="44">
        <v>44061</v>
      </c>
      <c r="B169" s="43">
        <v>2202</v>
      </c>
      <c r="C169" s="55"/>
      <c r="D169" s="40">
        <v>86</v>
      </c>
      <c r="E169" s="55"/>
      <c r="F169" s="42">
        <f t="shared" si="41"/>
        <v>50</v>
      </c>
      <c r="K169" s="3"/>
      <c r="AH169" s="11">
        <v>44017</v>
      </c>
      <c r="AI169" s="1">
        <f t="shared" si="36"/>
        <v>1055</v>
      </c>
      <c r="AJ169">
        <v>92.59</v>
      </c>
      <c r="AK169">
        <f t="shared" si="37"/>
        <v>710</v>
      </c>
      <c r="AL169">
        <v>-77</v>
      </c>
    </row>
    <row r="170" spans="1:38" x14ac:dyDescent="0.25">
      <c r="A170" s="44">
        <v>44062</v>
      </c>
      <c r="B170" s="43">
        <v>2613</v>
      </c>
      <c r="C170" s="55"/>
      <c r="D170" s="39">
        <v>72</v>
      </c>
      <c r="E170" s="55"/>
      <c r="F170" s="42">
        <f t="shared" si="41"/>
        <v>50</v>
      </c>
      <c r="K170" s="3"/>
      <c r="AH170" s="11">
        <v>44018</v>
      </c>
      <c r="AI170" s="1">
        <f t="shared" si="36"/>
        <v>1052</v>
      </c>
      <c r="AJ170">
        <v>92.59</v>
      </c>
      <c r="AK170">
        <f t="shared" si="37"/>
        <v>1204</v>
      </c>
      <c r="AL170">
        <v>-76</v>
      </c>
    </row>
    <row r="171" spans="1:38" x14ac:dyDescent="0.25">
      <c r="A171" s="44">
        <v>44063</v>
      </c>
      <c r="B171" s="43">
        <v>2364</v>
      </c>
      <c r="C171" s="55"/>
      <c r="D171" s="40">
        <v>67</v>
      </c>
      <c r="E171" s="55"/>
      <c r="F171" s="42">
        <f t="shared" si="41"/>
        <v>50</v>
      </c>
      <c r="K171" s="3"/>
      <c r="AH171" s="11">
        <v>44019</v>
      </c>
      <c r="AI171" s="1">
        <f t="shared" si="36"/>
        <v>1052</v>
      </c>
      <c r="AJ171">
        <v>92.59</v>
      </c>
      <c r="AK171">
        <f t="shared" si="37"/>
        <v>1240</v>
      </c>
      <c r="AL171">
        <v>-76</v>
      </c>
    </row>
    <row r="172" spans="1:38" x14ac:dyDescent="0.25">
      <c r="A172" s="44">
        <v>44064</v>
      </c>
      <c r="B172" s="43">
        <v>2306</v>
      </c>
      <c r="C172" s="55"/>
      <c r="D172" s="40">
        <v>42</v>
      </c>
      <c r="E172" s="55"/>
      <c r="F172" s="42">
        <f t="shared" si="41"/>
        <v>50</v>
      </c>
      <c r="K172" s="3"/>
      <c r="AH172" s="11">
        <v>44020</v>
      </c>
      <c r="AI172" s="1">
        <f t="shared" si="36"/>
        <v>1052</v>
      </c>
      <c r="AJ172">
        <v>92.59</v>
      </c>
      <c r="AK172">
        <f t="shared" si="37"/>
        <v>1356</v>
      </c>
      <c r="AL172">
        <v>-73</v>
      </c>
    </row>
    <row r="173" spans="1:38" x14ac:dyDescent="0.25">
      <c r="A173" s="44">
        <v>44065</v>
      </c>
      <c r="B173" s="43">
        <v>2096</v>
      </c>
      <c r="C173" s="55"/>
      <c r="D173" s="40">
        <v>18</v>
      </c>
      <c r="E173" s="55"/>
      <c r="F173" s="42">
        <f t="shared" si="41"/>
        <v>50</v>
      </c>
      <c r="K173" s="3"/>
      <c r="AH173" s="11">
        <v>44021</v>
      </c>
      <c r="AI173" s="1">
        <f t="shared" si="36"/>
        <v>1052</v>
      </c>
      <c r="AJ173">
        <v>92.59</v>
      </c>
      <c r="AK173">
        <f t="shared" si="37"/>
        <v>1006</v>
      </c>
      <c r="AL173">
        <v>-84</v>
      </c>
    </row>
    <row r="174" spans="1:38" x14ac:dyDescent="0.25">
      <c r="A174" s="44">
        <v>44066</v>
      </c>
      <c r="B174" s="43">
        <v>1403</v>
      </c>
      <c r="C174" s="55"/>
      <c r="D174" s="40">
        <v>16</v>
      </c>
      <c r="E174" s="55"/>
      <c r="F174" s="42">
        <f t="shared" si="41"/>
        <v>50</v>
      </c>
      <c r="K174" s="3"/>
      <c r="AH174" s="11">
        <v>44022</v>
      </c>
      <c r="AI174" s="1">
        <f t="shared" si="36"/>
        <v>1052</v>
      </c>
      <c r="AJ174">
        <v>92.59</v>
      </c>
      <c r="AK174">
        <f t="shared" si="37"/>
        <v>923</v>
      </c>
      <c r="AL174">
        <v>-84</v>
      </c>
    </row>
    <row r="175" spans="1:38" x14ac:dyDescent="0.25">
      <c r="A175" s="44">
        <v>44067</v>
      </c>
      <c r="B175" s="43">
        <v>2406</v>
      </c>
      <c r="C175" s="54">
        <f t="shared" ref="C175:E175" si="45">ROUNDUP(AVERAGE(B175:B181),0)</f>
        <v>2631</v>
      </c>
      <c r="D175" s="40">
        <v>94</v>
      </c>
      <c r="E175" s="54">
        <f t="shared" si="45"/>
        <v>51</v>
      </c>
      <c r="F175" s="42">
        <f t="shared" si="41"/>
        <v>51</v>
      </c>
      <c r="K175" s="3"/>
      <c r="AH175" s="11">
        <v>44023</v>
      </c>
      <c r="AI175" s="1">
        <f t="shared" si="36"/>
        <v>1052</v>
      </c>
      <c r="AJ175">
        <v>92.59</v>
      </c>
      <c r="AK175">
        <f t="shared" si="37"/>
        <v>904</v>
      </c>
      <c r="AL175">
        <v>-76</v>
      </c>
    </row>
    <row r="176" spans="1:38" x14ac:dyDescent="0.25">
      <c r="A176" s="44">
        <v>44068</v>
      </c>
      <c r="B176" s="43">
        <v>2634</v>
      </c>
      <c r="C176" s="55"/>
      <c r="D176" s="40">
        <v>48</v>
      </c>
      <c r="E176" s="55"/>
      <c r="F176" s="42">
        <f t="shared" si="41"/>
        <v>51</v>
      </c>
      <c r="K176" s="3"/>
      <c r="AH176" s="11">
        <v>44024</v>
      </c>
      <c r="AI176" s="1">
        <f t="shared" si="36"/>
        <v>1052</v>
      </c>
      <c r="AJ176">
        <v>92.59</v>
      </c>
      <c r="AK176">
        <f t="shared" si="37"/>
        <v>729</v>
      </c>
      <c r="AL176">
        <v>-79</v>
      </c>
    </row>
    <row r="177" spans="1:38" x14ac:dyDescent="0.25">
      <c r="A177" s="44">
        <v>44069</v>
      </c>
      <c r="B177" s="43">
        <v>3121</v>
      </c>
      <c r="C177" s="55"/>
      <c r="D177" s="39">
        <v>50</v>
      </c>
      <c r="E177" s="55"/>
      <c r="F177" s="42">
        <f t="shared" si="41"/>
        <v>51</v>
      </c>
      <c r="K177" s="3"/>
      <c r="AH177" s="11">
        <v>44025</v>
      </c>
      <c r="AI177" s="1">
        <f t="shared" si="36"/>
        <v>1327</v>
      </c>
      <c r="AJ177">
        <v>92.59</v>
      </c>
      <c r="AK177">
        <f t="shared" si="37"/>
        <v>1311</v>
      </c>
      <c r="AL177">
        <v>-75</v>
      </c>
    </row>
    <row r="178" spans="1:38" x14ac:dyDescent="0.25">
      <c r="A178" s="44">
        <v>44070</v>
      </c>
      <c r="B178" s="43">
        <v>2983</v>
      </c>
      <c r="C178" s="55"/>
      <c r="D178" s="40">
        <v>47</v>
      </c>
      <c r="E178" s="55"/>
      <c r="F178" s="42">
        <f t="shared" si="41"/>
        <v>51</v>
      </c>
      <c r="K178" s="3"/>
      <c r="AH178" s="11">
        <v>44026</v>
      </c>
      <c r="AI178" s="1">
        <f t="shared" si="36"/>
        <v>1327</v>
      </c>
      <c r="AJ178">
        <v>92.59</v>
      </c>
      <c r="AK178">
        <f t="shared" si="37"/>
        <v>1357</v>
      </c>
      <c r="AL178">
        <v>-74</v>
      </c>
    </row>
    <row r="179" spans="1:38" x14ac:dyDescent="0.25">
      <c r="A179" s="44">
        <v>44071</v>
      </c>
      <c r="B179" s="43">
        <v>2990</v>
      </c>
      <c r="C179" s="55"/>
      <c r="D179" s="40">
        <v>45</v>
      </c>
      <c r="E179" s="55"/>
      <c r="F179" s="42">
        <f t="shared" si="41"/>
        <v>51</v>
      </c>
      <c r="K179" s="3"/>
      <c r="AH179" s="11">
        <v>44027</v>
      </c>
      <c r="AI179" s="1">
        <f t="shared" si="36"/>
        <v>1327</v>
      </c>
      <c r="AJ179">
        <v>92.59</v>
      </c>
      <c r="AK179">
        <f t="shared" si="37"/>
        <v>1388</v>
      </c>
      <c r="AL179">
        <v>-74</v>
      </c>
    </row>
    <row r="180" spans="1:38" x14ac:dyDescent="0.25">
      <c r="A180" s="44">
        <v>44072</v>
      </c>
      <c r="B180" s="43">
        <v>2435</v>
      </c>
      <c r="C180" s="55"/>
      <c r="D180" s="40">
        <v>33</v>
      </c>
      <c r="E180" s="55"/>
      <c r="F180" s="42">
        <f t="shared" si="41"/>
        <v>51</v>
      </c>
      <c r="K180" s="3"/>
      <c r="AH180" s="11">
        <v>44028</v>
      </c>
      <c r="AI180" s="1">
        <f t="shared" si="36"/>
        <v>1327</v>
      </c>
      <c r="AJ180">
        <v>92.59</v>
      </c>
      <c r="AK180">
        <f t="shared" si="37"/>
        <v>1291</v>
      </c>
      <c r="AL180">
        <v>-76</v>
      </c>
    </row>
    <row r="181" spans="1:38" x14ac:dyDescent="0.25">
      <c r="A181" s="44">
        <v>44073</v>
      </c>
      <c r="B181" s="43">
        <v>1843</v>
      </c>
      <c r="C181" s="55"/>
      <c r="D181" s="40">
        <v>34</v>
      </c>
      <c r="E181" s="55"/>
      <c r="F181" s="42">
        <f t="shared" si="41"/>
        <v>51</v>
      </c>
      <c r="K181" s="3"/>
      <c r="AH181" s="11">
        <v>44029</v>
      </c>
      <c r="AI181" s="1">
        <f t="shared" si="36"/>
        <v>1327</v>
      </c>
      <c r="AJ181">
        <v>92.59</v>
      </c>
      <c r="AK181">
        <f t="shared" si="37"/>
        <v>1607</v>
      </c>
      <c r="AL181">
        <v>-74</v>
      </c>
    </row>
    <row r="182" spans="1:38" x14ac:dyDescent="0.25">
      <c r="A182" s="44">
        <v>44074</v>
      </c>
      <c r="B182" s="43">
        <v>2322</v>
      </c>
      <c r="C182" s="54">
        <f t="shared" ref="C182:E182" si="46">ROUNDUP(AVERAGE(B182:B188),0)</f>
        <v>2548</v>
      </c>
      <c r="D182" s="40">
        <v>71</v>
      </c>
      <c r="E182" s="54">
        <f t="shared" si="46"/>
        <v>51</v>
      </c>
      <c r="F182" s="42">
        <f t="shared" si="41"/>
        <v>51</v>
      </c>
      <c r="K182" s="3"/>
      <c r="AH182" s="11">
        <v>44030</v>
      </c>
      <c r="AI182" s="1">
        <f t="shared" si="36"/>
        <v>1327</v>
      </c>
      <c r="AJ182">
        <v>92.59</v>
      </c>
      <c r="AK182">
        <f t="shared" si="37"/>
        <v>1262</v>
      </c>
      <c r="AL182">
        <v>-76</v>
      </c>
    </row>
    <row r="183" spans="1:38" x14ac:dyDescent="0.25">
      <c r="A183" s="44">
        <v>44075</v>
      </c>
      <c r="B183" s="43">
        <v>2787</v>
      </c>
      <c r="C183" s="55"/>
      <c r="D183" s="40">
        <v>66</v>
      </c>
      <c r="E183" s="55"/>
      <c r="F183" s="42">
        <f t="shared" si="41"/>
        <v>51</v>
      </c>
      <c r="K183" s="3"/>
      <c r="AH183" s="11">
        <v>44031</v>
      </c>
      <c r="AI183" s="1">
        <f t="shared" si="36"/>
        <v>1327</v>
      </c>
      <c r="AJ183">
        <v>92.59</v>
      </c>
      <c r="AK183">
        <f t="shared" si="37"/>
        <v>1073</v>
      </c>
      <c r="AL183">
        <v>-73</v>
      </c>
    </row>
    <row r="184" spans="1:38" x14ac:dyDescent="0.25">
      <c r="A184" s="44">
        <v>44076</v>
      </c>
      <c r="B184" s="43">
        <v>2431</v>
      </c>
      <c r="C184" s="55"/>
      <c r="D184" s="39">
        <v>67</v>
      </c>
      <c r="E184" s="55"/>
      <c r="F184" s="42">
        <f t="shared" si="41"/>
        <v>51</v>
      </c>
      <c r="K184" s="3"/>
      <c r="AH184" s="11">
        <v>44032</v>
      </c>
      <c r="AI184" s="1">
        <f t="shared" si="36"/>
        <v>1656</v>
      </c>
      <c r="AJ184">
        <v>90.74</v>
      </c>
      <c r="AK184">
        <f t="shared" si="37"/>
        <v>1648</v>
      </c>
      <c r="AL184">
        <v>-69</v>
      </c>
    </row>
    <row r="185" spans="1:38" x14ac:dyDescent="0.25">
      <c r="A185" s="44">
        <v>44077</v>
      </c>
      <c r="B185" s="43">
        <v>2947</v>
      </c>
      <c r="C185" s="55"/>
      <c r="D185" s="40">
        <v>50</v>
      </c>
      <c r="E185" s="55"/>
      <c r="F185" s="42">
        <f t="shared" si="41"/>
        <v>51</v>
      </c>
      <c r="K185" s="3"/>
      <c r="AH185" s="11">
        <v>44033</v>
      </c>
      <c r="AI185" s="1">
        <f t="shared" si="36"/>
        <v>1656</v>
      </c>
      <c r="AJ185">
        <v>90.74</v>
      </c>
      <c r="AK185">
        <f t="shared" si="37"/>
        <v>1686</v>
      </c>
      <c r="AL185">
        <v>-72</v>
      </c>
    </row>
    <row r="186" spans="1:38" x14ac:dyDescent="0.25">
      <c r="A186" s="44">
        <v>44078</v>
      </c>
      <c r="B186" s="43">
        <v>2894</v>
      </c>
      <c r="C186" s="55"/>
      <c r="D186" s="40">
        <v>61</v>
      </c>
      <c r="E186" s="55"/>
      <c r="F186" s="42">
        <f t="shared" si="41"/>
        <v>51</v>
      </c>
      <c r="K186" s="3"/>
      <c r="AH186" s="11">
        <v>44034</v>
      </c>
      <c r="AI186" s="1">
        <f t="shared" si="36"/>
        <v>1656</v>
      </c>
      <c r="AJ186">
        <v>90.74</v>
      </c>
      <c r="AK186">
        <f t="shared" si="37"/>
        <v>1831</v>
      </c>
      <c r="AL186">
        <v>-73</v>
      </c>
    </row>
    <row r="187" spans="1:38" x14ac:dyDescent="0.25">
      <c r="A187" s="44">
        <v>44079</v>
      </c>
      <c r="B187" s="43">
        <v>2608</v>
      </c>
      <c r="C187" s="55"/>
      <c r="D187" s="40">
        <v>20</v>
      </c>
      <c r="E187" s="55"/>
      <c r="F187" s="42">
        <f t="shared" si="41"/>
        <v>51</v>
      </c>
      <c r="K187" s="3"/>
      <c r="AH187" s="11">
        <v>44035</v>
      </c>
      <c r="AI187" s="1">
        <f t="shared" si="36"/>
        <v>1656</v>
      </c>
      <c r="AJ187">
        <v>90.74</v>
      </c>
      <c r="AK187">
        <f t="shared" si="37"/>
        <v>1801</v>
      </c>
      <c r="AL187">
        <v>-76</v>
      </c>
    </row>
    <row r="188" spans="1:38" x14ac:dyDescent="0.25">
      <c r="A188" s="44">
        <v>44080</v>
      </c>
      <c r="B188" s="43">
        <v>1842</v>
      </c>
      <c r="C188" s="55"/>
      <c r="D188" s="40">
        <v>16</v>
      </c>
      <c r="E188" s="55"/>
      <c r="F188" s="42">
        <f t="shared" si="41"/>
        <v>51</v>
      </c>
      <c r="K188" s="3"/>
      <c r="AH188" s="11">
        <v>44036</v>
      </c>
      <c r="AI188" s="1">
        <f t="shared" si="36"/>
        <v>1656</v>
      </c>
      <c r="AJ188">
        <v>90.74</v>
      </c>
      <c r="AK188">
        <f t="shared" si="37"/>
        <v>1855</v>
      </c>
      <c r="AL188">
        <v>-72</v>
      </c>
    </row>
    <row r="189" spans="1:38" x14ac:dyDescent="0.25">
      <c r="A189" s="44">
        <v>44081</v>
      </c>
      <c r="B189" s="43">
        <v>2538</v>
      </c>
      <c r="C189" s="54">
        <f t="shared" ref="C189:E189" si="47">ROUNDUP(AVERAGE(B189:B195),0)</f>
        <v>2581</v>
      </c>
      <c r="D189" s="40">
        <v>97</v>
      </c>
      <c r="E189" s="54">
        <f t="shared" si="47"/>
        <v>58</v>
      </c>
      <c r="F189" s="42">
        <f t="shared" si="41"/>
        <v>58</v>
      </c>
      <c r="K189" s="3"/>
      <c r="AH189" s="11">
        <v>44037</v>
      </c>
      <c r="AI189" s="1">
        <f t="shared" si="36"/>
        <v>1656</v>
      </c>
      <c r="AJ189">
        <v>90.74</v>
      </c>
      <c r="AK189">
        <f t="shared" si="37"/>
        <v>1458</v>
      </c>
      <c r="AL189">
        <v>-70</v>
      </c>
    </row>
    <row r="190" spans="1:38" x14ac:dyDescent="0.25">
      <c r="A190" s="44">
        <v>44082</v>
      </c>
      <c r="B190" s="43">
        <v>2668</v>
      </c>
      <c r="C190" s="55"/>
      <c r="D190" s="40">
        <v>50</v>
      </c>
      <c r="E190" s="55"/>
      <c r="F190" s="42">
        <f t="shared" si="41"/>
        <v>58</v>
      </c>
      <c r="K190" s="3"/>
      <c r="AH190" s="11">
        <v>44038</v>
      </c>
      <c r="AI190" s="1">
        <f t="shared" si="36"/>
        <v>1656</v>
      </c>
      <c r="AJ190">
        <v>90.74</v>
      </c>
      <c r="AK190">
        <f t="shared" si="37"/>
        <v>1309</v>
      </c>
      <c r="AL190">
        <v>-72</v>
      </c>
    </row>
    <row r="191" spans="1:38" x14ac:dyDescent="0.25">
      <c r="A191" s="44">
        <v>44083</v>
      </c>
      <c r="B191" s="43">
        <v>3095</v>
      </c>
      <c r="C191" s="55"/>
      <c r="D191" s="39">
        <v>65</v>
      </c>
      <c r="E191" s="55"/>
      <c r="F191" s="42">
        <f t="shared" si="41"/>
        <v>58</v>
      </c>
      <c r="K191" s="3"/>
      <c r="AH191" s="11">
        <v>44039</v>
      </c>
      <c r="AI191" s="1">
        <f t="shared" si="36"/>
        <v>1940</v>
      </c>
      <c r="AJ191">
        <v>90.74</v>
      </c>
      <c r="AK191">
        <f t="shared" si="37"/>
        <v>1868</v>
      </c>
      <c r="AL191">
        <v>-70</v>
      </c>
    </row>
    <row r="192" spans="1:38" x14ac:dyDescent="0.25">
      <c r="A192" s="44">
        <v>44084</v>
      </c>
      <c r="B192" s="43">
        <v>2957</v>
      </c>
      <c r="C192" s="55"/>
      <c r="D192" s="40">
        <v>67</v>
      </c>
      <c r="E192" s="55"/>
      <c r="F192" s="42">
        <f t="shared" si="41"/>
        <v>58</v>
      </c>
      <c r="K192" s="3"/>
      <c r="AH192" s="11">
        <v>44040</v>
      </c>
      <c r="AI192" s="1">
        <f t="shared" si="36"/>
        <v>1940</v>
      </c>
      <c r="AJ192">
        <v>90.74</v>
      </c>
      <c r="AK192">
        <f t="shared" si="37"/>
        <v>2073</v>
      </c>
      <c r="AL192">
        <v>-69</v>
      </c>
    </row>
    <row r="193" spans="1:38" x14ac:dyDescent="0.25">
      <c r="A193" s="44">
        <v>44085</v>
      </c>
      <c r="B193" s="43">
        <v>3025</v>
      </c>
      <c r="C193" s="55"/>
      <c r="D193" s="40">
        <v>76</v>
      </c>
      <c r="E193" s="55"/>
      <c r="F193" s="42">
        <f t="shared" si="41"/>
        <v>58</v>
      </c>
      <c r="K193" s="3"/>
      <c r="AH193" s="11">
        <v>44041</v>
      </c>
      <c r="AI193" s="1">
        <f t="shared" si="36"/>
        <v>1940</v>
      </c>
      <c r="AJ193">
        <v>90.74</v>
      </c>
      <c r="AK193">
        <f t="shared" si="37"/>
        <v>2059</v>
      </c>
      <c r="AL193">
        <v>-68</v>
      </c>
    </row>
    <row r="194" spans="1:38" x14ac:dyDescent="0.25">
      <c r="A194" s="44">
        <v>44086</v>
      </c>
      <c r="B194" s="43">
        <v>2062</v>
      </c>
      <c r="C194" s="55"/>
      <c r="D194" s="40">
        <v>28</v>
      </c>
      <c r="E194" s="55"/>
      <c r="F194" s="42">
        <f t="shared" si="41"/>
        <v>58</v>
      </c>
      <c r="K194" s="3"/>
      <c r="AH194" s="11">
        <v>44042</v>
      </c>
      <c r="AI194" s="1">
        <f t="shared" si="36"/>
        <v>1940</v>
      </c>
      <c r="AJ194">
        <v>90.74</v>
      </c>
      <c r="AK194">
        <f t="shared" si="37"/>
        <v>2173</v>
      </c>
      <c r="AL194">
        <v>-70</v>
      </c>
    </row>
    <row r="195" spans="1:38" x14ac:dyDescent="0.25">
      <c r="A195" s="44">
        <v>44087</v>
      </c>
      <c r="B195" s="43">
        <v>1716</v>
      </c>
      <c r="C195" s="55"/>
      <c r="D195" s="40">
        <v>23</v>
      </c>
      <c r="E195" s="55"/>
      <c r="F195" s="42">
        <f t="shared" si="41"/>
        <v>58</v>
      </c>
      <c r="K195" s="3"/>
      <c r="AH195" s="11">
        <v>44043</v>
      </c>
      <c r="AI195" s="1">
        <f t="shared" ref="AI195:AI258" si="48">IF(VLOOKUP(AH195,$A$2:$C$448,3,TRUE)=0,AI194,VLOOKUP(AH195,$A$2:$C$448,3,TRUE))</f>
        <v>1940</v>
      </c>
      <c r="AJ195">
        <v>90.74</v>
      </c>
      <c r="AK195">
        <f t="shared" si="37"/>
        <v>2179</v>
      </c>
      <c r="AL195">
        <v>-69</v>
      </c>
    </row>
    <row r="196" spans="1:38" x14ac:dyDescent="0.25">
      <c r="A196" s="44">
        <v>44088</v>
      </c>
      <c r="B196" s="43">
        <v>2467</v>
      </c>
      <c r="C196" s="54">
        <f t="shared" ref="C196:E196" si="49">ROUNDUP(AVERAGE(B196:B202),0)</f>
        <v>2443</v>
      </c>
      <c r="D196" s="40">
        <v>83</v>
      </c>
      <c r="E196" s="54">
        <f t="shared" si="49"/>
        <v>43</v>
      </c>
      <c r="F196" s="42">
        <f t="shared" si="41"/>
        <v>43</v>
      </c>
      <c r="K196" s="3"/>
      <c r="AH196" s="11">
        <v>44044</v>
      </c>
      <c r="AI196" s="1">
        <f t="shared" si="48"/>
        <v>1940</v>
      </c>
      <c r="AJ196">
        <v>90.74</v>
      </c>
      <c r="AK196">
        <f t="shared" ref="AK196:AK259" si="50">VLOOKUP(AH196,$A$2:$B$475,2,TRUE)</f>
        <v>1621</v>
      </c>
      <c r="AL196">
        <v>-67</v>
      </c>
    </row>
    <row r="197" spans="1:38" x14ac:dyDescent="0.25">
      <c r="A197" s="44">
        <v>44089</v>
      </c>
      <c r="B197" s="43">
        <v>2690</v>
      </c>
      <c r="C197" s="55"/>
      <c r="D197" s="40">
        <v>39</v>
      </c>
      <c r="E197" s="55"/>
      <c r="F197" s="42">
        <f t="shared" si="41"/>
        <v>43</v>
      </c>
      <c r="K197" s="3"/>
      <c r="AH197" s="11">
        <v>44045</v>
      </c>
      <c r="AI197" s="1">
        <f t="shared" si="48"/>
        <v>1940</v>
      </c>
      <c r="AJ197">
        <v>90.74</v>
      </c>
      <c r="AK197">
        <f t="shared" si="50"/>
        <v>1601</v>
      </c>
      <c r="AL197">
        <v>-71</v>
      </c>
    </row>
    <row r="198" spans="1:38" x14ac:dyDescent="0.25">
      <c r="A198" s="44">
        <v>44090</v>
      </c>
      <c r="B198" s="43">
        <v>2992</v>
      </c>
      <c r="C198" s="55"/>
      <c r="D198" s="39">
        <v>59</v>
      </c>
      <c r="E198" s="55"/>
      <c r="F198" s="42">
        <f t="shared" si="41"/>
        <v>43</v>
      </c>
      <c r="K198" s="3"/>
      <c r="AH198" s="11">
        <v>44046</v>
      </c>
      <c r="AI198" s="1">
        <f t="shared" si="48"/>
        <v>2293</v>
      </c>
      <c r="AJ198">
        <v>88.89</v>
      </c>
      <c r="AK198">
        <f t="shared" si="50"/>
        <v>2183</v>
      </c>
      <c r="AL198">
        <v>-66</v>
      </c>
    </row>
    <row r="199" spans="1:38" x14ac:dyDescent="0.25">
      <c r="A199" s="44">
        <v>44091</v>
      </c>
      <c r="B199" s="43">
        <v>3052</v>
      </c>
      <c r="C199" s="55"/>
      <c r="D199" s="40">
        <v>38</v>
      </c>
      <c r="E199" s="55"/>
      <c r="F199" s="42">
        <f t="shared" si="41"/>
        <v>43</v>
      </c>
      <c r="K199" s="3"/>
      <c r="AH199" s="11">
        <v>44047</v>
      </c>
      <c r="AI199" s="1">
        <f t="shared" si="48"/>
        <v>2293</v>
      </c>
      <c r="AJ199">
        <v>88.89</v>
      </c>
      <c r="AK199">
        <f t="shared" si="50"/>
        <v>2603</v>
      </c>
      <c r="AL199">
        <v>-65</v>
      </c>
    </row>
    <row r="200" spans="1:38" x14ac:dyDescent="0.25">
      <c r="A200" s="44">
        <v>44092</v>
      </c>
      <c r="B200" s="43">
        <v>2744</v>
      </c>
      <c r="C200" s="55"/>
      <c r="D200" s="40">
        <v>45</v>
      </c>
      <c r="E200" s="55"/>
      <c r="F200" s="42">
        <f t="shared" si="41"/>
        <v>43</v>
      </c>
      <c r="K200" s="3"/>
      <c r="AH200" s="11">
        <v>44048</v>
      </c>
      <c r="AI200" s="1">
        <f t="shared" si="48"/>
        <v>2293</v>
      </c>
      <c r="AJ200">
        <v>88.89</v>
      </c>
      <c r="AK200">
        <f t="shared" si="50"/>
        <v>2553</v>
      </c>
      <c r="AL200">
        <v>-65</v>
      </c>
    </row>
    <row r="201" spans="1:38" x14ac:dyDescent="0.25">
      <c r="A201" s="44">
        <v>44093</v>
      </c>
      <c r="B201" s="43">
        <v>1776</v>
      </c>
      <c r="C201" s="55"/>
      <c r="D201" s="40">
        <v>18</v>
      </c>
      <c r="E201" s="55"/>
      <c r="F201" s="42">
        <f t="shared" si="41"/>
        <v>43</v>
      </c>
      <c r="K201" s="3"/>
      <c r="AH201" s="11">
        <v>44049</v>
      </c>
      <c r="AI201" s="1">
        <f t="shared" si="48"/>
        <v>2293</v>
      </c>
      <c r="AJ201">
        <v>88.89</v>
      </c>
      <c r="AK201">
        <f t="shared" si="50"/>
        <v>2492</v>
      </c>
      <c r="AL201">
        <v>-69</v>
      </c>
    </row>
    <row r="202" spans="1:38" x14ac:dyDescent="0.25">
      <c r="A202" s="44">
        <v>44094</v>
      </c>
      <c r="B202" s="43">
        <v>1375</v>
      </c>
      <c r="C202" s="55"/>
      <c r="D202" s="40">
        <v>15</v>
      </c>
      <c r="E202" s="55"/>
      <c r="F202" s="42">
        <f t="shared" si="41"/>
        <v>43</v>
      </c>
      <c r="K202" s="3"/>
      <c r="AH202" s="11">
        <v>44050</v>
      </c>
      <c r="AI202" s="1">
        <f t="shared" si="48"/>
        <v>2293</v>
      </c>
      <c r="AJ202">
        <v>87.96</v>
      </c>
      <c r="AK202">
        <f t="shared" si="50"/>
        <v>2284</v>
      </c>
      <c r="AL202">
        <v>-70</v>
      </c>
    </row>
    <row r="203" spans="1:38" x14ac:dyDescent="0.25">
      <c r="A203" s="44">
        <v>44095</v>
      </c>
      <c r="B203" s="43">
        <v>1847</v>
      </c>
      <c r="C203" s="54">
        <f t="shared" ref="C203:E203" si="51">ROUNDUP(AVERAGE(B203:B209),0)</f>
        <v>2123</v>
      </c>
      <c r="D203" s="40">
        <v>47</v>
      </c>
      <c r="E203" s="54">
        <f t="shared" si="51"/>
        <v>58</v>
      </c>
      <c r="F203" s="42">
        <f t="shared" si="41"/>
        <v>58</v>
      </c>
      <c r="K203" s="3"/>
      <c r="AH203" s="11">
        <v>44051</v>
      </c>
      <c r="AI203" s="1">
        <f t="shared" si="48"/>
        <v>2293</v>
      </c>
      <c r="AJ203">
        <v>87.96</v>
      </c>
      <c r="AK203">
        <f t="shared" si="50"/>
        <v>2121</v>
      </c>
      <c r="AL203">
        <v>-67</v>
      </c>
    </row>
    <row r="204" spans="1:38" x14ac:dyDescent="0.25">
      <c r="A204" s="44">
        <v>44096</v>
      </c>
      <c r="B204" s="43">
        <v>2256</v>
      </c>
      <c r="C204" s="55"/>
      <c r="D204" s="40">
        <v>64</v>
      </c>
      <c r="E204" s="55"/>
      <c r="F204" s="42">
        <f t="shared" si="41"/>
        <v>58</v>
      </c>
      <c r="K204" s="3"/>
      <c r="AH204" s="11">
        <v>44052</v>
      </c>
      <c r="AI204" s="1">
        <f t="shared" si="48"/>
        <v>2293</v>
      </c>
      <c r="AJ204">
        <v>87.96</v>
      </c>
      <c r="AK204">
        <f t="shared" si="50"/>
        <v>1809</v>
      </c>
      <c r="AL204">
        <v>-74</v>
      </c>
    </row>
    <row r="205" spans="1:38" x14ac:dyDescent="0.25">
      <c r="A205" s="44">
        <v>44097</v>
      </c>
      <c r="B205" s="43">
        <v>2682</v>
      </c>
      <c r="C205" s="55"/>
      <c r="D205" s="39">
        <v>49</v>
      </c>
      <c r="E205" s="55"/>
      <c r="F205" s="42">
        <f t="shared" si="41"/>
        <v>58</v>
      </c>
      <c r="K205" s="3"/>
      <c r="AH205" s="11">
        <v>44053</v>
      </c>
      <c r="AI205" s="1">
        <f t="shared" si="48"/>
        <v>2452</v>
      </c>
      <c r="AJ205">
        <v>87.96</v>
      </c>
      <c r="AK205">
        <f t="shared" si="50"/>
        <v>2207</v>
      </c>
      <c r="AL205">
        <v>-63</v>
      </c>
    </row>
    <row r="206" spans="1:38" x14ac:dyDescent="0.25">
      <c r="A206" s="44">
        <v>44098</v>
      </c>
      <c r="B206" s="43">
        <v>2435</v>
      </c>
      <c r="C206" s="55"/>
      <c r="D206" s="40">
        <v>38</v>
      </c>
      <c r="E206" s="55"/>
      <c r="F206" s="42">
        <f t="shared" si="41"/>
        <v>58</v>
      </c>
      <c r="K206" s="3"/>
      <c r="AH206" s="11">
        <v>44054</v>
      </c>
      <c r="AI206" s="1">
        <f t="shared" si="48"/>
        <v>2452</v>
      </c>
      <c r="AJ206">
        <v>87.96</v>
      </c>
      <c r="AK206">
        <f t="shared" si="50"/>
        <v>2515</v>
      </c>
      <c r="AL206">
        <v>-63</v>
      </c>
    </row>
    <row r="207" spans="1:38" x14ac:dyDescent="0.25">
      <c r="A207" s="44">
        <v>44099</v>
      </c>
      <c r="B207" s="43">
        <v>2461</v>
      </c>
      <c r="C207" s="55"/>
      <c r="D207" s="40">
        <v>66</v>
      </c>
      <c r="E207" s="55"/>
      <c r="F207" s="42">
        <f t="shared" si="41"/>
        <v>58</v>
      </c>
      <c r="K207" s="3"/>
      <c r="AH207" s="11">
        <v>44055</v>
      </c>
      <c r="AI207" s="1">
        <f t="shared" si="48"/>
        <v>2452</v>
      </c>
      <c r="AJ207">
        <v>87.96</v>
      </c>
      <c r="AK207">
        <f t="shared" si="50"/>
        <v>2821</v>
      </c>
      <c r="AL207">
        <v>-63</v>
      </c>
    </row>
    <row r="208" spans="1:38" x14ac:dyDescent="0.25">
      <c r="A208" s="44">
        <v>44100</v>
      </c>
      <c r="B208" s="43">
        <v>1795</v>
      </c>
      <c r="C208" s="55"/>
      <c r="D208" s="40">
        <v>71</v>
      </c>
      <c r="E208" s="55"/>
      <c r="F208" s="42">
        <f t="shared" si="41"/>
        <v>58</v>
      </c>
      <c r="K208" s="3"/>
      <c r="AH208" s="11">
        <v>44056</v>
      </c>
      <c r="AI208" s="1">
        <f t="shared" si="48"/>
        <v>2452</v>
      </c>
      <c r="AJ208">
        <v>87.96</v>
      </c>
      <c r="AK208">
        <f t="shared" si="50"/>
        <v>2830</v>
      </c>
      <c r="AL208">
        <v>-64</v>
      </c>
    </row>
    <row r="209" spans="1:38" x14ac:dyDescent="0.25">
      <c r="A209" s="44">
        <v>44101</v>
      </c>
      <c r="B209" s="43">
        <v>1384</v>
      </c>
      <c r="C209" s="55"/>
      <c r="D209" s="40">
        <v>67</v>
      </c>
      <c r="E209" s="55"/>
      <c r="F209" s="42">
        <f t="shared" si="41"/>
        <v>58</v>
      </c>
      <c r="K209" s="3"/>
      <c r="AH209" s="11">
        <v>44057</v>
      </c>
      <c r="AI209" s="1">
        <f t="shared" si="48"/>
        <v>2452</v>
      </c>
      <c r="AJ209">
        <v>87.96</v>
      </c>
      <c r="AK209">
        <f t="shared" si="50"/>
        <v>2902</v>
      </c>
      <c r="AL209">
        <v>-62</v>
      </c>
    </row>
    <row r="210" spans="1:38" x14ac:dyDescent="0.25">
      <c r="A210" s="44">
        <v>44102</v>
      </c>
      <c r="B210" s="43">
        <v>2190</v>
      </c>
      <c r="C210" s="54">
        <f t="shared" ref="C210:E210" si="52">ROUNDUP(AVERAGE(B210:B216),0)</f>
        <v>2103</v>
      </c>
      <c r="D210" s="40">
        <v>51</v>
      </c>
      <c r="E210" s="54">
        <f t="shared" si="52"/>
        <v>92</v>
      </c>
      <c r="F210" s="42">
        <f t="shared" si="41"/>
        <v>92</v>
      </c>
      <c r="K210" s="3"/>
      <c r="AH210" s="11">
        <v>44058</v>
      </c>
      <c r="AI210" s="1">
        <f t="shared" si="48"/>
        <v>2452</v>
      </c>
      <c r="AJ210">
        <v>87.96</v>
      </c>
      <c r="AK210">
        <f t="shared" si="50"/>
        <v>2192</v>
      </c>
      <c r="AL210">
        <v>-60</v>
      </c>
    </row>
    <row r="211" spans="1:38" x14ac:dyDescent="0.25">
      <c r="A211" s="44">
        <v>44103</v>
      </c>
      <c r="B211" s="43">
        <v>2373</v>
      </c>
      <c r="C211" s="55"/>
      <c r="D211" s="40">
        <v>68</v>
      </c>
      <c r="E211" s="55"/>
      <c r="F211" s="42">
        <f t="shared" si="41"/>
        <v>92</v>
      </c>
      <c r="K211" s="3"/>
      <c r="AH211" s="11">
        <v>44059</v>
      </c>
      <c r="AI211" s="1">
        <f t="shared" si="48"/>
        <v>2452</v>
      </c>
      <c r="AJ211">
        <v>87.96</v>
      </c>
      <c r="AK211">
        <f t="shared" si="50"/>
        <v>1693</v>
      </c>
      <c r="AL211">
        <v>-63</v>
      </c>
    </row>
    <row r="212" spans="1:38" x14ac:dyDescent="0.25">
      <c r="A212" s="44">
        <v>44104</v>
      </c>
      <c r="B212" s="43">
        <v>2518</v>
      </c>
      <c r="C212" s="55"/>
      <c r="D212" s="39">
        <v>138</v>
      </c>
      <c r="E212" s="55"/>
      <c r="F212" s="42">
        <f t="shared" si="41"/>
        <v>92</v>
      </c>
      <c r="K212" s="3"/>
      <c r="AH212" s="11">
        <v>44060</v>
      </c>
      <c r="AI212" s="1">
        <f t="shared" si="48"/>
        <v>2084</v>
      </c>
      <c r="AJ212">
        <v>87.96</v>
      </c>
      <c r="AK212">
        <f t="shared" si="50"/>
        <v>1602</v>
      </c>
      <c r="AL212">
        <v>-76</v>
      </c>
    </row>
    <row r="213" spans="1:38" x14ac:dyDescent="0.25">
      <c r="A213" s="44">
        <v>44105</v>
      </c>
      <c r="B213" s="43">
        <v>2459</v>
      </c>
      <c r="C213" s="55"/>
      <c r="D213" s="40">
        <v>226</v>
      </c>
      <c r="E213" s="55"/>
      <c r="F213" s="42">
        <f t="shared" si="41"/>
        <v>92</v>
      </c>
      <c r="K213" s="3"/>
      <c r="AH213" s="11">
        <v>44061</v>
      </c>
      <c r="AI213" s="1">
        <f t="shared" si="48"/>
        <v>2084</v>
      </c>
      <c r="AJ213">
        <v>87.96</v>
      </c>
      <c r="AK213">
        <f t="shared" si="50"/>
        <v>2202</v>
      </c>
      <c r="AL213">
        <v>-63</v>
      </c>
    </row>
    <row r="214" spans="1:38" x14ac:dyDescent="0.25">
      <c r="A214" s="44">
        <v>44106</v>
      </c>
      <c r="B214" s="43">
        <v>2440</v>
      </c>
      <c r="C214" s="55"/>
      <c r="D214" s="40">
        <v>71</v>
      </c>
      <c r="E214" s="55"/>
      <c r="F214" s="42">
        <f t="shared" si="41"/>
        <v>92</v>
      </c>
      <c r="K214" s="3"/>
      <c r="AH214" s="11">
        <v>44062</v>
      </c>
      <c r="AI214" s="1">
        <f t="shared" si="48"/>
        <v>2084</v>
      </c>
      <c r="AJ214">
        <v>87.96</v>
      </c>
      <c r="AK214">
        <f t="shared" si="50"/>
        <v>2613</v>
      </c>
      <c r="AL214">
        <v>-67</v>
      </c>
    </row>
    <row r="215" spans="1:38" x14ac:dyDescent="0.25">
      <c r="A215" s="44">
        <v>44107</v>
      </c>
      <c r="B215" s="43">
        <v>1616</v>
      </c>
      <c r="C215" s="55"/>
      <c r="D215" s="40">
        <v>23</v>
      </c>
      <c r="E215" s="55"/>
      <c r="F215" s="42">
        <f t="shared" si="41"/>
        <v>92</v>
      </c>
      <c r="K215" s="3"/>
      <c r="AH215" s="11">
        <v>44063</v>
      </c>
      <c r="AI215" s="1">
        <f t="shared" si="48"/>
        <v>2084</v>
      </c>
      <c r="AJ215">
        <v>87.96</v>
      </c>
      <c r="AK215">
        <f t="shared" si="50"/>
        <v>2364</v>
      </c>
      <c r="AL215">
        <v>-67</v>
      </c>
    </row>
    <row r="216" spans="1:38" x14ac:dyDescent="0.25">
      <c r="A216" s="44">
        <v>44108</v>
      </c>
      <c r="B216" s="43">
        <v>1120</v>
      </c>
      <c r="C216" s="55"/>
      <c r="D216" s="40">
        <v>62</v>
      </c>
      <c r="E216" s="55"/>
      <c r="F216" s="42">
        <f t="shared" si="41"/>
        <v>92</v>
      </c>
      <c r="K216" s="3"/>
      <c r="AH216" s="11">
        <v>44064</v>
      </c>
      <c r="AI216" s="1">
        <f t="shared" si="48"/>
        <v>2084</v>
      </c>
      <c r="AJ216">
        <v>87.96</v>
      </c>
      <c r="AK216">
        <f t="shared" si="50"/>
        <v>2306</v>
      </c>
      <c r="AL216">
        <v>-64</v>
      </c>
    </row>
    <row r="217" spans="1:38" x14ac:dyDescent="0.25">
      <c r="A217" s="44">
        <v>44109</v>
      </c>
      <c r="B217" s="43">
        <v>1991</v>
      </c>
      <c r="C217" s="54">
        <f t="shared" ref="C217:E217" si="53">ROUNDUP(AVERAGE(B217:B223),0)</f>
        <v>2084</v>
      </c>
      <c r="D217" s="40">
        <v>78</v>
      </c>
      <c r="E217" s="54">
        <f t="shared" si="53"/>
        <v>71</v>
      </c>
      <c r="F217" s="42">
        <f t="shared" ref="F217:F280" si="54">IF(VLOOKUP(A217,$A$2:$E$448,5,TRUE)=0,F216,VLOOKUP(A217,$A$2:$E$448,5,TRUE))</f>
        <v>71</v>
      </c>
      <c r="K217" s="3"/>
      <c r="AH217" s="11">
        <v>44065</v>
      </c>
      <c r="AI217" s="1">
        <f t="shared" si="48"/>
        <v>2084</v>
      </c>
      <c r="AJ217">
        <v>87.96</v>
      </c>
      <c r="AK217">
        <f t="shared" si="50"/>
        <v>2096</v>
      </c>
      <c r="AL217">
        <v>-62</v>
      </c>
    </row>
    <row r="218" spans="1:38" x14ac:dyDescent="0.25">
      <c r="A218" s="44">
        <v>44110</v>
      </c>
      <c r="B218" s="43">
        <v>2400</v>
      </c>
      <c r="C218" s="55"/>
      <c r="D218" s="40">
        <v>72</v>
      </c>
      <c r="E218" s="55"/>
      <c r="F218" s="42">
        <f t="shared" si="54"/>
        <v>71</v>
      </c>
      <c r="K218" s="3"/>
      <c r="AH218" s="11">
        <v>44066</v>
      </c>
      <c r="AI218" s="1">
        <f t="shared" si="48"/>
        <v>2084</v>
      </c>
      <c r="AJ218">
        <v>87.96</v>
      </c>
      <c r="AK218">
        <f t="shared" si="50"/>
        <v>1403</v>
      </c>
      <c r="AL218">
        <v>-67</v>
      </c>
    </row>
    <row r="219" spans="1:38" x14ac:dyDescent="0.25">
      <c r="A219" s="44">
        <v>44111</v>
      </c>
      <c r="B219" s="43">
        <v>2465</v>
      </c>
      <c r="C219" s="55"/>
      <c r="D219" s="39">
        <v>77</v>
      </c>
      <c r="E219" s="55"/>
      <c r="F219" s="42">
        <f t="shared" si="54"/>
        <v>71</v>
      </c>
      <c r="K219" s="3"/>
      <c r="AH219" s="11">
        <v>44067</v>
      </c>
      <c r="AI219" s="1">
        <f t="shared" si="48"/>
        <v>2631</v>
      </c>
      <c r="AJ219">
        <v>87.96</v>
      </c>
      <c r="AK219">
        <f t="shared" si="50"/>
        <v>2406</v>
      </c>
      <c r="AL219">
        <v>-62</v>
      </c>
    </row>
    <row r="220" spans="1:38" x14ac:dyDescent="0.25">
      <c r="A220" s="44">
        <v>44112</v>
      </c>
      <c r="B220" s="43">
        <v>2288</v>
      </c>
      <c r="C220" s="55"/>
      <c r="D220" s="40">
        <v>96</v>
      </c>
      <c r="E220" s="55"/>
      <c r="F220" s="42">
        <f t="shared" si="54"/>
        <v>71</v>
      </c>
      <c r="K220" s="3"/>
      <c r="AH220" s="11">
        <v>44068</v>
      </c>
      <c r="AI220" s="1">
        <f t="shared" si="48"/>
        <v>2631</v>
      </c>
      <c r="AJ220">
        <v>87.96</v>
      </c>
      <c r="AK220">
        <f t="shared" si="50"/>
        <v>2634</v>
      </c>
      <c r="AL220">
        <v>-65</v>
      </c>
    </row>
    <row r="221" spans="1:38" x14ac:dyDescent="0.25">
      <c r="A221" s="44">
        <v>44113</v>
      </c>
      <c r="B221" s="43">
        <v>2423</v>
      </c>
      <c r="C221" s="55"/>
      <c r="D221" s="40">
        <v>54</v>
      </c>
      <c r="E221" s="55"/>
      <c r="F221" s="42">
        <f t="shared" si="54"/>
        <v>71</v>
      </c>
      <c r="K221" s="3"/>
      <c r="AH221" s="11">
        <v>44069</v>
      </c>
      <c r="AI221" s="1">
        <f t="shared" si="48"/>
        <v>2631</v>
      </c>
      <c r="AJ221">
        <v>87.96</v>
      </c>
      <c r="AK221">
        <f t="shared" si="50"/>
        <v>3121</v>
      </c>
      <c r="AL221">
        <v>-68</v>
      </c>
    </row>
    <row r="222" spans="1:38" x14ac:dyDescent="0.25">
      <c r="A222" s="44">
        <v>44114</v>
      </c>
      <c r="B222" s="43">
        <v>1721</v>
      </c>
      <c r="C222" s="55"/>
      <c r="D222" s="40">
        <v>88</v>
      </c>
      <c r="E222" s="55"/>
      <c r="F222" s="42">
        <f t="shared" si="54"/>
        <v>71</v>
      </c>
      <c r="K222" s="3"/>
      <c r="AH222" s="11">
        <v>44070</v>
      </c>
      <c r="AI222" s="1">
        <f t="shared" si="48"/>
        <v>2631</v>
      </c>
      <c r="AJ222">
        <v>87.96</v>
      </c>
      <c r="AK222">
        <f t="shared" si="50"/>
        <v>2983</v>
      </c>
      <c r="AL222">
        <v>-64</v>
      </c>
    </row>
    <row r="223" spans="1:38" x14ac:dyDescent="0.25">
      <c r="A223" s="44">
        <v>44115</v>
      </c>
      <c r="B223" s="43">
        <v>1300</v>
      </c>
      <c r="C223" s="55"/>
      <c r="D223" s="40">
        <v>30</v>
      </c>
      <c r="E223" s="55"/>
      <c r="F223" s="42">
        <f t="shared" si="54"/>
        <v>71</v>
      </c>
      <c r="K223" s="3"/>
      <c r="AH223" s="11">
        <v>44071</v>
      </c>
      <c r="AI223" s="1">
        <f t="shared" si="48"/>
        <v>2631</v>
      </c>
      <c r="AJ223">
        <v>87.96</v>
      </c>
      <c r="AK223">
        <f t="shared" si="50"/>
        <v>2990</v>
      </c>
      <c r="AL223">
        <v>-64</v>
      </c>
    </row>
    <row r="224" spans="1:38" x14ac:dyDescent="0.25">
      <c r="A224" s="44">
        <v>44116</v>
      </c>
      <c r="B224" s="43">
        <v>1292</v>
      </c>
      <c r="C224" s="54">
        <f t="shared" ref="C224:E224" si="55">ROUNDUP(AVERAGE(B224:B230),0)</f>
        <v>1877</v>
      </c>
      <c r="D224" s="40">
        <v>61</v>
      </c>
      <c r="E224" s="54">
        <f t="shared" si="55"/>
        <v>64</v>
      </c>
      <c r="F224" s="42">
        <f t="shared" si="54"/>
        <v>64</v>
      </c>
      <c r="K224" s="3"/>
      <c r="AH224" s="11">
        <v>44072</v>
      </c>
      <c r="AI224" s="1">
        <f t="shared" si="48"/>
        <v>2631</v>
      </c>
      <c r="AJ224">
        <v>87.96</v>
      </c>
      <c r="AK224">
        <f t="shared" si="50"/>
        <v>2435</v>
      </c>
      <c r="AL224">
        <v>-67</v>
      </c>
    </row>
    <row r="225" spans="1:38" x14ac:dyDescent="0.25">
      <c r="A225" s="44">
        <v>44117</v>
      </c>
      <c r="B225" s="43">
        <v>2079</v>
      </c>
      <c r="C225" s="55"/>
      <c r="D225" s="40">
        <v>70</v>
      </c>
      <c r="E225" s="55"/>
      <c r="F225" s="42">
        <f t="shared" si="54"/>
        <v>64</v>
      </c>
      <c r="K225" s="3"/>
      <c r="AH225" s="11">
        <v>44073</v>
      </c>
      <c r="AI225" s="1">
        <f t="shared" si="48"/>
        <v>2631</v>
      </c>
      <c r="AJ225">
        <v>87.96</v>
      </c>
      <c r="AK225">
        <f t="shared" si="50"/>
        <v>1843</v>
      </c>
      <c r="AL225">
        <v>-64</v>
      </c>
    </row>
    <row r="226" spans="1:38" x14ac:dyDescent="0.25">
      <c r="A226" s="44">
        <v>44118</v>
      </c>
      <c r="B226" s="43">
        <v>2230</v>
      </c>
      <c r="C226" s="55"/>
      <c r="D226" s="39">
        <v>61</v>
      </c>
      <c r="E226" s="55"/>
      <c r="F226" s="42">
        <f t="shared" si="54"/>
        <v>64</v>
      </c>
      <c r="K226" s="3"/>
      <c r="AH226" s="11">
        <v>44074</v>
      </c>
      <c r="AI226" s="1">
        <f t="shared" si="48"/>
        <v>2548</v>
      </c>
      <c r="AJ226">
        <v>87.96</v>
      </c>
      <c r="AK226">
        <f t="shared" si="50"/>
        <v>2322</v>
      </c>
      <c r="AL226">
        <v>-62</v>
      </c>
    </row>
    <row r="227" spans="1:38" x14ac:dyDescent="0.25">
      <c r="A227" s="44">
        <v>44119</v>
      </c>
      <c r="B227" s="43">
        <v>2462</v>
      </c>
      <c r="C227" s="55"/>
      <c r="D227" s="40">
        <v>83</v>
      </c>
      <c r="E227" s="55"/>
      <c r="F227" s="42">
        <f t="shared" si="54"/>
        <v>64</v>
      </c>
      <c r="K227" s="3"/>
      <c r="AH227" s="11">
        <v>44075</v>
      </c>
      <c r="AI227" s="1">
        <f t="shared" si="48"/>
        <v>2548</v>
      </c>
      <c r="AJ227">
        <v>87.96</v>
      </c>
      <c r="AK227">
        <f t="shared" si="50"/>
        <v>2787</v>
      </c>
      <c r="AL227">
        <v>-64</v>
      </c>
    </row>
    <row r="228" spans="1:38" x14ac:dyDescent="0.25">
      <c r="A228" s="44">
        <v>44120</v>
      </c>
      <c r="B228" s="43">
        <v>2302</v>
      </c>
      <c r="C228" s="55"/>
      <c r="D228" s="40">
        <v>58</v>
      </c>
      <c r="E228" s="55"/>
      <c r="F228" s="42">
        <f t="shared" si="54"/>
        <v>64</v>
      </c>
      <c r="K228" s="3"/>
      <c r="AH228" s="11">
        <v>44076</v>
      </c>
      <c r="AI228" s="1">
        <f t="shared" si="48"/>
        <v>2548</v>
      </c>
      <c r="AJ228">
        <v>87.96</v>
      </c>
      <c r="AK228">
        <f t="shared" si="50"/>
        <v>2431</v>
      </c>
      <c r="AL228">
        <v>-73</v>
      </c>
    </row>
    <row r="229" spans="1:38" x14ac:dyDescent="0.25">
      <c r="A229" s="44">
        <v>44121</v>
      </c>
      <c r="B229" s="43">
        <v>1804</v>
      </c>
      <c r="C229" s="55"/>
      <c r="D229" s="40">
        <v>63</v>
      </c>
      <c r="E229" s="55"/>
      <c r="F229" s="42">
        <f t="shared" si="54"/>
        <v>64</v>
      </c>
      <c r="K229" s="3"/>
      <c r="AH229" s="11">
        <v>44077</v>
      </c>
      <c r="AI229" s="1">
        <f t="shared" si="48"/>
        <v>2548</v>
      </c>
      <c r="AJ229">
        <v>87.96</v>
      </c>
      <c r="AK229">
        <f t="shared" si="50"/>
        <v>2947</v>
      </c>
      <c r="AL229">
        <v>-63</v>
      </c>
    </row>
    <row r="230" spans="1:38" x14ac:dyDescent="0.25">
      <c r="A230" s="44">
        <v>44122</v>
      </c>
      <c r="B230" s="43">
        <v>965</v>
      </c>
      <c r="C230" s="55"/>
      <c r="D230" s="40">
        <v>46</v>
      </c>
      <c r="E230" s="55"/>
      <c r="F230" s="42">
        <f t="shared" si="54"/>
        <v>64</v>
      </c>
      <c r="K230" s="3"/>
      <c r="AH230" s="11">
        <v>44078</v>
      </c>
      <c r="AI230" s="1">
        <f t="shared" si="48"/>
        <v>2548</v>
      </c>
      <c r="AJ230">
        <v>87.96</v>
      </c>
      <c r="AK230">
        <f t="shared" si="50"/>
        <v>2894</v>
      </c>
      <c r="AL230">
        <v>-59</v>
      </c>
    </row>
    <row r="231" spans="1:38" x14ac:dyDescent="0.25">
      <c r="A231" s="44">
        <v>44123</v>
      </c>
      <c r="B231" s="43">
        <v>1920</v>
      </c>
      <c r="C231" s="54">
        <f t="shared" ref="C231:E231" si="56">ROUNDUP(AVERAGE(B231:B237),0)</f>
        <v>1855</v>
      </c>
      <c r="D231" s="40">
        <v>67</v>
      </c>
      <c r="E231" s="54">
        <f t="shared" si="56"/>
        <v>60</v>
      </c>
      <c r="F231" s="42">
        <f t="shared" si="54"/>
        <v>60</v>
      </c>
      <c r="K231" s="3"/>
      <c r="AH231" s="11">
        <v>44079</v>
      </c>
      <c r="AI231" s="1">
        <f t="shared" si="48"/>
        <v>2548</v>
      </c>
      <c r="AJ231">
        <v>87.96</v>
      </c>
      <c r="AK231">
        <f t="shared" si="50"/>
        <v>2608</v>
      </c>
      <c r="AL231">
        <v>-57</v>
      </c>
    </row>
    <row r="232" spans="1:38" x14ac:dyDescent="0.25">
      <c r="A232" s="44">
        <v>44124</v>
      </c>
      <c r="B232" s="43">
        <v>2067</v>
      </c>
      <c r="C232" s="55"/>
      <c r="D232" s="40">
        <v>77</v>
      </c>
      <c r="E232" s="55"/>
      <c r="F232" s="42">
        <f t="shared" si="54"/>
        <v>60</v>
      </c>
      <c r="K232" s="3"/>
      <c r="AH232" s="11">
        <v>44080</v>
      </c>
      <c r="AI232" s="1">
        <f t="shared" si="48"/>
        <v>2548</v>
      </c>
      <c r="AJ232">
        <v>87.96</v>
      </c>
      <c r="AK232">
        <f t="shared" si="50"/>
        <v>1842</v>
      </c>
      <c r="AL232">
        <v>-63</v>
      </c>
    </row>
    <row r="233" spans="1:38" x14ac:dyDescent="0.25">
      <c r="A233" s="44">
        <v>44125</v>
      </c>
      <c r="B233" s="43">
        <v>2205</v>
      </c>
      <c r="C233" s="55"/>
      <c r="D233" s="39">
        <v>61</v>
      </c>
      <c r="E233" s="55"/>
      <c r="F233" s="42">
        <f t="shared" si="54"/>
        <v>60</v>
      </c>
      <c r="K233" s="3"/>
      <c r="AH233" s="11">
        <v>44081</v>
      </c>
      <c r="AI233" s="1">
        <f t="shared" si="48"/>
        <v>2581</v>
      </c>
      <c r="AJ233">
        <v>87.96</v>
      </c>
      <c r="AK233">
        <f t="shared" si="50"/>
        <v>2538</v>
      </c>
      <c r="AL233">
        <v>-59</v>
      </c>
    </row>
    <row r="234" spans="1:38" x14ac:dyDescent="0.25">
      <c r="A234" s="44">
        <v>44126</v>
      </c>
      <c r="B234" s="43">
        <v>2187</v>
      </c>
      <c r="C234" s="55"/>
      <c r="D234" s="40">
        <v>63</v>
      </c>
      <c r="E234" s="55"/>
      <c r="F234" s="42">
        <f t="shared" si="54"/>
        <v>60</v>
      </c>
      <c r="K234" s="3"/>
      <c r="AH234" s="11">
        <v>44082</v>
      </c>
      <c r="AI234" s="1">
        <f t="shared" si="48"/>
        <v>2581</v>
      </c>
      <c r="AJ234">
        <v>87.96</v>
      </c>
      <c r="AK234">
        <f t="shared" si="50"/>
        <v>2668</v>
      </c>
      <c r="AL234">
        <v>-58</v>
      </c>
    </row>
    <row r="235" spans="1:38" x14ac:dyDescent="0.25">
      <c r="A235" s="44">
        <v>44127</v>
      </c>
      <c r="B235" s="43">
        <v>2188</v>
      </c>
      <c r="C235" s="55"/>
      <c r="D235" s="40">
        <v>61</v>
      </c>
      <c r="E235" s="55"/>
      <c r="F235" s="42">
        <f t="shared" si="54"/>
        <v>60</v>
      </c>
      <c r="K235" s="3"/>
      <c r="AH235" s="11">
        <v>44083</v>
      </c>
      <c r="AI235" s="1">
        <f t="shared" si="48"/>
        <v>2581</v>
      </c>
      <c r="AJ235">
        <v>87.96</v>
      </c>
      <c r="AK235">
        <f t="shared" si="50"/>
        <v>3095</v>
      </c>
      <c r="AL235">
        <v>-61</v>
      </c>
    </row>
    <row r="236" spans="1:38" x14ac:dyDescent="0.25">
      <c r="A236" s="44">
        <v>44128</v>
      </c>
      <c r="B236" s="43">
        <v>1407</v>
      </c>
      <c r="C236" s="55"/>
      <c r="D236" s="40">
        <v>47</v>
      </c>
      <c r="E236" s="55"/>
      <c r="F236" s="42">
        <f t="shared" si="54"/>
        <v>60</v>
      </c>
      <c r="K236" s="3"/>
      <c r="AH236" s="11">
        <v>44084</v>
      </c>
      <c r="AI236" s="1">
        <f t="shared" si="48"/>
        <v>2581</v>
      </c>
      <c r="AJ236">
        <v>87.96</v>
      </c>
      <c r="AK236">
        <f t="shared" si="50"/>
        <v>2957</v>
      </c>
      <c r="AL236">
        <v>-60</v>
      </c>
    </row>
    <row r="237" spans="1:38" x14ac:dyDescent="0.25">
      <c r="A237" s="44">
        <v>44129</v>
      </c>
      <c r="B237" s="43">
        <v>1009</v>
      </c>
      <c r="C237" s="55"/>
      <c r="D237" s="40">
        <v>42</v>
      </c>
      <c r="E237" s="55"/>
      <c r="F237" s="42">
        <f t="shared" si="54"/>
        <v>60</v>
      </c>
      <c r="K237" s="3"/>
      <c r="AH237" s="11">
        <v>44085</v>
      </c>
      <c r="AI237" s="1">
        <f t="shared" si="48"/>
        <v>2581</v>
      </c>
      <c r="AJ237">
        <v>87.96</v>
      </c>
      <c r="AK237">
        <f t="shared" si="50"/>
        <v>3025</v>
      </c>
      <c r="AL237">
        <v>-58</v>
      </c>
    </row>
    <row r="238" spans="1:38" x14ac:dyDescent="0.25">
      <c r="A238" s="44">
        <v>44130</v>
      </c>
      <c r="B238" s="43">
        <v>1627</v>
      </c>
      <c r="C238" s="54">
        <f t="shared" ref="C238:E238" si="57">ROUNDUP(AVERAGE(B238:B244),0)</f>
        <v>1614</v>
      </c>
      <c r="D238" s="40">
        <v>73</v>
      </c>
      <c r="E238" s="54">
        <f t="shared" si="57"/>
        <v>46</v>
      </c>
      <c r="F238" s="42">
        <f t="shared" si="54"/>
        <v>46</v>
      </c>
      <c r="K238" s="3"/>
      <c r="AH238" s="11">
        <v>44086</v>
      </c>
      <c r="AI238" s="1">
        <f t="shared" si="48"/>
        <v>2581</v>
      </c>
      <c r="AJ238">
        <v>87.96</v>
      </c>
      <c r="AK238">
        <f t="shared" si="50"/>
        <v>2062</v>
      </c>
      <c r="AL238">
        <v>-56</v>
      </c>
    </row>
    <row r="239" spans="1:38" x14ac:dyDescent="0.25">
      <c r="A239" s="44">
        <v>44131</v>
      </c>
      <c r="B239" s="43">
        <v>1867</v>
      </c>
      <c r="C239" s="55"/>
      <c r="D239" s="40">
        <v>66</v>
      </c>
      <c r="E239" s="55"/>
      <c r="F239" s="42">
        <f t="shared" si="54"/>
        <v>46</v>
      </c>
      <c r="K239" s="3"/>
      <c r="AH239" s="11">
        <v>44087</v>
      </c>
      <c r="AI239" s="1">
        <f t="shared" si="48"/>
        <v>2581</v>
      </c>
      <c r="AJ239">
        <v>87.96</v>
      </c>
      <c r="AK239">
        <f t="shared" si="50"/>
        <v>1716</v>
      </c>
      <c r="AL239">
        <v>-59</v>
      </c>
    </row>
    <row r="240" spans="1:38" x14ac:dyDescent="0.25">
      <c r="A240" s="44">
        <v>44132</v>
      </c>
      <c r="B240" s="43">
        <v>1946</v>
      </c>
      <c r="C240" s="55"/>
      <c r="D240" s="39">
        <v>45</v>
      </c>
      <c r="E240" s="55"/>
      <c r="F240" s="42">
        <f t="shared" si="54"/>
        <v>46</v>
      </c>
      <c r="K240" s="3"/>
      <c r="AH240" s="11">
        <v>44088</v>
      </c>
      <c r="AI240" s="1">
        <f t="shared" si="48"/>
        <v>2443</v>
      </c>
      <c r="AJ240">
        <v>87.96</v>
      </c>
      <c r="AK240">
        <f t="shared" si="50"/>
        <v>2467</v>
      </c>
      <c r="AL240">
        <v>-58</v>
      </c>
    </row>
    <row r="241" spans="1:38" x14ac:dyDescent="0.25">
      <c r="A241" s="44">
        <v>44133</v>
      </c>
      <c r="B241" s="43">
        <v>1749</v>
      </c>
      <c r="C241" s="55"/>
      <c r="D241" s="40">
        <v>46</v>
      </c>
      <c r="E241" s="55"/>
      <c r="F241" s="42">
        <f t="shared" si="54"/>
        <v>46</v>
      </c>
      <c r="K241" s="3"/>
      <c r="AH241" s="11">
        <v>44089</v>
      </c>
      <c r="AI241" s="1">
        <f t="shared" si="48"/>
        <v>2443</v>
      </c>
      <c r="AJ241">
        <v>87.96</v>
      </c>
      <c r="AK241">
        <f t="shared" si="50"/>
        <v>2690</v>
      </c>
      <c r="AL241">
        <v>-59</v>
      </c>
    </row>
    <row r="242" spans="1:38" x14ac:dyDescent="0.25">
      <c r="A242" s="44">
        <v>44134</v>
      </c>
      <c r="B242" s="43">
        <v>1869</v>
      </c>
      <c r="C242" s="55"/>
      <c r="D242" s="40">
        <v>48</v>
      </c>
      <c r="E242" s="55"/>
      <c r="F242" s="42">
        <f t="shared" si="54"/>
        <v>46</v>
      </c>
      <c r="K242" s="3"/>
      <c r="AH242" s="11">
        <v>44090</v>
      </c>
      <c r="AI242" s="1">
        <f t="shared" si="48"/>
        <v>2443</v>
      </c>
      <c r="AJ242">
        <v>87.96</v>
      </c>
      <c r="AK242">
        <f t="shared" si="50"/>
        <v>2992</v>
      </c>
      <c r="AL242">
        <v>-58</v>
      </c>
    </row>
    <row r="243" spans="1:38" x14ac:dyDescent="0.25">
      <c r="A243" s="44">
        <v>44135</v>
      </c>
      <c r="B243" s="43">
        <v>1333</v>
      </c>
      <c r="C243" s="55"/>
      <c r="D243" s="40">
        <v>22</v>
      </c>
      <c r="E243" s="55"/>
      <c r="F243" s="42">
        <f t="shared" si="54"/>
        <v>46</v>
      </c>
      <c r="K243" s="3"/>
      <c r="AH243" s="11">
        <v>44091</v>
      </c>
      <c r="AI243" s="1">
        <f t="shared" si="48"/>
        <v>2443</v>
      </c>
      <c r="AJ243">
        <v>87.96</v>
      </c>
      <c r="AK243">
        <f t="shared" si="50"/>
        <v>3052</v>
      </c>
      <c r="AL243">
        <v>-59</v>
      </c>
    </row>
    <row r="244" spans="1:38" x14ac:dyDescent="0.25">
      <c r="A244" s="44">
        <v>44136</v>
      </c>
      <c r="B244" s="43">
        <v>903</v>
      </c>
      <c r="C244" s="55"/>
      <c r="D244" s="40">
        <v>21</v>
      </c>
      <c r="E244" s="55"/>
      <c r="F244" s="42">
        <f t="shared" si="54"/>
        <v>46</v>
      </c>
      <c r="K244" s="3"/>
      <c r="AH244" s="11">
        <v>44092</v>
      </c>
      <c r="AI244" s="1">
        <f t="shared" si="48"/>
        <v>2443</v>
      </c>
      <c r="AJ244">
        <v>87.96</v>
      </c>
      <c r="AK244">
        <f t="shared" si="50"/>
        <v>2744</v>
      </c>
      <c r="AL244">
        <v>-57</v>
      </c>
    </row>
    <row r="245" spans="1:38" x14ac:dyDescent="0.25">
      <c r="A245" s="44">
        <v>44137</v>
      </c>
      <c r="B245" s="43">
        <v>1660</v>
      </c>
      <c r="C245" s="54">
        <f t="shared" ref="C245:E245" si="58">ROUNDUP(AVERAGE(B245:B251),0)</f>
        <v>1567</v>
      </c>
      <c r="D245" s="40">
        <v>56</v>
      </c>
      <c r="E245" s="54">
        <f t="shared" si="58"/>
        <v>32</v>
      </c>
      <c r="F245" s="42">
        <f t="shared" si="54"/>
        <v>32</v>
      </c>
      <c r="K245" s="3"/>
      <c r="AH245" s="11">
        <v>44093</v>
      </c>
      <c r="AI245" s="1">
        <f t="shared" si="48"/>
        <v>2443</v>
      </c>
      <c r="AJ245">
        <v>87.96</v>
      </c>
      <c r="AK245">
        <f t="shared" si="50"/>
        <v>1776</v>
      </c>
      <c r="AL245">
        <v>-57</v>
      </c>
    </row>
    <row r="246" spans="1:38" x14ac:dyDescent="0.25">
      <c r="A246" s="44">
        <v>44138</v>
      </c>
      <c r="B246" s="43">
        <v>1950</v>
      </c>
      <c r="C246" s="55"/>
      <c r="D246" s="40">
        <v>30</v>
      </c>
      <c r="E246" s="55"/>
      <c r="F246" s="42">
        <f t="shared" si="54"/>
        <v>32</v>
      </c>
      <c r="K246" s="3"/>
      <c r="AH246" s="11">
        <v>44094</v>
      </c>
      <c r="AI246" s="1">
        <f t="shared" si="48"/>
        <v>2443</v>
      </c>
      <c r="AJ246">
        <v>87.96</v>
      </c>
      <c r="AK246">
        <f t="shared" si="50"/>
        <v>1375</v>
      </c>
      <c r="AL246">
        <v>-58</v>
      </c>
    </row>
    <row r="247" spans="1:38" x14ac:dyDescent="0.25">
      <c r="A247" s="44">
        <v>44139</v>
      </c>
      <c r="B247" s="43">
        <v>1718</v>
      </c>
      <c r="C247" s="55"/>
      <c r="D247" s="39">
        <v>30</v>
      </c>
      <c r="E247" s="55"/>
      <c r="F247" s="42">
        <f t="shared" si="54"/>
        <v>32</v>
      </c>
      <c r="K247" s="3"/>
      <c r="AH247" s="11">
        <v>44095</v>
      </c>
      <c r="AI247" s="1">
        <f t="shared" si="48"/>
        <v>2123</v>
      </c>
      <c r="AJ247">
        <v>87.96</v>
      </c>
      <c r="AK247">
        <f t="shared" si="50"/>
        <v>1847</v>
      </c>
      <c r="AL247">
        <v>-56</v>
      </c>
    </row>
    <row r="248" spans="1:38" x14ac:dyDescent="0.25">
      <c r="A248" s="44">
        <v>44140</v>
      </c>
      <c r="B248" s="43">
        <v>2072</v>
      </c>
      <c r="C248" s="55"/>
      <c r="D248" s="40">
        <v>30</v>
      </c>
      <c r="E248" s="55"/>
      <c r="F248" s="42">
        <f t="shared" si="54"/>
        <v>32</v>
      </c>
      <c r="K248" s="3"/>
      <c r="AH248" s="11">
        <v>44096</v>
      </c>
      <c r="AI248" s="1">
        <f t="shared" si="48"/>
        <v>2123</v>
      </c>
      <c r="AJ248">
        <v>87.96</v>
      </c>
      <c r="AK248">
        <f t="shared" si="50"/>
        <v>2256</v>
      </c>
      <c r="AL248">
        <v>-59</v>
      </c>
    </row>
    <row r="249" spans="1:38" x14ac:dyDescent="0.25">
      <c r="A249" s="44">
        <v>44141</v>
      </c>
      <c r="B249" s="43">
        <v>1636</v>
      </c>
      <c r="C249" s="55"/>
      <c r="D249" s="40">
        <v>34</v>
      </c>
      <c r="E249" s="55"/>
      <c r="F249" s="42">
        <f t="shared" si="54"/>
        <v>32</v>
      </c>
      <c r="K249" s="3"/>
      <c r="AH249" s="11">
        <v>44097</v>
      </c>
      <c r="AI249" s="1">
        <f t="shared" si="48"/>
        <v>2123</v>
      </c>
      <c r="AJ249">
        <v>87.96</v>
      </c>
      <c r="AK249">
        <f t="shared" si="50"/>
        <v>2682</v>
      </c>
      <c r="AL249">
        <v>-60</v>
      </c>
    </row>
    <row r="250" spans="1:38" x14ac:dyDescent="0.25">
      <c r="A250" s="44">
        <v>44142</v>
      </c>
      <c r="B250" s="43">
        <v>1096</v>
      </c>
      <c r="C250" s="55"/>
      <c r="D250" s="40">
        <v>29</v>
      </c>
      <c r="E250" s="55"/>
      <c r="F250" s="42">
        <f t="shared" si="54"/>
        <v>32</v>
      </c>
      <c r="K250" s="3"/>
      <c r="AH250" s="11">
        <v>44098</v>
      </c>
      <c r="AI250" s="1">
        <f t="shared" si="48"/>
        <v>2123</v>
      </c>
      <c r="AJ250">
        <v>87.96</v>
      </c>
      <c r="AK250">
        <f t="shared" si="50"/>
        <v>2435</v>
      </c>
      <c r="AL250">
        <v>-62</v>
      </c>
    </row>
    <row r="251" spans="1:38" x14ac:dyDescent="0.25">
      <c r="A251" s="44">
        <v>44143</v>
      </c>
      <c r="B251" s="43">
        <v>836</v>
      </c>
      <c r="C251" s="55"/>
      <c r="D251" s="40">
        <v>9</v>
      </c>
      <c r="E251" s="55"/>
      <c r="F251" s="42">
        <f t="shared" si="54"/>
        <v>32</v>
      </c>
      <c r="K251" s="3"/>
      <c r="AH251" s="11">
        <v>44099</v>
      </c>
      <c r="AI251" s="1">
        <f t="shared" si="48"/>
        <v>2123</v>
      </c>
      <c r="AJ251">
        <v>87.96</v>
      </c>
      <c r="AK251">
        <f t="shared" si="50"/>
        <v>2461</v>
      </c>
      <c r="AL251">
        <v>-64</v>
      </c>
    </row>
    <row r="252" spans="1:38" x14ac:dyDescent="0.25">
      <c r="A252" s="44">
        <v>44144</v>
      </c>
      <c r="B252" s="43">
        <v>1652</v>
      </c>
      <c r="C252" s="54">
        <f t="shared" ref="C252:E252" si="59">ROUNDUP(AVERAGE(B252:B258),0)</f>
        <v>1669</v>
      </c>
      <c r="D252" s="40">
        <v>20</v>
      </c>
      <c r="E252" s="54">
        <f t="shared" si="59"/>
        <v>19</v>
      </c>
      <c r="F252" s="42">
        <f t="shared" si="54"/>
        <v>19</v>
      </c>
      <c r="K252" s="3"/>
      <c r="AH252" s="11">
        <v>44100</v>
      </c>
      <c r="AI252" s="1">
        <f t="shared" si="48"/>
        <v>2123</v>
      </c>
      <c r="AJ252">
        <v>87.96</v>
      </c>
      <c r="AK252">
        <f t="shared" si="50"/>
        <v>1795</v>
      </c>
      <c r="AL252">
        <v>-67</v>
      </c>
    </row>
    <row r="253" spans="1:38" x14ac:dyDescent="0.25">
      <c r="A253" s="44">
        <v>44145</v>
      </c>
      <c r="B253" s="43">
        <v>2014</v>
      </c>
      <c r="C253" s="55"/>
      <c r="D253" s="40">
        <v>22</v>
      </c>
      <c r="E253" s="55"/>
      <c r="F253" s="42">
        <f t="shared" si="54"/>
        <v>19</v>
      </c>
      <c r="K253" s="3"/>
      <c r="AH253" s="11">
        <v>44101</v>
      </c>
      <c r="AI253" s="1">
        <f t="shared" si="48"/>
        <v>2123</v>
      </c>
      <c r="AJ253">
        <v>87.96</v>
      </c>
      <c r="AK253">
        <f t="shared" si="50"/>
        <v>1384</v>
      </c>
      <c r="AL253">
        <v>-72</v>
      </c>
    </row>
    <row r="254" spans="1:38" x14ac:dyDescent="0.25">
      <c r="A254" s="44">
        <v>44146</v>
      </c>
      <c r="B254" s="43">
        <v>1805</v>
      </c>
      <c r="C254" s="55"/>
      <c r="D254" s="39">
        <v>11</v>
      </c>
      <c r="E254" s="55"/>
      <c r="F254" s="42">
        <f t="shared" si="54"/>
        <v>19</v>
      </c>
      <c r="K254" s="3"/>
      <c r="AH254" s="11">
        <v>44102</v>
      </c>
      <c r="AI254" s="1">
        <f t="shared" si="48"/>
        <v>2103</v>
      </c>
      <c r="AJ254">
        <v>87.96</v>
      </c>
      <c r="AK254">
        <f t="shared" si="50"/>
        <v>2190</v>
      </c>
      <c r="AL254">
        <v>-61</v>
      </c>
    </row>
    <row r="255" spans="1:38" x14ac:dyDescent="0.25">
      <c r="A255" s="44">
        <v>44147</v>
      </c>
      <c r="B255" s="43">
        <v>1900</v>
      </c>
      <c r="C255" s="55"/>
      <c r="D255" s="40">
        <v>27</v>
      </c>
      <c r="E255" s="55"/>
      <c r="F255" s="42">
        <f t="shared" si="54"/>
        <v>19</v>
      </c>
      <c r="K255" s="3"/>
      <c r="AH255" s="11">
        <v>44103</v>
      </c>
      <c r="AI255" s="1">
        <f t="shared" si="48"/>
        <v>2103</v>
      </c>
      <c r="AJ255">
        <v>87.96</v>
      </c>
      <c r="AK255">
        <f t="shared" si="50"/>
        <v>2373</v>
      </c>
      <c r="AL255">
        <v>-57</v>
      </c>
    </row>
    <row r="256" spans="1:38" x14ac:dyDescent="0.25">
      <c r="A256" s="44">
        <v>44148</v>
      </c>
      <c r="B256" s="43">
        <v>2055</v>
      </c>
      <c r="C256" s="55"/>
      <c r="D256" s="40">
        <v>22</v>
      </c>
      <c r="E256" s="55"/>
      <c r="F256" s="42">
        <f t="shared" si="54"/>
        <v>19</v>
      </c>
      <c r="K256" s="3"/>
      <c r="AH256" s="11">
        <v>44104</v>
      </c>
      <c r="AI256" s="1">
        <f t="shared" si="48"/>
        <v>2103</v>
      </c>
      <c r="AJ256">
        <v>87.96</v>
      </c>
      <c r="AK256">
        <f t="shared" si="50"/>
        <v>2518</v>
      </c>
      <c r="AL256">
        <v>-57</v>
      </c>
    </row>
    <row r="257" spans="1:38" x14ac:dyDescent="0.25">
      <c r="A257" s="44">
        <v>44149</v>
      </c>
      <c r="B257" s="43">
        <v>1305</v>
      </c>
      <c r="C257" s="55"/>
      <c r="D257" s="40">
        <v>18</v>
      </c>
      <c r="E257" s="55"/>
      <c r="F257" s="42">
        <f t="shared" si="54"/>
        <v>19</v>
      </c>
      <c r="K257" s="3"/>
      <c r="AH257" s="11">
        <v>44105</v>
      </c>
      <c r="AI257" s="1">
        <f t="shared" si="48"/>
        <v>2103</v>
      </c>
      <c r="AJ257">
        <v>87.96</v>
      </c>
      <c r="AK257">
        <f t="shared" si="50"/>
        <v>2459</v>
      </c>
      <c r="AL257">
        <v>-61</v>
      </c>
    </row>
    <row r="258" spans="1:38" x14ac:dyDescent="0.25">
      <c r="A258" s="44">
        <v>44150</v>
      </c>
      <c r="B258" s="43">
        <v>947</v>
      </c>
      <c r="C258" s="55"/>
      <c r="D258" s="40">
        <v>9</v>
      </c>
      <c r="E258" s="55"/>
      <c r="F258" s="42">
        <f t="shared" si="54"/>
        <v>19</v>
      </c>
      <c r="K258" s="3"/>
      <c r="AH258" s="11">
        <v>44106</v>
      </c>
      <c r="AI258" s="1">
        <f t="shared" si="48"/>
        <v>2103</v>
      </c>
      <c r="AJ258">
        <v>87.96</v>
      </c>
      <c r="AK258">
        <f t="shared" si="50"/>
        <v>2440</v>
      </c>
      <c r="AL258">
        <v>-58</v>
      </c>
    </row>
    <row r="259" spans="1:38" x14ac:dyDescent="0.25">
      <c r="A259" s="44">
        <v>44151</v>
      </c>
      <c r="B259" s="43">
        <v>1790</v>
      </c>
      <c r="C259" s="54">
        <f t="shared" ref="C259:E259" si="60">ROUNDUP(AVERAGE(B259:B265),0)</f>
        <v>1703</v>
      </c>
      <c r="D259" s="40">
        <v>25</v>
      </c>
      <c r="E259" s="54">
        <f t="shared" si="60"/>
        <v>20</v>
      </c>
      <c r="F259" s="42">
        <f t="shared" si="54"/>
        <v>20</v>
      </c>
      <c r="K259" s="3"/>
      <c r="AH259" s="11">
        <v>44107</v>
      </c>
      <c r="AI259" s="1">
        <f t="shared" ref="AI259:AI322" si="61">IF(VLOOKUP(AH259,$A$2:$C$448,3,TRUE)=0,AI258,VLOOKUP(AH259,$A$2:$C$448,3,TRUE))</f>
        <v>2103</v>
      </c>
      <c r="AJ259">
        <v>87.96</v>
      </c>
      <c r="AK259">
        <f t="shared" si="50"/>
        <v>1616</v>
      </c>
      <c r="AL259">
        <v>-58</v>
      </c>
    </row>
    <row r="260" spans="1:38" x14ac:dyDescent="0.25">
      <c r="A260" s="44">
        <v>44152</v>
      </c>
      <c r="B260" s="43">
        <v>1623</v>
      </c>
      <c r="C260" s="55"/>
      <c r="D260" s="40">
        <v>29</v>
      </c>
      <c r="E260" s="55"/>
      <c r="F260" s="42">
        <f t="shared" si="54"/>
        <v>20</v>
      </c>
      <c r="K260" s="3"/>
      <c r="AH260" s="11">
        <v>44108</v>
      </c>
      <c r="AI260" s="1">
        <f t="shared" si="61"/>
        <v>2103</v>
      </c>
      <c r="AJ260">
        <v>87.96</v>
      </c>
      <c r="AK260">
        <f t="shared" ref="AK260:AK323" si="62">VLOOKUP(AH260,$A$2:$B$475,2,TRUE)</f>
        <v>1120</v>
      </c>
      <c r="AL260">
        <v>-67</v>
      </c>
    </row>
    <row r="261" spans="1:38" x14ac:dyDescent="0.25">
      <c r="A261" s="44">
        <v>44153</v>
      </c>
      <c r="B261" s="43">
        <v>2035</v>
      </c>
      <c r="C261" s="55"/>
      <c r="D261" s="39">
        <v>22</v>
      </c>
      <c r="E261" s="55"/>
      <c r="F261" s="42">
        <f t="shared" si="54"/>
        <v>20</v>
      </c>
      <c r="K261" s="3"/>
      <c r="AH261" s="11">
        <v>44109</v>
      </c>
      <c r="AI261" s="1">
        <f t="shared" si="61"/>
        <v>2084</v>
      </c>
      <c r="AJ261">
        <v>87.96</v>
      </c>
      <c r="AK261">
        <f t="shared" si="62"/>
        <v>1991</v>
      </c>
      <c r="AL261">
        <v>-58</v>
      </c>
    </row>
    <row r="262" spans="1:38" x14ac:dyDescent="0.25">
      <c r="A262" s="44">
        <v>44154</v>
      </c>
      <c r="B262" s="43">
        <v>2117</v>
      </c>
      <c r="C262" s="55"/>
      <c r="D262" s="40">
        <v>9</v>
      </c>
      <c r="E262" s="55"/>
      <c r="F262" s="42">
        <f t="shared" si="54"/>
        <v>20</v>
      </c>
      <c r="K262" s="3"/>
      <c r="AH262" s="11">
        <v>44110</v>
      </c>
      <c r="AI262" s="1">
        <f t="shared" si="61"/>
        <v>2084</v>
      </c>
      <c r="AJ262">
        <v>87.96</v>
      </c>
      <c r="AK262">
        <f t="shared" si="62"/>
        <v>2400</v>
      </c>
      <c r="AL262">
        <v>-55</v>
      </c>
    </row>
    <row r="263" spans="1:38" x14ac:dyDescent="0.25">
      <c r="A263" s="44">
        <v>44155</v>
      </c>
      <c r="B263" s="43">
        <v>2035</v>
      </c>
      <c r="C263" s="55"/>
      <c r="D263" s="40">
        <v>42</v>
      </c>
      <c r="E263" s="55"/>
      <c r="F263" s="42">
        <f t="shared" si="54"/>
        <v>20</v>
      </c>
      <c r="K263" s="3"/>
      <c r="AH263" s="11">
        <v>44111</v>
      </c>
      <c r="AI263" s="1">
        <f t="shared" si="61"/>
        <v>2084</v>
      </c>
      <c r="AJ263">
        <v>87.96</v>
      </c>
      <c r="AK263">
        <f t="shared" si="62"/>
        <v>2465</v>
      </c>
      <c r="AL263">
        <v>-55</v>
      </c>
    </row>
    <row r="264" spans="1:38" x14ac:dyDescent="0.25">
      <c r="A264" s="44">
        <v>44156</v>
      </c>
      <c r="B264" s="43">
        <v>1302</v>
      </c>
      <c r="C264" s="55"/>
      <c r="D264" s="40">
        <v>6</v>
      </c>
      <c r="E264" s="55"/>
      <c r="F264" s="42">
        <f t="shared" si="54"/>
        <v>20</v>
      </c>
      <c r="K264" s="3"/>
      <c r="AH264" s="11">
        <v>44112</v>
      </c>
      <c r="AI264" s="1">
        <f t="shared" si="61"/>
        <v>2084</v>
      </c>
      <c r="AJ264">
        <v>87.96</v>
      </c>
      <c r="AK264">
        <f t="shared" si="62"/>
        <v>2288</v>
      </c>
      <c r="AL264">
        <v>-57</v>
      </c>
    </row>
    <row r="265" spans="1:38" x14ac:dyDescent="0.25">
      <c r="A265" s="44">
        <v>44157</v>
      </c>
      <c r="B265" s="43">
        <v>1015</v>
      </c>
      <c r="C265" s="55"/>
      <c r="D265" s="40">
        <v>6</v>
      </c>
      <c r="E265" s="55"/>
      <c r="F265" s="42">
        <f t="shared" si="54"/>
        <v>20</v>
      </c>
      <c r="K265" s="3"/>
      <c r="AH265" s="11">
        <v>44113</v>
      </c>
      <c r="AI265" s="1">
        <f t="shared" si="61"/>
        <v>2084</v>
      </c>
      <c r="AJ265">
        <v>87.96</v>
      </c>
      <c r="AK265">
        <f t="shared" si="62"/>
        <v>2423</v>
      </c>
      <c r="AL265">
        <v>-54</v>
      </c>
    </row>
    <row r="266" spans="1:38" x14ac:dyDescent="0.25">
      <c r="A266" s="44">
        <v>44158</v>
      </c>
      <c r="B266" s="43">
        <v>1100</v>
      </c>
      <c r="C266" s="54">
        <f t="shared" ref="C266:E266" si="63">ROUNDUP(AVERAGE(B266:B272),0)</f>
        <v>1575</v>
      </c>
      <c r="D266" s="40">
        <v>6</v>
      </c>
      <c r="E266" s="54">
        <f t="shared" si="63"/>
        <v>18</v>
      </c>
      <c r="F266" s="42">
        <f t="shared" si="54"/>
        <v>18</v>
      </c>
      <c r="K266" s="3"/>
      <c r="AH266" s="11">
        <v>44114</v>
      </c>
      <c r="AI266" s="1">
        <f t="shared" si="61"/>
        <v>2084</v>
      </c>
      <c r="AJ266">
        <v>82.87</v>
      </c>
      <c r="AK266">
        <f t="shared" si="62"/>
        <v>1721</v>
      </c>
      <c r="AL266">
        <v>-50</v>
      </c>
    </row>
    <row r="267" spans="1:38" x14ac:dyDescent="0.25">
      <c r="A267" s="44">
        <v>44159</v>
      </c>
      <c r="B267" s="43">
        <v>1928</v>
      </c>
      <c r="C267" s="55"/>
      <c r="D267" s="40">
        <v>30</v>
      </c>
      <c r="E267" s="55"/>
      <c r="F267" s="42">
        <f t="shared" si="54"/>
        <v>18</v>
      </c>
      <c r="K267" s="3"/>
      <c r="AH267" s="11">
        <v>44115</v>
      </c>
      <c r="AI267" s="1">
        <f t="shared" si="61"/>
        <v>2084</v>
      </c>
      <c r="AJ267">
        <v>82.87</v>
      </c>
      <c r="AK267">
        <f t="shared" si="62"/>
        <v>1300</v>
      </c>
      <c r="AL267">
        <v>-60</v>
      </c>
    </row>
    <row r="268" spans="1:38" x14ac:dyDescent="0.25">
      <c r="A268" s="44">
        <v>44160</v>
      </c>
      <c r="B268" s="43">
        <v>1868</v>
      </c>
      <c r="C268" s="55"/>
      <c r="D268" s="39">
        <v>16</v>
      </c>
      <c r="E268" s="55"/>
      <c r="F268" s="42">
        <f t="shared" si="54"/>
        <v>18</v>
      </c>
      <c r="K268" s="3"/>
      <c r="AH268" s="11">
        <v>44116</v>
      </c>
      <c r="AI268" s="1">
        <f t="shared" si="61"/>
        <v>1877</v>
      </c>
      <c r="AJ268">
        <v>82.87</v>
      </c>
      <c r="AK268">
        <f t="shared" si="62"/>
        <v>1292</v>
      </c>
      <c r="AL268">
        <v>-67</v>
      </c>
    </row>
    <row r="269" spans="1:38" x14ac:dyDescent="0.25">
      <c r="A269" s="44">
        <v>44161</v>
      </c>
      <c r="B269" s="43">
        <v>1911</v>
      </c>
      <c r="C269" s="55"/>
      <c r="D269" s="40">
        <v>24</v>
      </c>
      <c r="E269" s="55"/>
      <c r="F269" s="42">
        <f t="shared" si="54"/>
        <v>18</v>
      </c>
      <c r="K269" s="3"/>
      <c r="AH269" s="11">
        <v>44117</v>
      </c>
      <c r="AI269" s="1">
        <f t="shared" si="61"/>
        <v>1877</v>
      </c>
      <c r="AJ269">
        <v>82.87</v>
      </c>
      <c r="AK269">
        <f t="shared" si="62"/>
        <v>2079</v>
      </c>
      <c r="AL269">
        <v>-54</v>
      </c>
    </row>
    <row r="270" spans="1:38" x14ac:dyDescent="0.25">
      <c r="A270" s="44">
        <v>44162</v>
      </c>
      <c r="B270" s="43">
        <v>1926</v>
      </c>
      <c r="C270" s="55"/>
      <c r="D270" s="40">
        <v>19</v>
      </c>
      <c r="E270" s="55"/>
      <c r="F270" s="42">
        <f t="shared" si="54"/>
        <v>18</v>
      </c>
      <c r="K270" s="3"/>
      <c r="AH270" s="11">
        <v>44118</v>
      </c>
      <c r="AI270" s="1">
        <f t="shared" si="61"/>
        <v>1877</v>
      </c>
      <c r="AJ270">
        <v>82.87</v>
      </c>
      <c r="AK270">
        <f t="shared" si="62"/>
        <v>2230</v>
      </c>
      <c r="AL270">
        <v>-52</v>
      </c>
    </row>
    <row r="271" spans="1:38" x14ac:dyDescent="0.25">
      <c r="A271" s="44">
        <v>44163</v>
      </c>
      <c r="B271" s="43">
        <v>1244</v>
      </c>
      <c r="C271" s="55"/>
      <c r="D271" s="40">
        <v>19</v>
      </c>
      <c r="E271" s="55"/>
      <c r="F271" s="42">
        <f t="shared" si="54"/>
        <v>18</v>
      </c>
      <c r="K271" s="3"/>
      <c r="AH271" s="11">
        <v>44119</v>
      </c>
      <c r="AI271" s="1">
        <f t="shared" si="61"/>
        <v>1877</v>
      </c>
      <c r="AJ271">
        <v>82.87</v>
      </c>
      <c r="AK271">
        <f t="shared" si="62"/>
        <v>2462</v>
      </c>
      <c r="AL271">
        <v>-55</v>
      </c>
    </row>
    <row r="272" spans="1:38" x14ac:dyDescent="0.25">
      <c r="A272" s="44">
        <v>44164</v>
      </c>
      <c r="B272" s="43">
        <v>1042</v>
      </c>
      <c r="C272" s="55"/>
      <c r="D272" s="40">
        <v>7</v>
      </c>
      <c r="E272" s="55"/>
      <c r="F272" s="42">
        <f t="shared" si="54"/>
        <v>18</v>
      </c>
      <c r="K272" s="3"/>
      <c r="AH272" s="11">
        <v>44120</v>
      </c>
      <c r="AI272" s="1">
        <f t="shared" si="61"/>
        <v>1877</v>
      </c>
      <c r="AJ272">
        <v>82.87</v>
      </c>
      <c r="AK272">
        <f t="shared" si="62"/>
        <v>2302</v>
      </c>
      <c r="AL272">
        <v>-50</v>
      </c>
    </row>
    <row r="273" spans="1:38" x14ac:dyDescent="0.25">
      <c r="A273" s="44">
        <v>44165</v>
      </c>
      <c r="B273" s="43">
        <v>1910</v>
      </c>
      <c r="C273" s="54">
        <f t="shared" ref="C273:E273" si="64">ROUNDUP(AVERAGE(B273:B279),0)</f>
        <v>1666</v>
      </c>
      <c r="D273" s="40">
        <v>18</v>
      </c>
      <c r="E273" s="54">
        <f t="shared" si="64"/>
        <v>14</v>
      </c>
      <c r="F273" s="42">
        <f t="shared" si="54"/>
        <v>14</v>
      </c>
      <c r="K273" s="3"/>
      <c r="AH273" s="11">
        <v>44121</v>
      </c>
      <c r="AI273" s="1">
        <f t="shared" si="61"/>
        <v>1877</v>
      </c>
      <c r="AJ273">
        <v>82.87</v>
      </c>
      <c r="AK273">
        <f t="shared" si="62"/>
        <v>1804</v>
      </c>
      <c r="AL273">
        <v>-49</v>
      </c>
    </row>
    <row r="274" spans="1:38" x14ac:dyDescent="0.25">
      <c r="A274" s="44">
        <v>44166</v>
      </c>
      <c r="B274" s="43">
        <v>2128</v>
      </c>
      <c r="C274" s="55"/>
      <c r="D274" s="40">
        <v>16</v>
      </c>
      <c r="E274" s="55"/>
      <c r="F274" s="42">
        <f t="shared" si="54"/>
        <v>14</v>
      </c>
      <c r="K274" s="3"/>
      <c r="AH274" s="11">
        <v>44122</v>
      </c>
      <c r="AI274" s="1">
        <f t="shared" si="61"/>
        <v>1877</v>
      </c>
      <c r="AJ274">
        <v>82.87</v>
      </c>
      <c r="AK274">
        <f t="shared" si="62"/>
        <v>965</v>
      </c>
      <c r="AL274">
        <v>-53</v>
      </c>
    </row>
    <row r="275" spans="1:38" x14ac:dyDescent="0.25">
      <c r="A275" s="44">
        <v>44167</v>
      </c>
      <c r="B275" s="43">
        <v>1987</v>
      </c>
      <c r="C275" s="55"/>
      <c r="D275" s="39">
        <v>18</v>
      </c>
      <c r="E275" s="55"/>
      <c r="F275" s="42">
        <f t="shared" si="54"/>
        <v>14</v>
      </c>
      <c r="K275" s="3"/>
      <c r="AH275" s="11">
        <v>44123</v>
      </c>
      <c r="AI275" s="1">
        <f t="shared" si="61"/>
        <v>1855</v>
      </c>
      <c r="AJ275">
        <v>82.87</v>
      </c>
      <c r="AK275">
        <f t="shared" si="62"/>
        <v>1920</v>
      </c>
      <c r="AL275">
        <v>-63</v>
      </c>
    </row>
    <row r="276" spans="1:38" x14ac:dyDescent="0.25">
      <c r="A276" s="44">
        <v>44168</v>
      </c>
      <c r="B276" s="43">
        <v>1966</v>
      </c>
      <c r="C276" s="55"/>
      <c r="D276" s="45">
        <v>0</v>
      </c>
      <c r="E276" s="55"/>
      <c r="F276" s="42">
        <f t="shared" si="54"/>
        <v>14</v>
      </c>
      <c r="K276" s="3"/>
      <c r="AH276" s="11">
        <v>44124</v>
      </c>
      <c r="AI276" s="1">
        <f t="shared" si="61"/>
        <v>1855</v>
      </c>
      <c r="AJ276">
        <v>82.87</v>
      </c>
      <c r="AK276">
        <f t="shared" si="62"/>
        <v>2067</v>
      </c>
      <c r="AL276">
        <v>-61</v>
      </c>
    </row>
    <row r="277" spans="1:38" x14ac:dyDescent="0.25">
      <c r="A277" s="44">
        <v>44169</v>
      </c>
      <c r="B277" s="43">
        <v>1681</v>
      </c>
      <c r="C277" s="55"/>
      <c r="D277" s="40">
        <v>23</v>
      </c>
      <c r="E277" s="55"/>
      <c r="F277" s="42">
        <f t="shared" si="54"/>
        <v>14</v>
      </c>
      <c r="K277" s="3"/>
      <c r="AH277" s="11">
        <v>44125</v>
      </c>
      <c r="AI277" s="1">
        <f t="shared" si="61"/>
        <v>1855</v>
      </c>
      <c r="AJ277">
        <v>82.87</v>
      </c>
      <c r="AK277">
        <f t="shared" si="62"/>
        <v>2205</v>
      </c>
      <c r="AL277">
        <v>-60</v>
      </c>
    </row>
    <row r="278" spans="1:38" x14ac:dyDescent="0.25">
      <c r="A278" s="44">
        <v>44170</v>
      </c>
      <c r="B278" s="43">
        <v>1226</v>
      </c>
      <c r="C278" s="55"/>
      <c r="D278" s="40">
        <v>11</v>
      </c>
      <c r="E278" s="55"/>
      <c r="F278" s="42">
        <f t="shared" si="54"/>
        <v>14</v>
      </c>
      <c r="K278" s="3"/>
      <c r="AH278" s="11">
        <v>44126</v>
      </c>
      <c r="AI278" s="1">
        <f t="shared" si="61"/>
        <v>1855</v>
      </c>
      <c r="AJ278">
        <v>82.87</v>
      </c>
      <c r="AK278">
        <f t="shared" si="62"/>
        <v>2187</v>
      </c>
      <c r="AL278">
        <v>-65</v>
      </c>
    </row>
    <row r="279" spans="1:38" x14ac:dyDescent="0.25">
      <c r="A279" s="44">
        <v>44171</v>
      </c>
      <c r="B279" s="43">
        <v>764</v>
      </c>
      <c r="C279" s="55"/>
      <c r="D279" s="40">
        <v>8</v>
      </c>
      <c r="E279" s="55"/>
      <c r="F279" s="42">
        <f t="shared" si="54"/>
        <v>14</v>
      </c>
      <c r="K279" s="3"/>
      <c r="AH279" s="11">
        <v>44127</v>
      </c>
      <c r="AI279" s="1">
        <f t="shared" si="61"/>
        <v>1855</v>
      </c>
      <c r="AJ279">
        <v>82.87</v>
      </c>
      <c r="AK279">
        <f t="shared" si="62"/>
        <v>2188</v>
      </c>
      <c r="AL279">
        <v>-53</v>
      </c>
    </row>
    <row r="280" spans="1:38" x14ac:dyDescent="0.25">
      <c r="A280" s="44">
        <v>44172</v>
      </c>
      <c r="B280" s="43">
        <v>945</v>
      </c>
      <c r="C280" s="54">
        <f t="shared" ref="C280:E280" si="65">ROUNDUP(AVERAGE(B280:B286),0)</f>
        <v>1584</v>
      </c>
      <c r="D280" s="40">
        <v>8</v>
      </c>
      <c r="E280" s="54">
        <f t="shared" si="65"/>
        <v>10</v>
      </c>
      <c r="F280" s="42">
        <f t="shared" si="54"/>
        <v>10</v>
      </c>
      <c r="K280" s="3"/>
      <c r="AH280" s="11">
        <v>44128</v>
      </c>
      <c r="AI280" s="1">
        <f t="shared" si="61"/>
        <v>1855</v>
      </c>
      <c r="AJ280">
        <v>82.87</v>
      </c>
      <c r="AK280">
        <f t="shared" si="62"/>
        <v>1407</v>
      </c>
      <c r="AL280">
        <v>-47</v>
      </c>
    </row>
    <row r="281" spans="1:38" x14ac:dyDescent="0.25">
      <c r="A281" s="44">
        <v>44173</v>
      </c>
      <c r="B281" s="43">
        <v>1296</v>
      </c>
      <c r="C281" s="55"/>
      <c r="D281" s="40">
        <v>5</v>
      </c>
      <c r="E281" s="55"/>
      <c r="F281" s="42">
        <f t="shared" ref="F281:F344" si="66">IF(VLOOKUP(A281,$A$2:$E$448,5,TRUE)=0,F280,VLOOKUP(A281,$A$2:$E$448,5,TRUE))</f>
        <v>10</v>
      </c>
      <c r="K281" s="3"/>
      <c r="AH281" s="11">
        <v>44129</v>
      </c>
      <c r="AI281" s="1">
        <f t="shared" si="61"/>
        <v>1855</v>
      </c>
      <c r="AJ281">
        <v>80.09</v>
      </c>
      <c r="AK281">
        <f t="shared" si="62"/>
        <v>1009</v>
      </c>
      <c r="AL281">
        <v>-69</v>
      </c>
    </row>
    <row r="282" spans="1:38" x14ac:dyDescent="0.25">
      <c r="A282" s="44">
        <v>44174</v>
      </c>
      <c r="B282" s="43">
        <v>1809</v>
      </c>
      <c r="C282" s="55"/>
      <c r="D282" s="39">
        <v>21</v>
      </c>
      <c r="E282" s="55"/>
      <c r="F282" s="42">
        <f t="shared" si="66"/>
        <v>10</v>
      </c>
      <c r="K282" s="3"/>
      <c r="AH282" s="11">
        <v>44130</v>
      </c>
      <c r="AI282" s="1">
        <f t="shared" si="61"/>
        <v>1614</v>
      </c>
      <c r="AJ282">
        <v>80.09</v>
      </c>
      <c r="AK282">
        <f t="shared" si="62"/>
        <v>1627</v>
      </c>
      <c r="AL282">
        <v>-52</v>
      </c>
    </row>
    <row r="283" spans="1:38" x14ac:dyDescent="0.25">
      <c r="A283" s="44">
        <v>44175</v>
      </c>
      <c r="B283" s="43">
        <v>2217</v>
      </c>
      <c r="C283" s="55"/>
      <c r="D283" s="40">
        <v>8</v>
      </c>
      <c r="E283" s="55"/>
      <c r="F283" s="42">
        <f t="shared" si="66"/>
        <v>10</v>
      </c>
      <c r="K283" s="3"/>
      <c r="AH283" s="11">
        <v>44131</v>
      </c>
      <c r="AI283" s="1">
        <f t="shared" si="61"/>
        <v>1614</v>
      </c>
      <c r="AJ283">
        <v>80.09</v>
      </c>
      <c r="AK283">
        <f t="shared" si="62"/>
        <v>1867</v>
      </c>
      <c r="AL283">
        <v>-50</v>
      </c>
    </row>
    <row r="284" spans="1:38" x14ac:dyDescent="0.25">
      <c r="A284" s="44">
        <v>44176</v>
      </c>
      <c r="B284" s="43">
        <v>2051</v>
      </c>
      <c r="C284" s="55"/>
      <c r="D284" s="40">
        <v>12</v>
      </c>
      <c r="E284" s="55"/>
      <c r="F284" s="42">
        <f t="shared" si="66"/>
        <v>10</v>
      </c>
      <c r="K284" s="3"/>
      <c r="AH284" s="11">
        <v>44132</v>
      </c>
      <c r="AI284" s="1">
        <f t="shared" si="61"/>
        <v>1614</v>
      </c>
      <c r="AJ284">
        <v>81.94</v>
      </c>
      <c r="AK284">
        <f t="shared" si="62"/>
        <v>1946</v>
      </c>
      <c r="AL284">
        <v>-57</v>
      </c>
    </row>
    <row r="285" spans="1:38" x14ac:dyDescent="0.25">
      <c r="A285" s="44">
        <v>44177</v>
      </c>
      <c r="B285" s="43">
        <v>1488</v>
      </c>
      <c r="C285" s="55"/>
      <c r="D285" s="40">
        <v>7</v>
      </c>
      <c r="E285" s="55"/>
      <c r="F285" s="42">
        <f t="shared" si="66"/>
        <v>10</v>
      </c>
      <c r="K285" s="3"/>
      <c r="AH285" s="11">
        <v>44133</v>
      </c>
      <c r="AI285" s="1">
        <f t="shared" si="61"/>
        <v>1614</v>
      </c>
      <c r="AJ285">
        <v>81.94</v>
      </c>
      <c r="AK285">
        <f t="shared" si="62"/>
        <v>1749</v>
      </c>
      <c r="AL285">
        <v>-54</v>
      </c>
    </row>
    <row r="286" spans="1:38" x14ac:dyDescent="0.25">
      <c r="A286" s="44">
        <v>44178</v>
      </c>
      <c r="B286" s="43">
        <v>1278</v>
      </c>
      <c r="C286" s="55"/>
      <c r="D286" s="40">
        <v>3</v>
      </c>
      <c r="E286" s="55"/>
      <c r="F286" s="42">
        <f t="shared" si="66"/>
        <v>10</v>
      </c>
      <c r="K286" s="3"/>
      <c r="AH286" s="11">
        <v>44134</v>
      </c>
      <c r="AI286" s="1">
        <f t="shared" si="61"/>
        <v>1614</v>
      </c>
      <c r="AJ286">
        <v>81.94</v>
      </c>
      <c r="AK286">
        <f t="shared" si="62"/>
        <v>1869</v>
      </c>
      <c r="AL286">
        <v>-50</v>
      </c>
    </row>
    <row r="287" spans="1:38" x14ac:dyDescent="0.25">
      <c r="A287" s="44">
        <v>44179</v>
      </c>
      <c r="B287" s="43">
        <v>2208</v>
      </c>
      <c r="C287" s="54">
        <f t="shared" ref="C287:E287" si="67">ROUNDUP(AVERAGE(B287:B293),0)</f>
        <v>2160</v>
      </c>
      <c r="D287" s="40">
        <v>16</v>
      </c>
      <c r="E287" s="54">
        <f t="shared" si="67"/>
        <v>11</v>
      </c>
      <c r="F287" s="42">
        <f t="shared" si="66"/>
        <v>11</v>
      </c>
      <c r="K287" s="3"/>
      <c r="AH287" s="11">
        <v>44135</v>
      </c>
      <c r="AI287" s="1">
        <f t="shared" si="61"/>
        <v>1614</v>
      </c>
      <c r="AJ287">
        <v>81.94</v>
      </c>
      <c r="AK287">
        <f t="shared" si="62"/>
        <v>1333</v>
      </c>
      <c r="AL287">
        <v>-44</v>
      </c>
    </row>
    <row r="288" spans="1:38" x14ac:dyDescent="0.25">
      <c r="A288" s="44">
        <v>44180</v>
      </c>
      <c r="B288" s="43">
        <v>2058</v>
      </c>
      <c r="C288" s="55"/>
      <c r="D288" s="40">
        <v>9</v>
      </c>
      <c r="E288" s="55"/>
      <c r="F288" s="42">
        <f t="shared" si="66"/>
        <v>11</v>
      </c>
      <c r="K288" s="3"/>
      <c r="AH288" s="11">
        <v>44136</v>
      </c>
      <c r="AI288" s="1">
        <f t="shared" si="61"/>
        <v>1614</v>
      </c>
      <c r="AJ288">
        <v>81.94</v>
      </c>
      <c r="AK288">
        <f t="shared" si="62"/>
        <v>903</v>
      </c>
      <c r="AL288">
        <v>-47</v>
      </c>
    </row>
    <row r="289" spans="1:38" x14ac:dyDescent="0.25">
      <c r="A289" s="44">
        <v>44181</v>
      </c>
      <c r="B289" s="43">
        <v>2206</v>
      </c>
      <c r="C289" s="55"/>
      <c r="D289" s="39">
        <v>12</v>
      </c>
      <c r="E289" s="55"/>
      <c r="F289" s="42">
        <f t="shared" si="66"/>
        <v>11</v>
      </c>
      <c r="K289" s="3"/>
      <c r="AH289" s="11">
        <v>44137</v>
      </c>
      <c r="AI289" s="1">
        <f t="shared" si="61"/>
        <v>1567</v>
      </c>
      <c r="AJ289">
        <v>81.94</v>
      </c>
      <c r="AK289">
        <f t="shared" si="62"/>
        <v>1660</v>
      </c>
      <c r="AL289">
        <v>-52</v>
      </c>
    </row>
    <row r="290" spans="1:38" x14ac:dyDescent="0.25">
      <c r="A290" s="44">
        <v>44182</v>
      </c>
      <c r="B290" s="43">
        <v>2481</v>
      </c>
      <c r="C290" s="55"/>
      <c r="D290" s="40">
        <v>6</v>
      </c>
      <c r="E290" s="55"/>
      <c r="F290" s="42">
        <f t="shared" si="66"/>
        <v>11</v>
      </c>
      <c r="K290" s="3"/>
      <c r="AH290" s="11">
        <v>44138</v>
      </c>
      <c r="AI290" s="1">
        <f t="shared" si="61"/>
        <v>1567</v>
      </c>
      <c r="AJ290">
        <v>81.94</v>
      </c>
      <c r="AK290">
        <f t="shared" si="62"/>
        <v>1950</v>
      </c>
      <c r="AL290">
        <v>-49</v>
      </c>
    </row>
    <row r="291" spans="1:38" x14ac:dyDescent="0.25">
      <c r="A291" s="44">
        <v>44183</v>
      </c>
      <c r="B291" s="43">
        <v>2541</v>
      </c>
      <c r="C291" s="55"/>
      <c r="D291" s="40">
        <v>8</v>
      </c>
      <c r="E291" s="55"/>
      <c r="F291" s="42">
        <f t="shared" si="66"/>
        <v>11</v>
      </c>
      <c r="K291" s="3"/>
      <c r="AH291" s="11">
        <v>44139</v>
      </c>
      <c r="AI291" s="1">
        <f t="shared" si="61"/>
        <v>1567</v>
      </c>
      <c r="AJ291">
        <v>81.94</v>
      </c>
      <c r="AK291">
        <f t="shared" si="62"/>
        <v>1718</v>
      </c>
      <c r="AL291">
        <v>-49</v>
      </c>
    </row>
    <row r="292" spans="1:38" x14ac:dyDescent="0.25">
      <c r="A292" s="44">
        <v>44184</v>
      </c>
      <c r="B292" s="43">
        <v>1893</v>
      </c>
      <c r="C292" s="55"/>
      <c r="D292" s="40">
        <v>9</v>
      </c>
      <c r="E292" s="55"/>
      <c r="F292" s="42">
        <f t="shared" si="66"/>
        <v>11</v>
      </c>
      <c r="K292" s="3"/>
      <c r="AH292" s="11">
        <v>44140</v>
      </c>
      <c r="AI292" s="1">
        <f t="shared" si="61"/>
        <v>1567</v>
      </c>
      <c r="AJ292">
        <v>81.94</v>
      </c>
      <c r="AK292">
        <f t="shared" si="62"/>
        <v>2072</v>
      </c>
      <c r="AL292">
        <v>-50</v>
      </c>
    </row>
    <row r="293" spans="1:38" x14ac:dyDescent="0.25">
      <c r="A293" s="44">
        <v>44185</v>
      </c>
      <c r="B293" s="43">
        <v>1731</v>
      </c>
      <c r="C293" s="55"/>
      <c r="D293" s="40">
        <v>11</v>
      </c>
      <c r="E293" s="55"/>
      <c r="F293" s="42">
        <f t="shared" si="66"/>
        <v>11</v>
      </c>
      <c r="K293" s="3"/>
      <c r="AH293" s="11">
        <v>44141</v>
      </c>
      <c r="AI293" s="1">
        <f t="shared" si="61"/>
        <v>1567</v>
      </c>
      <c r="AJ293">
        <v>79.17</v>
      </c>
      <c r="AK293">
        <f t="shared" si="62"/>
        <v>1636</v>
      </c>
      <c r="AL293">
        <v>-47</v>
      </c>
    </row>
    <row r="294" spans="1:38" x14ac:dyDescent="0.25">
      <c r="A294" s="44">
        <v>44186</v>
      </c>
      <c r="B294" s="43">
        <v>3010</v>
      </c>
      <c r="C294" s="54">
        <f t="shared" ref="C294:E294" si="68">ROUNDUP(AVERAGE(B294:B300),0)</f>
        <v>2199</v>
      </c>
      <c r="D294" s="40">
        <v>25</v>
      </c>
      <c r="E294" s="54">
        <f t="shared" si="68"/>
        <v>14</v>
      </c>
      <c r="F294" s="42">
        <f t="shared" si="66"/>
        <v>14</v>
      </c>
      <c r="K294" s="3"/>
      <c r="AH294" s="11">
        <v>44142</v>
      </c>
      <c r="AI294" s="1">
        <f t="shared" si="61"/>
        <v>1567</v>
      </c>
      <c r="AJ294">
        <v>79.17</v>
      </c>
      <c r="AK294">
        <f t="shared" si="62"/>
        <v>1096</v>
      </c>
      <c r="AL294">
        <v>-42</v>
      </c>
    </row>
    <row r="295" spans="1:38" x14ac:dyDescent="0.25">
      <c r="A295" s="44">
        <v>44187</v>
      </c>
      <c r="B295" s="43">
        <v>2846</v>
      </c>
      <c r="C295" s="55"/>
      <c r="D295" s="40">
        <v>24</v>
      </c>
      <c r="E295" s="55"/>
      <c r="F295" s="42">
        <f t="shared" si="66"/>
        <v>14</v>
      </c>
      <c r="K295" s="3"/>
      <c r="AH295" s="11">
        <v>44143</v>
      </c>
      <c r="AI295" s="1">
        <f t="shared" si="61"/>
        <v>1567</v>
      </c>
      <c r="AJ295">
        <v>79.17</v>
      </c>
      <c r="AK295">
        <f t="shared" si="62"/>
        <v>836</v>
      </c>
      <c r="AL295">
        <v>-47</v>
      </c>
    </row>
    <row r="296" spans="1:38" x14ac:dyDescent="0.25">
      <c r="A296" s="44">
        <v>44188</v>
      </c>
      <c r="B296" s="43">
        <v>3042</v>
      </c>
      <c r="C296" s="55"/>
      <c r="D296" s="39">
        <v>7</v>
      </c>
      <c r="E296" s="55"/>
      <c r="F296" s="42">
        <f t="shared" si="66"/>
        <v>14</v>
      </c>
      <c r="K296" s="3"/>
      <c r="AH296" s="11">
        <v>44144</v>
      </c>
      <c r="AI296" s="1">
        <f t="shared" si="61"/>
        <v>1669</v>
      </c>
      <c r="AJ296">
        <v>79.17</v>
      </c>
      <c r="AK296">
        <f t="shared" si="62"/>
        <v>1652</v>
      </c>
      <c r="AL296">
        <v>-50</v>
      </c>
    </row>
    <row r="297" spans="1:38" x14ac:dyDescent="0.25">
      <c r="A297" s="44">
        <v>44189</v>
      </c>
      <c r="B297" s="43">
        <v>1634</v>
      </c>
      <c r="C297" s="55"/>
      <c r="D297" s="40">
        <v>0</v>
      </c>
      <c r="E297" s="55"/>
      <c r="F297" s="42">
        <f t="shared" si="66"/>
        <v>14</v>
      </c>
      <c r="K297" s="3"/>
      <c r="AH297" s="11">
        <v>44145</v>
      </c>
      <c r="AI297" s="1">
        <f t="shared" si="61"/>
        <v>1669</v>
      </c>
      <c r="AJ297">
        <v>79.17</v>
      </c>
      <c r="AK297">
        <f t="shared" si="62"/>
        <v>2014</v>
      </c>
      <c r="AL297">
        <v>-46</v>
      </c>
    </row>
    <row r="298" spans="1:38" x14ac:dyDescent="0.25">
      <c r="A298" s="44">
        <v>44190</v>
      </c>
      <c r="B298" s="43">
        <v>546</v>
      </c>
      <c r="C298" s="55"/>
      <c r="D298" s="40">
        <v>22</v>
      </c>
      <c r="E298" s="55"/>
      <c r="F298" s="42">
        <f t="shared" si="66"/>
        <v>14</v>
      </c>
      <c r="K298" s="3"/>
      <c r="AH298" s="11">
        <v>44146</v>
      </c>
      <c r="AI298" s="1">
        <f t="shared" si="61"/>
        <v>1669</v>
      </c>
      <c r="AJ298">
        <v>79.17</v>
      </c>
      <c r="AK298">
        <f t="shared" si="62"/>
        <v>1805</v>
      </c>
      <c r="AL298">
        <v>-47</v>
      </c>
    </row>
    <row r="299" spans="1:38" x14ac:dyDescent="0.25">
      <c r="A299" s="44">
        <v>44191</v>
      </c>
      <c r="B299" s="43">
        <v>2321</v>
      </c>
      <c r="C299" s="55"/>
      <c r="D299" s="40">
        <v>8</v>
      </c>
      <c r="E299" s="55"/>
      <c r="F299" s="42">
        <f t="shared" si="66"/>
        <v>14</v>
      </c>
      <c r="K299" s="3"/>
      <c r="AH299" s="11">
        <v>44147</v>
      </c>
      <c r="AI299" s="1">
        <f t="shared" si="61"/>
        <v>1669</v>
      </c>
      <c r="AJ299">
        <v>79.17</v>
      </c>
      <c r="AK299">
        <f t="shared" si="62"/>
        <v>1900</v>
      </c>
      <c r="AL299">
        <v>-49</v>
      </c>
    </row>
    <row r="300" spans="1:38" x14ac:dyDescent="0.25">
      <c r="A300" s="44">
        <v>44192</v>
      </c>
      <c r="B300" s="43">
        <v>1988</v>
      </c>
      <c r="C300" s="55"/>
      <c r="D300" s="40">
        <v>8</v>
      </c>
      <c r="E300" s="55"/>
      <c r="F300" s="42">
        <f t="shared" si="66"/>
        <v>14</v>
      </c>
      <c r="K300" s="3"/>
      <c r="AH300" s="11">
        <v>44148</v>
      </c>
      <c r="AI300" s="1">
        <f t="shared" si="61"/>
        <v>1669</v>
      </c>
      <c r="AJ300">
        <v>79.17</v>
      </c>
      <c r="AK300">
        <f t="shared" si="62"/>
        <v>2055</v>
      </c>
      <c r="AL300">
        <v>-45</v>
      </c>
    </row>
    <row r="301" spans="1:38" x14ac:dyDescent="0.25">
      <c r="A301" s="44">
        <v>44193</v>
      </c>
      <c r="B301" s="43">
        <v>3245</v>
      </c>
      <c r="C301" s="54">
        <f t="shared" ref="C301:E301" si="69">ROUNDUP(AVERAGE(B301:B307),0)</f>
        <v>2184</v>
      </c>
      <c r="D301" s="40">
        <v>9</v>
      </c>
      <c r="E301" s="54">
        <f t="shared" si="69"/>
        <v>11</v>
      </c>
      <c r="F301" s="42">
        <f t="shared" si="66"/>
        <v>11</v>
      </c>
      <c r="K301" s="3"/>
      <c r="AH301" s="11">
        <v>44149</v>
      </c>
      <c r="AI301" s="1">
        <f t="shared" si="61"/>
        <v>1669</v>
      </c>
      <c r="AJ301">
        <v>79.17</v>
      </c>
      <c r="AK301">
        <f t="shared" si="62"/>
        <v>1305</v>
      </c>
      <c r="AL301">
        <v>-44</v>
      </c>
    </row>
    <row r="302" spans="1:38" x14ac:dyDescent="0.25">
      <c r="A302" s="44">
        <v>44194</v>
      </c>
      <c r="B302" s="43">
        <v>3165</v>
      </c>
      <c r="C302" s="55"/>
      <c r="D302" s="40">
        <v>11</v>
      </c>
      <c r="E302" s="55"/>
      <c r="F302" s="42">
        <f t="shared" si="66"/>
        <v>11</v>
      </c>
      <c r="K302" s="3"/>
      <c r="AH302" s="11">
        <v>44150</v>
      </c>
      <c r="AI302" s="1">
        <f t="shared" si="61"/>
        <v>1669</v>
      </c>
      <c r="AJ302">
        <v>79.17</v>
      </c>
      <c r="AK302">
        <f t="shared" si="62"/>
        <v>947</v>
      </c>
      <c r="AL302">
        <v>-44</v>
      </c>
    </row>
    <row r="303" spans="1:38" x14ac:dyDescent="0.25">
      <c r="A303" s="44">
        <v>44195</v>
      </c>
      <c r="B303" s="43">
        <v>3418</v>
      </c>
      <c r="C303" s="55"/>
      <c r="D303" s="39">
        <v>17</v>
      </c>
      <c r="E303" s="55"/>
      <c r="F303" s="42">
        <f t="shared" si="66"/>
        <v>11</v>
      </c>
      <c r="K303" s="3"/>
      <c r="AH303" s="11">
        <v>44151</v>
      </c>
      <c r="AI303" s="1">
        <f t="shared" si="61"/>
        <v>1703</v>
      </c>
      <c r="AJ303">
        <v>79.17</v>
      </c>
      <c r="AK303">
        <f t="shared" si="62"/>
        <v>1790</v>
      </c>
      <c r="AL303">
        <v>-48</v>
      </c>
    </row>
    <row r="304" spans="1:38" x14ac:dyDescent="0.25">
      <c r="A304" s="44">
        <v>44196</v>
      </c>
      <c r="B304" s="43">
        <v>2128</v>
      </c>
      <c r="C304" s="55"/>
      <c r="D304" s="40">
        <v>10</v>
      </c>
      <c r="E304" s="55"/>
      <c r="F304" s="42">
        <f t="shared" si="66"/>
        <v>11</v>
      </c>
      <c r="K304" s="3"/>
      <c r="AH304" s="11">
        <v>44152</v>
      </c>
      <c r="AI304" s="1">
        <f t="shared" si="61"/>
        <v>1703</v>
      </c>
      <c r="AJ304">
        <v>79.17</v>
      </c>
      <c r="AK304">
        <f t="shared" si="62"/>
        <v>1623</v>
      </c>
      <c r="AL304">
        <v>-46</v>
      </c>
    </row>
    <row r="305" spans="1:38" x14ac:dyDescent="0.25">
      <c r="A305" s="44">
        <v>44197</v>
      </c>
      <c r="B305" s="43">
        <v>395</v>
      </c>
      <c r="C305" s="55"/>
      <c r="D305" s="40">
        <v>6</v>
      </c>
      <c r="E305" s="55"/>
      <c r="F305" s="42">
        <f t="shared" si="66"/>
        <v>11</v>
      </c>
      <c r="K305" s="3"/>
      <c r="AH305" s="11">
        <v>44153</v>
      </c>
      <c r="AI305" s="1">
        <f t="shared" si="61"/>
        <v>1703</v>
      </c>
      <c r="AJ305">
        <v>79.17</v>
      </c>
      <c r="AK305">
        <f t="shared" si="62"/>
        <v>2035</v>
      </c>
      <c r="AL305">
        <v>-49</v>
      </c>
    </row>
    <row r="306" spans="1:38" x14ac:dyDescent="0.25">
      <c r="A306" s="44">
        <v>44198</v>
      </c>
      <c r="B306" s="43">
        <v>1486</v>
      </c>
      <c r="C306" s="55"/>
      <c r="D306" s="40">
        <v>15</v>
      </c>
      <c r="E306" s="55"/>
      <c r="F306" s="42">
        <f t="shared" si="66"/>
        <v>11</v>
      </c>
      <c r="K306" s="3"/>
      <c r="AH306" s="11">
        <v>44154</v>
      </c>
      <c r="AI306" s="1">
        <f t="shared" si="61"/>
        <v>1703</v>
      </c>
      <c r="AJ306">
        <v>79.17</v>
      </c>
      <c r="AK306">
        <f t="shared" si="62"/>
        <v>2117</v>
      </c>
      <c r="AL306">
        <v>-48</v>
      </c>
    </row>
    <row r="307" spans="1:38" x14ac:dyDescent="0.25">
      <c r="A307" s="44">
        <v>44199</v>
      </c>
      <c r="B307" s="43">
        <v>1450</v>
      </c>
      <c r="C307" s="55"/>
      <c r="D307" s="40">
        <v>4</v>
      </c>
      <c r="E307" s="55"/>
      <c r="F307" s="42">
        <f t="shared" si="66"/>
        <v>11</v>
      </c>
      <c r="K307" s="3"/>
      <c r="AH307" s="11">
        <v>44155</v>
      </c>
      <c r="AI307" s="1">
        <f t="shared" si="61"/>
        <v>1703</v>
      </c>
      <c r="AJ307">
        <v>79.17</v>
      </c>
      <c r="AK307">
        <f t="shared" si="62"/>
        <v>2035</v>
      </c>
      <c r="AL307">
        <v>-45</v>
      </c>
    </row>
    <row r="308" spans="1:38" x14ac:dyDescent="0.25">
      <c r="A308" s="44">
        <v>44200</v>
      </c>
      <c r="B308" s="43">
        <v>824</v>
      </c>
      <c r="C308" s="54">
        <f t="shared" ref="C308:E308" si="70">ROUNDUP(AVERAGE(B308:B314),0)</f>
        <v>2063</v>
      </c>
      <c r="D308" s="40">
        <v>13</v>
      </c>
      <c r="E308" s="54">
        <f t="shared" si="70"/>
        <v>14</v>
      </c>
      <c r="F308" s="42">
        <f t="shared" si="66"/>
        <v>14</v>
      </c>
      <c r="K308" s="3"/>
      <c r="AH308" s="11">
        <v>44156</v>
      </c>
      <c r="AI308" s="1">
        <f t="shared" si="61"/>
        <v>1703</v>
      </c>
      <c r="AJ308">
        <v>79.17</v>
      </c>
      <c r="AK308">
        <f t="shared" si="62"/>
        <v>1302</v>
      </c>
      <c r="AL308">
        <v>-40</v>
      </c>
    </row>
    <row r="309" spans="1:38" x14ac:dyDescent="0.25">
      <c r="A309" s="44">
        <v>44201</v>
      </c>
      <c r="B309" s="43">
        <v>2333</v>
      </c>
      <c r="C309" s="55"/>
      <c r="D309" s="40">
        <v>15</v>
      </c>
      <c r="E309" s="55"/>
      <c r="F309" s="42">
        <f t="shared" si="66"/>
        <v>14</v>
      </c>
      <c r="K309" s="3"/>
      <c r="AH309" s="11">
        <v>44157</v>
      </c>
      <c r="AI309" s="1">
        <f t="shared" si="61"/>
        <v>1703</v>
      </c>
      <c r="AJ309">
        <v>79.17</v>
      </c>
      <c r="AK309">
        <f t="shared" si="62"/>
        <v>1015</v>
      </c>
      <c r="AL309">
        <v>-42</v>
      </c>
    </row>
    <row r="310" spans="1:38" x14ac:dyDescent="0.25">
      <c r="A310" s="44">
        <v>44202</v>
      </c>
      <c r="B310" s="43">
        <v>2232</v>
      </c>
      <c r="C310" s="55"/>
      <c r="D310" s="39">
        <v>33</v>
      </c>
      <c r="E310" s="55"/>
      <c r="F310" s="42">
        <f t="shared" si="66"/>
        <v>14</v>
      </c>
      <c r="K310" s="3"/>
      <c r="AH310" s="11">
        <v>44158</v>
      </c>
      <c r="AI310" s="1">
        <f t="shared" si="61"/>
        <v>1575</v>
      </c>
      <c r="AJ310">
        <v>79.17</v>
      </c>
      <c r="AK310">
        <f t="shared" si="62"/>
        <v>1100</v>
      </c>
      <c r="AL310">
        <v>-63</v>
      </c>
    </row>
    <row r="311" spans="1:38" x14ac:dyDescent="0.25">
      <c r="A311" s="44">
        <v>44203</v>
      </c>
      <c r="B311" s="43">
        <v>2509</v>
      </c>
      <c r="C311" s="55"/>
      <c r="D311" s="40">
        <v>6</v>
      </c>
      <c r="E311" s="55"/>
      <c r="F311" s="42">
        <f t="shared" si="66"/>
        <v>14</v>
      </c>
      <c r="K311" s="3"/>
      <c r="AH311" s="11">
        <v>44159</v>
      </c>
      <c r="AI311" s="1">
        <f t="shared" si="61"/>
        <v>1575</v>
      </c>
      <c r="AJ311">
        <v>79.17</v>
      </c>
      <c r="AK311">
        <f t="shared" si="62"/>
        <v>1928</v>
      </c>
      <c r="AL311">
        <v>-51</v>
      </c>
    </row>
    <row r="312" spans="1:38" x14ac:dyDescent="0.25">
      <c r="A312" s="44">
        <v>44204</v>
      </c>
      <c r="B312" s="43">
        <v>2364</v>
      </c>
      <c r="C312" s="55"/>
      <c r="D312" s="40">
        <v>14</v>
      </c>
      <c r="E312" s="55"/>
      <c r="F312" s="42">
        <f t="shared" si="66"/>
        <v>14</v>
      </c>
      <c r="K312" s="3"/>
      <c r="AH312" s="11">
        <v>44160</v>
      </c>
      <c r="AI312" s="1">
        <f t="shared" si="61"/>
        <v>1575</v>
      </c>
      <c r="AJ312">
        <v>79.17</v>
      </c>
      <c r="AK312">
        <f t="shared" si="62"/>
        <v>1868</v>
      </c>
      <c r="AL312">
        <v>-49</v>
      </c>
    </row>
    <row r="313" spans="1:38" x14ac:dyDescent="0.25">
      <c r="A313" s="44">
        <v>44205</v>
      </c>
      <c r="B313" s="43">
        <v>2333</v>
      </c>
      <c r="C313" s="55"/>
      <c r="D313" s="40">
        <v>6</v>
      </c>
      <c r="E313" s="55"/>
      <c r="F313" s="42">
        <f t="shared" si="66"/>
        <v>14</v>
      </c>
      <c r="K313" s="3"/>
      <c r="AH313" s="11">
        <v>44161</v>
      </c>
      <c r="AI313" s="1">
        <f t="shared" si="61"/>
        <v>1575</v>
      </c>
      <c r="AJ313">
        <v>79.17</v>
      </c>
      <c r="AK313">
        <f t="shared" si="62"/>
        <v>1911</v>
      </c>
      <c r="AL313">
        <v>-48</v>
      </c>
    </row>
    <row r="314" spans="1:38" x14ac:dyDescent="0.25">
      <c r="A314" s="44">
        <v>44206</v>
      </c>
      <c r="B314" s="43">
        <v>1845</v>
      </c>
      <c r="C314" s="55"/>
      <c r="D314" s="40">
        <v>5</v>
      </c>
      <c r="E314" s="55"/>
      <c r="F314" s="42">
        <f t="shared" si="66"/>
        <v>14</v>
      </c>
      <c r="K314" s="3"/>
      <c r="AH314" s="11">
        <v>44162</v>
      </c>
      <c r="AI314" s="1">
        <f t="shared" si="61"/>
        <v>1575</v>
      </c>
      <c r="AJ314">
        <v>79.17</v>
      </c>
      <c r="AK314">
        <f t="shared" si="62"/>
        <v>1926</v>
      </c>
      <c r="AL314">
        <v>-44</v>
      </c>
    </row>
    <row r="315" spans="1:38" x14ac:dyDescent="0.25">
      <c r="A315" s="44">
        <v>44207</v>
      </c>
      <c r="B315" s="43">
        <v>1541</v>
      </c>
      <c r="C315" s="54">
        <f t="shared" ref="C315:E315" si="71">ROUNDUP(AVERAGE(B315:B321),0)</f>
        <v>1966</v>
      </c>
      <c r="D315" s="40">
        <v>14</v>
      </c>
      <c r="E315" s="54">
        <f t="shared" si="71"/>
        <v>16</v>
      </c>
      <c r="F315" s="42">
        <f t="shared" si="66"/>
        <v>16</v>
      </c>
      <c r="K315" s="3"/>
      <c r="AH315" s="11">
        <v>44163</v>
      </c>
      <c r="AI315" s="1">
        <f t="shared" si="61"/>
        <v>1575</v>
      </c>
      <c r="AJ315">
        <v>79.17</v>
      </c>
      <c r="AK315">
        <f t="shared" si="62"/>
        <v>1244</v>
      </c>
      <c r="AL315">
        <v>-48</v>
      </c>
    </row>
    <row r="316" spans="1:38" x14ac:dyDescent="0.25">
      <c r="A316" s="44">
        <v>44208</v>
      </c>
      <c r="B316" s="43">
        <v>2391</v>
      </c>
      <c r="C316" s="55"/>
      <c r="D316" s="40">
        <v>34</v>
      </c>
      <c r="E316" s="55"/>
      <c r="F316" s="42">
        <f t="shared" si="66"/>
        <v>16</v>
      </c>
      <c r="K316" s="3"/>
      <c r="AH316" s="11">
        <v>44164</v>
      </c>
      <c r="AI316" s="1">
        <f t="shared" si="61"/>
        <v>1575</v>
      </c>
      <c r="AJ316">
        <v>79.17</v>
      </c>
      <c r="AK316">
        <f t="shared" si="62"/>
        <v>1042</v>
      </c>
      <c r="AL316">
        <v>-45</v>
      </c>
    </row>
    <row r="317" spans="1:38" x14ac:dyDescent="0.25">
      <c r="A317" s="44">
        <v>44209</v>
      </c>
      <c r="B317" s="43">
        <v>2024</v>
      </c>
      <c r="C317" s="55"/>
      <c r="D317" s="39">
        <v>16</v>
      </c>
      <c r="E317" s="55"/>
      <c r="F317" s="42">
        <f t="shared" si="66"/>
        <v>16</v>
      </c>
      <c r="K317" s="3"/>
      <c r="AH317" s="11">
        <v>44165</v>
      </c>
      <c r="AI317" s="1">
        <f t="shared" si="61"/>
        <v>1666</v>
      </c>
      <c r="AJ317">
        <v>79.17</v>
      </c>
      <c r="AK317">
        <f t="shared" si="62"/>
        <v>1910</v>
      </c>
      <c r="AL317">
        <v>-44</v>
      </c>
    </row>
    <row r="318" spans="1:38" x14ac:dyDescent="0.25">
      <c r="A318" s="44">
        <v>44210</v>
      </c>
      <c r="B318" s="43">
        <v>2249</v>
      </c>
      <c r="C318" s="55"/>
      <c r="D318" s="40">
        <v>12</v>
      </c>
      <c r="E318" s="55"/>
      <c r="F318" s="42">
        <f t="shared" si="66"/>
        <v>16</v>
      </c>
      <c r="K318" s="3"/>
      <c r="AH318" s="11">
        <v>44166</v>
      </c>
      <c r="AI318" s="1">
        <f t="shared" si="61"/>
        <v>1666</v>
      </c>
      <c r="AJ318">
        <v>79.17</v>
      </c>
      <c r="AK318">
        <f t="shared" si="62"/>
        <v>2128</v>
      </c>
      <c r="AL318">
        <v>-41</v>
      </c>
    </row>
    <row r="319" spans="1:38" x14ac:dyDescent="0.25">
      <c r="A319" s="44">
        <v>44211</v>
      </c>
      <c r="B319" s="43">
        <v>2021</v>
      </c>
      <c r="C319" s="55"/>
      <c r="D319" s="40">
        <v>12</v>
      </c>
      <c r="E319" s="55"/>
      <c r="F319" s="42">
        <f t="shared" si="66"/>
        <v>16</v>
      </c>
      <c r="K319" s="3"/>
      <c r="AH319" s="11">
        <v>44167</v>
      </c>
      <c r="AI319" s="1">
        <f t="shared" si="61"/>
        <v>1666</v>
      </c>
      <c r="AJ319">
        <v>79.17</v>
      </c>
      <c r="AK319">
        <f t="shared" si="62"/>
        <v>1987</v>
      </c>
      <c r="AL319">
        <v>-47</v>
      </c>
    </row>
    <row r="320" spans="1:38" x14ac:dyDescent="0.25">
      <c r="A320" s="44">
        <v>44212</v>
      </c>
      <c r="B320" s="43">
        <v>1876</v>
      </c>
      <c r="C320" s="55"/>
      <c r="D320" s="40">
        <v>11</v>
      </c>
      <c r="E320" s="55"/>
      <c r="F320" s="42">
        <f t="shared" si="66"/>
        <v>16</v>
      </c>
      <c r="K320" s="3"/>
      <c r="AH320" s="11">
        <v>44168</v>
      </c>
      <c r="AI320" s="1">
        <f t="shared" si="61"/>
        <v>1666</v>
      </c>
      <c r="AJ320">
        <v>79.17</v>
      </c>
      <c r="AK320">
        <f t="shared" si="62"/>
        <v>1966</v>
      </c>
      <c r="AL320">
        <v>-40</v>
      </c>
    </row>
    <row r="321" spans="1:38" x14ac:dyDescent="0.25">
      <c r="A321" s="44">
        <v>44213</v>
      </c>
      <c r="B321" s="43">
        <v>1655</v>
      </c>
      <c r="C321" s="55"/>
      <c r="D321" s="40">
        <v>10</v>
      </c>
      <c r="E321" s="55"/>
      <c r="F321" s="42">
        <f t="shared" si="66"/>
        <v>16</v>
      </c>
      <c r="K321" s="3"/>
      <c r="AH321" s="11">
        <v>44169</v>
      </c>
      <c r="AI321" s="1">
        <f t="shared" si="61"/>
        <v>1666</v>
      </c>
      <c r="AJ321">
        <v>79.17</v>
      </c>
      <c r="AK321">
        <f t="shared" si="62"/>
        <v>1681</v>
      </c>
      <c r="AL321">
        <v>-37</v>
      </c>
    </row>
    <row r="322" spans="1:38" x14ac:dyDescent="0.25">
      <c r="A322" s="44">
        <v>44214</v>
      </c>
      <c r="B322" s="43">
        <v>1852</v>
      </c>
      <c r="C322" s="54">
        <f t="shared" ref="C322:E350" si="72">ROUNDUP(AVERAGE(B322:B328),0)</f>
        <v>1857</v>
      </c>
      <c r="D322" s="40">
        <v>53</v>
      </c>
      <c r="E322" s="54">
        <f t="shared" si="72"/>
        <v>28</v>
      </c>
      <c r="F322" s="42">
        <f t="shared" si="66"/>
        <v>28</v>
      </c>
      <c r="K322" s="3"/>
      <c r="AH322" s="11">
        <v>44170</v>
      </c>
      <c r="AI322" s="1">
        <f t="shared" si="61"/>
        <v>1666</v>
      </c>
      <c r="AJ322">
        <v>79.17</v>
      </c>
      <c r="AK322">
        <f t="shared" si="62"/>
        <v>1226</v>
      </c>
      <c r="AL322">
        <v>-31</v>
      </c>
    </row>
    <row r="323" spans="1:38" x14ac:dyDescent="0.25">
      <c r="A323" s="44">
        <v>44215</v>
      </c>
      <c r="B323" s="43">
        <v>2219</v>
      </c>
      <c r="C323" s="55"/>
      <c r="D323" s="40">
        <v>20</v>
      </c>
      <c r="E323" s="55"/>
      <c r="F323" s="42">
        <f t="shared" si="66"/>
        <v>28</v>
      </c>
      <c r="K323" s="3"/>
      <c r="AH323" s="11">
        <v>44171</v>
      </c>
      <c r="AI323" s="1">
        <f t="shared" ref="AI323:AI386" si="73">IF(VLOOKUP(AH323,$A$2:$C$448,3,TRUE)=0,AI322,VLOOKUP(AH323,$A$2:$C$448,3,TRUE))</f>
        <v>1666</v>
      </c>
      <c r="AJ323">
        <v>79.17</v>
      </c>
      <c r="AK323">
        <f t="shared" si="62"/>
        <v>764</v>
      </c>
      <c r="AL323">
        <v>-36</v>
      </c>
    </row>
    <row r="324" spans="1:38" x14ac:dyDescent="0.25">
      <c r="A324" s="44">
        <v>44216</v>
      </c>
      <c r="B324" s="43">
        <v>2199</v>
      </c>
      <c r="C324" s="55"/>
      <c r="D324" s="39">
        <v>28</v>
      </c>
      <c r="E324" s="55"/>
      <c r="F324" s="42">
        <f t="shared" si="66"/>
        <v>28</v>
      </c>
      <c r="K324" s="3"/>
      <c r="AH324" s="11">
        <v>44172</v>
      </c>
      <c r="AI324" s="1">
        <f t="shared" si="73"/>
        <v>1584</v>
      </c>
      <c r="AJ324">
        <v>79.17</v>
      </c>
      <c r="AK324">
        <f t="shared" ref="AK324:AK387" si="74">VLOOKUP(AH324,$A$2:$B$475,2,TRUE)</f>
        <v>945</v>
      </c>
      <c r="AL324">
        <v>-50</v>
      </c>
    </row>
    <row r="325" spans="1:38" x14ac:dyDescent="0.25">
      <c r="A325" s="44">
        <v>44217</v>
      </c>
      <c r="B325" s="43">
        <v>2073</v>
      </c>
      <c r="C325" s="55"/>
      <c r="D325" s="40">
        <v>30</v>
      </c>
      <c r="E325" s="55"/>
      <c r="F325" s="42">
        <f t="shared" si="66"/>
        <v>28</v>
      </c>
      <c r="K325" s="3"/>
      <c r="AH325" s="11">
        <v>44173</v>
      </c>
      <c r="AI325" s="1">
        <f t="shared" si="73"/>
        <v>1584</v>
      </c>
      <c r="AJ325">
        <v>79.17</v>
      </c>
      <c r="AK325">
        <f t="shared" si="74"/>
        <v>1296</v>
      </c>
      <c r="AL325">
        <v>-58</v>
      </c>
    </row>
    <row r="326" spans="1:38" x14ac:dyDescent="0.25">
      <c r="A326" s="44">
        <v>44218</v>
      </c>
      <c r="B326" s="43">
        <v>1935</v>
      </c>
      <c r="C326" s="55"/>
      <c r="D326" s="40">
        <v>19</v>
      </c>
      <c r="E326" s="55"/>
      <c r="F326" s="42">
        <f t="shared" si="66"/>
        <v>28</v>
      </c>
      <c r="K326" s="3"/>
      <c r="AH326" s="11">
        <v>44174</v>
      </c>
      <c r="AI326" s="1">
        <f t="shared" si="73"/>
        <v>1584</v>
      </c>
      <c r="AJ326">
        <v>79.17</v>
      </c>
      <c r="AK326">
        <f t="shared" si="74"/>
        <v>1809</v>
      </c>
      <c r="AL326">
        <v>-38</v>
      </c>
    </row>
    <row r="327" spans="1:38" x14ac:dyDescent="0.25">
      <c r="A327" s="44">
        <v>44219</v>
      </c>
      <c r="B327" s="43">
        <v>1638</v>
      </c>
      <c r="C327" s="55"/>
      <c r="D327" s="40">
        <v>26</v>
      </c>
      <c r="E327" s="55"/>
      <c r="F327" s="42">
        <f t="shared" si="66"/>
        <v>28</v>
      </c>
      <c r="K327" s="3"/>
      <c r="AH327" s="11">
        <v>44175</v>
      </c>
      <c r="AI327" s="1">
        <f t="shared" si="73"/>
        <v>1584</v>
      </c>
      <c r="AJ327">
        <v>79.17</v>
      </c>
      <c r="AK327">
        <f t="shared" si="74"/>
        <v>2217</v>
      </c>
      <c r="AL327">
        <v>-42</v>
      </c>
    </row>
    <row r="328" spans="1:38" x14ac:dyDescent="0.25">
      <c r="A328" s="44">
        <v>44220</v>
      </c>
      <c r="B328" s="43">
        <v>1080</v>
      </c>
      <c r="C328" s="55"/>
      <c r="D328" s="40">
        <v>20</v>
      </c>
      <c r="E328" s="55"/>
      <c r="F328" s="42">
        <f t="shared" si="66"/>
        <v>28</v>
      </c>
      <c r="K328" s="3"/>
      <c r="AH328" s="11">
        <v>44176</v>
      </c>
      <c r="AI328" s="1">
        <f t="shared" si="73"/>
        <v>1584</v>
      </c>
      <c r="AJ328">
        <v>79.17</v>
      </c>
      <c r="AK328">
        <f t="shared" si="74"/>
        <v>2051</v>
      </c>
      <c r="AL328">
        <v>-39</v>
      </c>
    </row>
    <row r="329" spans="1:38" x14ac:dyDescent="0.25">
      <c r="A329" s="44">
        <v>44221</v>
      </c>
      <c r="B329" s="43">
        <v>1778</v>
      </c>
      <c r="C329" s="54">
        <f t="shared" si="72"/>
        <v>1803</v>
      </c>
      <c r="D329" s="40">
        <v>35</v>
      </c>
      <c r="E329" s="54">
        <f t="shared" si="72"/>
        <v>20</v>
      </c>
      <c r="F329" s="42">
        <f t="shared" si="66"/>
        <v>20</v>
      </c>
      <c r="K329" s="3"/>
      <c r="AH329" s="11">
        <v>44177</v>
      </c>
      <c r="AI329" s="1">
        <f t="shared" si="73"/>
        <v>1584</v>
      </c>
      <c r="AJ329">
        <v>79.17</v>
      </c>
      <c r="AK329">
        <f t="shared" si="74"/>
        <v>1488</v>
      </c>
      <c r="AL329">
        <v>-32</v>
      </c>
    </row>
    <row r="330" spans="1:38" x14ac:dyDescent="0.25">
      <c r="A330" s="44">
        <v>44222</v>
      </c>
      <c r="B330" s="43">
        <v>2115</v>
      </c>
      <c r="C330" s="55"/>
      <c r="D330" s="40">
        <v>17</v>
      </c>
      <c r="E330" s="55"/>
      <c r="F330" s="42">
        <f t="shared" si="66"/>
        <v>20</v>
      </c>
      <c r="K330" s="3"/>
      <c r="AH330" s="11">
        <v>44178</v>
      </c>
      <c r="AI330" s="1">
        <f t="shared" si="73"/>
        <v>1584</v>
      </c>
      <c r="AJ330">
        <v>79.17</v>
      </c>
      <c r="AK330">
        <f t="shared" si="74"/>
        <v>1278</v>
      </c>
      <c r="AL330">
        <v>-40</v>
      </c>
    </row>
    <row r="331" spans="1:38" x14ac:dyDescent="0.25">
      <c r="A331" s="44">
        <v>44223</v>
      </c>
      <c r="B331" s="43">
        <v>2026</v>
      </c>
      <c r="C331" s="55"/>
      <c r="D331" s="40">
        <v>35</v>
      </c>
      <c r="E331" s="55"/>
      <c r="F331" s="42">
        <f t="shared" si="66"/>
        <v>20</v>
      </c>
      <c r="K331" s="3"/>
      <c r="AH331" s="11">
        <v>44179</v>
      </c>
      <c r="AI331" s="1">
        <f t="shared" si="73"/>
        <v>2160</v>
      </c>
      <c r="AJ331">
        <v>79.17</v>
      </c>
      <c r="AK331">
        <f t="shared" si="74"/>
        <v>2208</v>
      </c>
      <c r="AL331">
        <v>-36</v>
      </c>
    </row>
    <row r="332" spans="1:38" x14ac:dyDescent="0.25">
      <c r="A332" s="44">
        <v>44224</v>
      </c>
      <c r="B332" s="43">
        <v>1783</v>
      </c>
      <c r="C332" s="55"/>
      <c r="D332" s="40">
        <v>12</v>
      </c>
      <c r="E332" s="55"/>
      <c r="F332" s="42">
        <f t="shared" si="66"/>
        <v>20</v>
      </c>
      <c r="K332" s="3"/>
      <c r="AH332" s="11">
        <v>44180</v>
      </c>
      <c r="AI332" s="1">
        <f t="shared" si="73"/>
        <v>2160</v>
      </c>
      <c r="AJ332">
        <v>79.17</v>
      </c>
      <c r="AK332">
        <f t="shared" si="74"/>
        <v>2058</v>
      </c>
      <c r="AL332">
        <v>-34</v>
      </c>
    </row>
    <row r="333" spans="1:38" x14ac:dyDescent="0.25">
      <c r="A333" s="44">
        <v>44225</v>
      </c>
      <c r="B333" s="43">
        <v>1974</v>
      </c>
      <c r="C333" s="55"/>
      <c r="D333" s="40">
        <v>12</v>
      </c>
      <c r="E333" s="55"/>
      <c r="F333" s="42">
        <f t="shared" si="66"/>
        <v>20</v>
      </c>
      <c r="K333" s="3"/>
      <c r="AH333" s="11">
        <v>44181</v>
      </c>
      <c r="AI333" s="1">
        <f t="shared" si="73"/>
        <v>2160</v>
      </c>
      <c r="AJ333">
        <v>79.17</v>
      </c>
      <c r="AK333">
        <f t="shared" si="74"/>
        <v>2206</v>
      </c>
      <c r="AL333">
        <v>-33</v>
      </c>
    </row>
    <row r="334" spans="1:38" x14ac:dyDescent="0.25">
      <c r="A334" s="44">
        <v>44226</v>
      </c>
      <c r="B334" s="43">
        <v>1708</v>
      </c>
      <c r="C334" s="55"/>
      <c r="D334" s="40">
        <v>20</v>
      </c>
      <c r="E334" s="55"/>
      <c r="F334" s="42">
        <f t="shared" si="66"/>
        <v>20</v>
      </c>
      <c r="K334" s="3"/>
      <c r="AH334" s="11">
        <v>44182</v>
      </c>
      <c r="AI334" s="1">
        <f t="shared" si="73"/>
        <v>2160</v>
      </c>
      <c r="AJ334">
        <v>79.17</v>
      </c>
      <c r="AK334">
        <f t="shared" si="74"/>
        <v>2481</v>
      </c>
      <c r="AL334">
        <v>-35</v>
      </c>
    </row>
    <row r="335" spans="1:38" x14ac:dyDescent="0.25">
      <c r="A335" s="44">
        <v>44227</v>
      </c>
      <c r="B335" s="43">
        <v>1233</v>
      </c>
      <c r="C335" s="55"/>
      <c r="D335" s="39">
        <v>4</v>
      </c>
      <c r="E335" s="55"/>
      <c r="F335" s="42">
        <f t="shared" si="66"/>
        <v>20</v>
      </c>
      <c r="K335" s="3"/>
      <c r="AH335" s="11">
        <v>44183</v>
      </c>
      <c r="AI335" s="1">
        <f t="shared" si="73"/>
        <v>2160</v>
      </c>
      <c r="AJ335">
        <v>79.17</v>
      </c>
      <c r="AK335">
        <f t="shared" si="74"/>
        <v>2541</v>
      </c>
      <c r="AL335">
        <v>-31</v>
      </c>
    </row>
    <row r="336" spans="1:38" x14ac:dyDescent="0.25">
      <c r="A336" s="44">
        <v>44228</v>
      </c>
      <c r="B336" s="43">
        <v>1464</v>
      </c>
      <c r="C336" s="54">
        <f t="shared" si="72"/>
        <v>1584</v>
      </c>
      <c r="D336" s="40">
        <v>41</v>
      </c>
      <c r="E336" s="54">
        <f t="shared" si="72"/>
        <v>24</v>
      </c>
      <c r="F336" s="42">
        <f t="shared" si="66"/>
        <v>24</v>
      </c>
      <c r="K336" s="3"/>
      <c r="AH336" s="11">
        <v>44184</v>
      </c>
      <c r="AI336" s="1">
        <f t="shared" si="73"/>
        <v>2160</v>
      </c>
      <c r="AJ336">
        <v>79.17</v>
      </c>
      <c r="AK336">
        <f t="shared" si="74"/>
        <v>1893</v>
      </c>
      <c r="AL336">
        <v>-24</v>
      </c>
    </row>
    <row r="337" spans="1:38" x14ac:dyDescent="0.25">
      <c r="A337" s="44">
        <v>44229</v>
      </c>
      <c r="B337" s="43">
        <v>2015</v>
      </c>
      <c r="C337" s="55"/>
      <c r="D337" s="40">
        <v>21</v>
      </c>
      <c r="E337" s="55"/>
      <c r="F337" s="42">
        <f t="shared" si="66"/>
        <v>24</v>
      </c>
      <c r="K337" s="3"/>
      <c r="AH337" s="11">
        <v>44185</v>
      </c>
      <c r="AI337" s="1">
        <f t="shared" si="73"/>
        <v>2160</v>
      </c>
      <c r="AJ337">
        <v>79.17</v>
      </c>
      <c r="AK337">
        <f t="shared" si="74"/>
        <v>1731</v>
      </c>
      <c r="AL337">
        <v>-28</v>
      </c>
    </row>
    <row r="338" spans="1:38" x14ac:dyDescent="0.25">
      <c r="A338" s="44">
        <v>44230</v>
      </c>
      <c r="B338" s="43">
        <v>1712</v>
      </c>
      <c r="C338" s="55"/>
      <c r="D338" s="40">
        <v>7</v>
      </c>
      <c r="E338" s="55"/>
      <c r="F338" s="42">
        <f t="shared" si="66"/>
        <v>24</v>
      </c>
      <c r="K338" s="3"/>
      <c r="AH338" s="11">
        <v>44186</v>
      </c>
      <c r="AI338" s="1">
        <f t="shared" si="73"/>
        <v>2199</v>
      </c>
      <c r="AJ338">
        <v>79.17</v>
      </c>
      <c r="AK338">
        <f t="shared" si="74"/>
        <v>3010</v>
      </c>
      <c r="AL338">
        <v>-20</v>
      </c>
    </row>
    <row r="339" spans="1:38" x14ac:dyDescent="0.25">
      <c r="A339" s="44">
        <v>44231</v>
      </c>
      <c r="B339" s="43">
        <v>1906</v>
      </c>
      <c r="C339" s="55"/>
      <c r="D339" s="40">
        <v>8</v>
      </c>
      <c r="E339" s="55"/>
      <c r="F339" s="42">
        <f t="shared" si="66"/>
        <v>24</v>
      </c>
      <c r="K339" s="3"/>
      <c r="AH339" s="11">
        <v>44187</v>
      </c>
      <c r="AI339" s="1">
        <f t="shared" si="73"/>
        <v>2199</v>
      </c>
      <c r="AJ339">
        <v>79.17</v>
      </c>
      <c r="AK339">
        <f t="shared" si="74"/>
        <v>2846</v>
      </c>
      <c r="AL339">
        <v>-21</v>
      </c>
    </row>
    <row r="340" spans="1:38" x14ac:dyDescent="0.25">
      <c r="A340" s="44">
        <v>44232</v>
      </c>
      <c r="B340" s="43">
        <v>1677</v>
      </c>
      <c r="C340" s="55"/>
      <c r="D340" s="40">
        <v>32</v>
      </c>
      <c r="E340" s="55"/>
      <c r="F340" s="42">
        <f t="shared" si="66"/>
        <v>24</v>
      </c>
      <c r="K340" s="3"/>
      <c r="AH340" s="11">
        <v>44188</v>
      </c>
      <c r="AI340" s="1">
        <f t="shared" si="73"/>
        <v>2199</v>
      </c>
      <c r="AJ340">
        <v>79.17</v>
      </c>
      <c r="AK340">
        <f t="shared" si="74"/>
        <v>3042</v>
      </c>
      <c r="AL340">
        <v>-21</v>
      </c>
    </row>
    <row r="341" spans="1:38" x14ac:dyDescent="0.25">
      <c r="A341" s="44">
        <v>44233</v>
      </c>
      <c r="B341" s="43">
        <v>1423</v>
      </c>
      <c r="C341" s="55"/>
      <c r="D341" s="40">
        <v>35</v>
      </c>
      <c r="E341" s="55"/>
      <c r="F341" s="42">
        <f t="shared" si="66"/>
        <v>24</v>
      </c>
      <c r="K341" s="3"/>
      <c r="AH341" s="11">
        <v>44189</v>
      </c>
      <c r="AI341" s="1">
        <f t="shared" si="73"/>
        <v>2199</v>
      </c>
      <c r="AJ341">
        <v>79.17</v>
      </c>
      <c r="AK341">
        <f t="shared" si="74"/>
        <v>1634</v>
      </c>
      <c r="AL341">
        <v>-51</v>
      </c>
    </row>
    <row r="342" spans="1:38" x14ac:dyDescent="0.25">
      <c r="A342" s="44">
        <v>44234</v>
      </c>
      <c r="B342" s="43">
        <v>890</v>
      </c>
      <c r="C342" s="55"/>
      <c r="D342" s="39">
        <v>22</v>
      </c>
      <c r="E342" s="55"/>
      <c r="F342" s="42">
        <f t="shared" si="66"/>
        <v>24</v>
      </c>
      <c r="K342" s="3"/>
      <c r="AH342" s="11">
        <v>44190</v>
      </c>
      <c r="AI342" s="1">
        <f t="shared" si="73"/>
        <v>2199</v>
      </c>
      <c r="AJ342">
        <v>79.17</v>
      </c>
      <c r="AK342">
        <f t="shared" si="74"/>
        <v>546</v>
      </c>
      <c r="AL342">
        <v>-86</v>
      </c>
    </row>
    <row r="343" spans="1:38" x14ac:dyDescent="0.25">
      <c r="A343" s="44">
        <v>44235</v>
      </c>
      <c r="B343" s="43">
        <v>1189</v>
      </c>
      <c r="C343" s="54">
        <f t="shared" si="72"/>
        <v>1295</v>
      </c>
      <c r="D343" s="40">
        <v>40</v>
      </c>
      <c r="E343" s="54">
        <f t="shared" si="72"/>
        <v>24</v>
      </c>
      <c r="F343" s="42">
        <f t="shared" si="66"/>
        <v>24</v>
      </c>
      <c r="K343" s="3"/>
      <c r="AH343" s="11">
        <v>44191</v>
      </c>
      <c r="AI343" s="1">
        <f t="shared" si="73"/>
        <v>2199</v>
      </c>
      <c r="AJ343">
        <v>79.17</v>
      </c>
      <c r="AK343">
        <f t="shared" si="74"/>
        <v>2321</v>
      </c>
      <c r="AL343">
        <v>-48</v>
      </c>
    </row>
    <row r="344" spans="1:38" x14ac:dyDescent="0.25">
      <c r="A344" s="44">
        <v>44236</v>
      </c>
      <c r="B344" s="43">
        <v>1724</v>
      </c>
      <c r="C344" s="55"/>
      <c r="D344" s="40">
        <v>7</v>
      </c>
      <c r="E344" s="55"/>
      <c r="F344" s="42">
        <f t="shared" si="66"/>
        <v>24</v>
      </c>
      <c r="K344" s="3"/>
      <c r="AH344" s="11">
        <v>44192</v>
      </c>
      <c r="AI344" s="1">
        <f t="shared" si="73"/>
        <v>2199</v>
      </c>
      <c r="AJ344">
        <v>79.17</v>
      </c>
      <c r="AK344">
        <f t="shared" si="74"/>
        <v>1988</v>
      </c>
      <c r="AL344">
        <v>-47</v>
      </c>
    </row>
    <row r="345" spans="1:38" x14ac:dyDescent="0.25">
      <c r="A345" s="44">
        <v>44237</v>
      </c>
      <c r="B345" s="43">
        <v>1469</v>
      </c>
      <c r="C345" s="55"/>
      <c r="D345" s="40">
        <v>41</v>
      </c>
      <c r="E345" s="55"/>
      <c r="F345" s="42">
        <f t="shared" ref="F345:F408" si="75">IF(VLOOKUP(A345,$A$2:$E$448,5,TRUE)=0,F344,VLOOKUP(A345,$A$2:$E$448,5,TRUE))</f>
        <v>24</v>
      </c>
      <c r="K345" s="3"/>
      <c r="AH345" s="11">
        <v>44193</v>
      </c>
      <c r="AI345" s="1">
        <f t="shared" si="73"/>
        <v>2184</v>
      </c>
      <c r="AJ345">
        <v>79.17</v>
      </c>
      <c r="AK345">
        <f t="shared" si="74"/>
        <v>3245</v>
      </c>
      <c r="AL345">
        <v>-38</v>
      </c>
    </row>
    <row r="346" spans="1:38" x14ac:dyDescent="0.25">
      <c r="A346" s="44">
        <v>44238</v>
      </c>
      <c r="B346" s="43">
        <v>1350</v>
      </c>
      <c r="C346" s="55"/>
      <c r="D346" s="40">
        <v>17</v>
      </c>
      <c r="E346" s="55"/>
      <c r="F346" s="42">
        <f t="shared" si="75"/>
        <v>24</v>
      </c>
      <c r="K346" s="3"/>
      <c r="AH346" s="11">
        <v>44194</v>
      </c>
      <c r="AI346" s="1">
        <f t="shared" si="73"/>
        <v>2184</v>
      </c>
      <c r="AJ346">
        <v>79.17</v>
      </c>
      <c r="AK346">
        <f t="shared" si="74"/>
        <v>3165</v>
      </c>
      <c r="AL346">
        <v>-36</v>
      </c>
    </row>
    <row r="347" spans="1:38" x14ac:dyDescent="0.25">
      <c r="A347" s="44">
        <v>44239</v>
      </c>
      <c r="B347" s="43">
        <v>1442</v>
      </c>
      <c r="C347" s="55"/>
      <c r="D347" s="40">
        <v>12</v>
      </c>
      <c r="E347" s="55"/>
      <c r="F347" s="42">
        <f t="shared" si="75"/>
        <v>24</v>
      </c>
      <c r="K347" s="3"/>
      <c r="AH347" s="11">
        <v>44195</v>
      </c>
      <c r="AI347" s="1">
        <f t="shared" si="73"/>
        <v>2184</v>
      </c>
      <c r="AJ347">
        <v>79.17</v>
      </c>
      <c r="AK347">
        <f t="shared" si="74"/>
        <v>3418</v>
      </c>
      <c r="AL347">
        <v>-35</v>
      </c>
    </row>
    <row r="348" spans="1:38" x14ac:dyDescent="0.25">
      <c r="A348" s="44">
        <v>44240</v>
      </c>
      <c r="B348" s="43">
        <v>865</v>
      </c>
      <c r="C348" s="55"/>
      <c r="D348" s="40">
        <v>38</v>
      </c>
      <c r="E348" s="55"/>
      <c r="F348" s="42">
        <f t="shared" si="75"/>
        <v>24</v>
      </c>
      <c r="K348" s="3"/>
      <c r="AH348" s="11">
        <v>44196</v>
      </c>
      <c r="AI348" s="1">
        <f t="shared" si="73"/>
        <v>2184</v>
      </c>
      <c r="AJ348">
        <v>79.17</v>
      </c>
      <c r="AK348">
        <f t="shared" si="74"/>
        <v>2128</v>
      </c>
      <c r="AL348">
        <v>-59</v>
      </c>
    </row>
    <row r="349" spans="1:38" x14ac:dyDescent="0.25">
      <c r="A349" s="44">
        <v>44241</v>
      </c>
      <c r="B349" s="43">
        <v>1023</v>
      </c>
      <c r="C349" s="55"/>
      <c r="D349" s="39">
        <v>10</v>
      </c>
      <c r="E349" s="55"/>
      <c r="F349" s="42">
        <f t="shared" si="75"/>
        <v>24</v>
      </c>
      <c r="K349" s="3"/>
      <c r="AH349" s="11">
        <v>44197</v>
      </c>
      <c r="AI349" s="1">
        <f t="shared" si="73"/>
        <v>2184</v>
      </c>
      <c r="AJ349">
        <v>79.17</v>
      </c>
      <c r="AK349">
        <f t="shared" si="74"/>
        <v>395</v>
      </c>
      <c r="AL349">
        <v>-86</v>
      </c>
    </row>
    <row r="350" spans="1:38" x14ac:dyDescent="0.25">
      <c r="A350" s="44">
        <v>44242</v>
      </c>
      <c r="B350" s="43">
        <v>840</v>
      </c>
      <c r="C350" s="54">
        <f t="shared" si="72"/>
        <v>1054</v>
      </c>
      <c r="D350" s="40">
        <v>12</v>
      </c>
      <c r="E350" s="54">
        <f t="shared" si="72"/>
        <v>26</v>
      </c>
      <c r="F350" s="42">
        <f t="shared" si="75"/>
        <v>26</v>
      </c>
      <c r="K350" s="3"/>
      <c r="AH350" s="11">
        <v>44198</v>
      </c>
      <c r="AI350" s="1">
        <f t="shared" si="73"/>
        <v>2184</v>
      </c>
      <c r="AJ350">
        <v>79.17</v>
      </c>
      <c r="AK350">
        <f t="shared" si="74"/>
        <v>1486</v>
      </c>
      <c r="AL350">
        <v>-57</v>
      </c>
    </row>
    <row r="351" spans="1:38" x14ac:dyDescent="0.25">
      <c r="A351" s="44">
        <v>44243</v>
      </c>
      <c r="B351" s="43">
        <v>781</v>
      </c>
      <c r="C351" s="55"/>
      <c r="D351" s="40">
        <v>10</v>
      </c>
      <c r="E351" s="55"/>
      <c r="F351" s="42">
        <f t="shared" si="75"/>
        <v>26</v>
      </c>
      <c r="K351" s="3"/>
      <c r="AH351" s="11">
        <v>44199</v>
      </c>
      <c r="AI351" s="1">
        <f t="shared" si="73"/>
        <v>2184</v>
      </c>
      <c r="AJ351">
        <v>79.17</v>
      </c>
      <c r="AK351">
        <f t="shared" si="74"/>
        <v>1450</v>
      </c>
      <c r="AL351">
        <v>-54</v>
      </c>
    </row>
    <row r="352" spans="1:38" x14ac:dyDescent="0.25">
      <c r="A352" s="44">
        <v>44244</v>
      </c>
      <c r="B352" s="43">
        <v>1392</v>
      </c>
      <c r="C352" s="55"/>
      <c r="D352" s="40">
        <v>13</v>
      </c>
      <c r="E352" s="55"/>
      <c r="F352" s="42">
        <f t="shared" si="75"/>
        <v>26</v>
      </c>
      <c r="K352" s="3"/>
      <c r="AH352" s="11">
        <v>44200</v>
      </c>
      <c r="AI352" s="1">
        <f t="shared" si="73"/>
        <v>2063</v>
      </c>
      <c r="AJ352">
        <v>79.17</v>
      </c>
      <c r="AK352">
        <f t="shared" si="74"/>
        <v>824</v>
      </c>
      <c r="AL352">
        <v>-47</v>
      </c>
    </row>
    <row r="353" spans="1:38" x14ac:dyDescent="0.25">
      <c r="A353" s="44">
        <v>44245</v>
      </c>
      <c r="B353" s="43">
        <v>1365</v>
      </c>
      <c r="C353" s="55"/>
      <c r="D353" s="40">
        <v>45</v>
      </c>
      <c r="E353" s="55"/>
      <c r="F353" s="42">
        <f t="shared" si="75"/>
        <v>26</v>
      </c>
      <c r="K353" s="3"/>
      <c r="AH353" s="11">
        <v>44201</v>
      </c>
      <c r="AI353" s="1">
        <f t="shared" si="73"/>
        <v>2063</v>
      </c>
      <c r="AJ353">
        <v>79.17</v>
      </c>
      <c r="AK353">
        <f t="shared" si="74"/>
        <v>2333</v>
      </c>
      <c r="AL353">
        <v>-46</v>
      </c>
    </row>
    <row r="354" spans="1:38" x14ac:dyDescent="0.25">
      <c r="A354" s="44">
        <v>44246</v>
      </c>
      <c r="B354" s="43">
        <v>1392</v>
      </c>
      <c r="C354" s="55"/>
      <c r="D354" s="40">
        <v>45</v>
      </c>
      <c r="E354" s="55"/>
      <c r="F354" s="42">
        <f t="shared" si="75"/>
        <v>26</v>
      </c>
      <c r="K354" s="3"/>
      <c r="AH354" s="11">
        <v>44202</v>
      </c>
      <c r="AI354" s="1">
        <f t="shared" si="73"/>
        <v>2063</v>
      </c>
      <c r="AJ354">
        <v>79.17</v>
      </c>
      <c r="AK354">
        <f t="shared" si="74"/>
        <v>2232</v>
      </c>
      <c r="AL354">
        <v>-43</v>
      </c>
    </row>
    <row r="355" spans="1:38" x14ac:dyDescent="0.25">
      <c r="A355" s="44">
        <v>44247</v>
      </c>
      <c r="B355" s="43">
        <v>964</v>
      </c>
      <c r="C355" s="55"/>
      <c r="D355" s="40">
        <v>41</v>
      </c>
      <c r="E355" s="55"/>
      <c r="F355" s="42">
        <f t="shared" si="75"/>
        <v>26</v>
      </c>
      <c r="K355" s="3"/>
      <c r="AH355" s="11">
        <v>44203</v>
      </c>
      <c r="AI355" s="1">
        <f t="shared" si="73"/>
        <v>2063</v>
      </c>
      <c r="AJ355">
        <v>79.17</v>
      </c>
      <c r="AK355">
        <f t="shared" si="74"/>
        <v>2509</v>
      </c>
      <c r="AL355">
        <v>-46</v>
      </c>
    </row>
    <row r="356" spans="1:38" x14ac:dyDescent="0.25">
      <c r="A356" s="44">
        <v>44248</v>
      </c>
      <c r="B356" s="43">
        <v>642</v>
      </c>
      <c r="C356" s="55"/>
      <c r="D356" s="39">
        <v>14</v>
      </c>
      <c r="E356" s="55"/>
      <c r="F356" s="42">
        <f t="shared" si="75"/>
        <v>26</v>
      </c>
      <c r="K356" s="3"/>
      <c r="AH356" s="11">
        <v>44204</v>
      </c>
      <c r="AI356" s="1">
        <f t="shared" si="73"/>
        <v>2063</v>
      </c>
      <c r="AJ356">
        <v>79.17</v>
      </c>
      <c r="AK356">
        <f t="shared" si="74"/>
        <v>2364</v>
      </c>
      <c r="AL356">
        <v>-47</v>
      </c>
    </row>
    <row r="357" spans="1:38" x14ac:dyDescent="0.25">
      <c r="A357" s="44">
        <v>44249</v>
      </c>
      <c r="B357" s="43">
        <v>1292</v>
      </c>
      <c r="C357" s="54">
        <f t="shared" ref="C357:E385" si="76">ROUNDUP(AVERAGE(B357:B363),0)</f>
        <v>1261</v>
      </c>
      <c r="D357" s="40">
        <v>18</v>
      </c>
      <c r="E357" s="54">
        <f t="shared" si="76"/>
        <v>26</v>
      </c>
      <c r="F357" s="42">
        <f t="shared" si="75"/>
        <v>26</v>
      </c>
      <c r="K357" s="3"/>
      <c r="AH357" s="11">
        <v>44205</v>
      </c>
      <c r="AI357" s="1">
        <f t="shared" si="73"/>
        <v>2063</v>
      </c>
      <c r="AJ357">
        <v>79.17</v>
      </c>
      <c r="AK357">
        <f t="shared" si="74"/>
        <v>2333</v>
      </c>
      <c r="AL357">
        <v>-45</v>
      </c>
    </row>
    <row r="358" spans="1:38" x14ac:dyDescent="0.25">
      <c r="A358" s="44">
        <v>44250</v>
      </c>
      <c r="B358" s="43">
        <v>1401</v>
      </c>
      <c r="C358" s="55"/>
      <c r="D358" s="42">
        <v>38</v>
      </c>
      <c r="E358" s="55"/>
      <c r="F358" s="42">
        <f t="shared" si="75"/>
        <v>26</v>
      </c>
      <c r="K358" s="3"/>
      <c r="AH358" s="11">
        <v>44206</v>
      </c>
      <c r="AI358" s="1">
        <f t="shared" si="73"/>
        <v>2063</v>
      </c>
      <c r="AJ358">
        <v>79.17</v>
      </c>
      <c r="AK358">
        <f t="shared" si="74"/>
        <v>1845</v>
      </c>
      <c r="AL358">
        <v>-49</v>
      </c>
    </row>
    <row r="359" spans="1:38" x14ac:dyDescent="0.25">
      <c r="A359" s="44">
        <v>44251</v>
      </c>
      <c r="B359" s="43">
        <v>1960</v>
      </c>
      <c r="C359" s="55"/>
      <c r="D359" s="42">
        <v>54</v>
      </c>
      <c r="E359" s="55"/>
      <c r="F359" s="42">
        <f t="shared" si="75"/>
        <v>26</v>
      </c>
      <c r="K359" s="3"/>
      <c r="AH359" s="11">
        <v>44207</v>
      </c>
      <c r="AI359" s="1">
        <f t="shared" si="73"/>
        <v>1966</v>
      </c>
      <c r="AJ359">
        <v>79.17</v>
      </c>
      <c r="AK359">
        <f t="shared" si="74"/>
        <v>1541</v>
      </c>
      <c r="AL359">
        <v>-54</v>
      </c>
    </row>
    <row r="360" spans="1:38" x14ac:dyDescent="0.25">
      <c r="A360" s="44">
        <v>44252</v>
      </c>
      <c r="B360" s="43">
        <v>1532</v>
      </c>
      <c r="C360" s="55"/>
      <c r="D360" s="42">
        <v>23</v>
      </c>
      <c r="E360" s="55"/>
      <c r="F360" s="42">
        <f t="shared" si="75"/>
        <v>26</v>
      </c>
      <c r="K360" s="3"/>
      <c r="AH360" s="11">
        <v>44208</v>
      </c>
      <c r="AI360" s="1">
        <f t="shared" si="73"/>
        <v>1966</v>
      </c>
      <c r="AJ360">
        <v>79.17</v>
      </c>
      <c r="AK360">
        <f t="shared" si="74"/>
        <v>2391</v>
      </c>
      <c r="AL360">
        <v>-43</v>
      </c>
    </row>
    <row r="361" spans="1:38" x14ac:dyDescent="0.25">
      <c r="A361" s="44">
        <v>44253</v>
      </c>
      <c r="B361" s="43">
        <v>1004</v>
      </c>
      <c r="C361" s="55"/>
      <c r="D361" s="40">
        <v>29</v>
      </c>
      <c r="E361" s="55"/>
      <c r="F361" s="42">
        <f t="shared" si="75"/>
        <v>26</v>
      </c>
      <c r="K361" s="3"/>
      <c r="AH361" s="11">
        <v>44209</v>
      </c>
      <c r="AI361" s="1">
        <f t="shared" si="73"/>
        <v>1966</v>
      </c>
      <c r="AJ361">
        <v>79.17</v>
      </c>
      <c r="AK361">
        <f t="shared" si="74"/>
        <v>2024</v>
      </c>
      <c r="AL361">
        <v>-48</v>
      </c>
    </row>
    <row r="362" spans="1:38" x14ac:dyDescent="0.25">
      <c r="A362" s="44">
        <v>44254</v>
      </c>
      <c r="B362" s="43">
        <v>974</v>
      </c>
      <c r="C362" s="55"/>
      <c r="D362" s="40">
        <v>15</v>
      </c>
      <c r="E362" s="55"/>
      <c r="F362" s="42">
        <f t="shared" si="75"/>
        <v>26</v>
      </c>
      <c r="K362" s="3"/>
      <c r="AH362" s="11">
        <v>44210</v>
      </c>
      <c r="AI362" s="1">
        <f t="shared" si="73"/>
        <v>1966</v>
      </c>
      <c r="AJ362">
        <v>79.17</v>
      </c>
      <c r="AK362">
        <f t="shared" si="74"/>
        <v>2249</v>
      </c>
      <c r="AL362">
        <v>-50</v>
      </c>
    </row>
    <row r="363" spans="1:38" x14ac:dyDescent="0.25">
      <c r="A363" s="44">
        <v>44255</v>
      </c>
      <c r="B363" s="43">
        <v>661</v>
      </c>
      <c r="C363" s="55"/>
      <c r="D363" s="40">
        <v>1</v>
      </c>
      <c r="E363" s="55"/>
      <c r="F363" s="42">
        <f t="shared" si="75"/>
        <v>26</v>
      </c>
      <c r="K363" s="3"/>
      <c r="AH363" s="11">
        <v>44211</v>
      </c>
      <c r="AI363" s="1">
        <f t="shared" si="73"/>
        <v>1966</v>
      </c>
      <c r="AJ363">
        <v>79.17</v>
      </c>
      <c r="AK363">
        <f t="shared" si="74"/>
        <v>2021</v>
      </c>
      <c r="AL363">
        <v>-55</v>
      </c>
    </row>
    <row r="364" spans="1:38" x14ac:dyDescent="0.25">
      <c r="A364" s="44">
        <v>44256</v>
      </c>
      <c r="B364" s="43">
        <v>864</v>
      </c>
      <c r="C364" s="54">
        <f t="shared" si="76"/>
        <v>1070</v>
      </c>
      <c r="D364" s="40">
        <v>8</v>
      </c>
      <c r="E364" s="54">
        <f t="shared" si="76"/>
        <v>15</v>
      </c>
      <c r="F364" s="42">
        <f t="shared" si="75"/>
        <v>15</v>
      </c>
      <c r="K364" s="3"/>
      <c r="AH364" s="11">
        <v>44212</v>
      </c>
      <c r="AI364" s="1">
        <f t="shared" si="73"/>
        <v>1966</v>
      </c>
      <c r="AJ364">
        <v>79.17</v>
      </c>
      <c r="AK364">
        <f t="shared" si="74"/>
        <v>1876</v>
      </c>
      <c r="AL364">
        <v>-50</v>
      </c>
    </row>
    <row r="365" spans="1:38" x14ac:dyDescent="0.25">
      <c r="A365" s="44">
        <v>44257</v>
      </c>
      <c r="B365" s="43">
        <v>1131</v>
      </c>
      <c r="C365" s="55"/>
      <c r="D365" s="40">
        <v>9</v>
      </c>
      <c r="E365" s="55"/>
      <c r="F365" s="42">
        <f t="shared" si="75"/>
        <v>15</v>
      </c>
      <c r="K365" s="3"/>
      <c r="AH365" s="11">
        <v>44213</v>
      </c>
      <c r="AI365" s="1">
        <f t="shared" si="73"/>
        <v>1966</v>
      </c>
      <c r="AJ365">
        <v>79.17</v>
      </c>
      <c r="AK365">
        <f t="shared" si="74"/>
        <v>1655</v>
      </c>
      <c r="AL365">
        <v>-47</v>
      </c>
    </row>
    <row r="366" spans="1:38" x14ac:dyDescent="0.25">
      <c r="A366" s="44">
        <v>44258</v>
      </c>
      <c r="B366" s="43">
        <v>1433</v>
      </c>
      <c r="C366" s="55"/>
      <c r="D366" s="39">
        <v>29</v>
      </c>
      <c r="E366" s="55"/>
      <c r="F366" s="42">
        <f t="shared" si="75"/>
        <v>15</v>
      </c>
      <c r="K366" s="3"/>
      <c r="AH366" s="11">
        <v>44214</v>
      </c>
      <c r="AI366" s="1">
        <f t="shared" si="73"/>
        <v>1857</v>
      </c>
      <c r="AJ366">
        <v>79.17</v>
      </c>
      <c r="AK366">
        <f t="shared" si="74"/>
        <v>1852</v>
      </c>
      <c r="AL366">
        <v>-49</v>
      </c>
    </row>
    <row r="367" spans="1:38" x14ac:dyDescent="0.25">
      <c r="A367" s="44">
        <v>44259</v>
      </c>
      <c r="B367" s="43">
        <v>1198</v>
      </c>
      <c r="C367" s="55"/>
      <c r="D367" s="40">
        <v>20</v>
      </c>
      <c r="E367" s="55"/>
      <c r="F367" s="42">
        <f t="shared" si="75"/>
        <v>15</v>
      </c>
      <c r="K367" s="3"/>
      <c r="AH367" s="11">
        <v>44215</v>
      </c>
      <c r="AI367" s="1">
        <f t="shared" si="73"/>
        <v>1857</v>
      </c>
      <c r="AJ367">
        <v>79.17</v>
      </c>
      <c r="AK367">
        <f t="shared" si="74"/>
        <v>2219</v>
      </c>
      <c r="AL367">
        <v>-49</v>
      </c>
    </row>
    <row r="368" spans="1:38" x14ac:dyDescent="0.25">
      <c r="A368" s="44">
        <v>44260</v>
      </c>
      <c r="B368" s="43">
        <v>783</v>
      </c>
      <c r="C368" s="55"/>
      <c r="D368" s="40">
        <v>9</v>
      </c>
      <c r="E368" s="55"/>
      <c r="F368" s="42">
        <f t="shared" si="75"/>
        <v>15</v>
      </c>
      <c r="K368" s="3"/>
      <c r="AH368" s="11">
        <v>44216</v>
      </c>
      <c r="AI368" s="1">
        <f t="shared" si="73"/>
        <v>1857</v>
      </c>
      <c r="AJ368">
        <v>79.17</v>
      </c>
      <c r="AK368">
        <f t="shared" si="74"/>
        <v>2199</v>
      </c>
      <c r="AL368">
        <v>-50</v>
      </c>
    </row>
    <row r="369" spans="1:38" x14ac:dyDescent="0.25">
      <c r="A369" s="44">
        <v>44261</v>
      </c>
      <c r="B369" s="43">
        <v>1451</v>
      </c>
      <c r="C369" s="55"/>
      <c r="D369" s="40">
        <v>23</v>
      </c>
      <c r="E369" s="55"/>
      <c r="F369" s="42">
        <f t="shared" si="75"/>
        <v>15</v>
      </c>
      <c r="K369" s="3"/>
      <c r="AH369" s="11">
        <v>44217</v>
      </c>
      <c r="AI369" s="1">
        <f t="shared" si="73"/>
        <v>1857</v>
      </c>
      <c r="AJ369">
        <v>79.17</v>
      </c>
      <c r="AK369">
        <f t="shared" si="74"/>
        <v>2073</v>
      </c>
      <c r="AL369">
        <v>-51</v>
      </c>
    </row>
    <row r="370" spans="1:38" x14ac:dyDescent="0.25">
      <c r="A370" s="44">
        <v>44262</v>
      </c>
      <c r="B370" s="43">
        <v>629</v>
      </c>
      <c r="C370" s="55"/>
      <c r="D370" s="40">
        <v>1</v>
      </c>
      <c r="E370" s="55"/>
      <c r="F370" s="42">
        <f t="shared" si="75"/>
        <v>15</v>
      </c>
      <c r="K370" s="3"/>
      <c r="AH370" s="11">
        <v>44218</v>
      </c>
      <c r="AI370" s="1">
        <f t="shared" si="73"/>
        <v>1857</v>
      </c>
      <c r="AJ370">
        <v>79.17</v>
      </c>
      <c r="AK370">
        <f t="shared" si="74"/>
        <v>1935</v>
      </c>
      <c r="AL370">
        <v>-50</v>
      </c>
    </row>
    <row r="371" spans="1:38" x14ac:dyDescent="0.25">
      <c r="A371" s="44">
        <v>44263</v>
      </c>
      <c r="B371" s="43">
        <v>1049</v>
      </c>
      <c r="C371" s="54">
        <f t="shared" si="76"/>
        <v>1320</v>
      </c>
      <c r="D371" s="40">
        <v>44</v>
      </c>
      <c r="E371" s="54">
        <f t="shared" si="76"/>
        <v>23</v>
      </c>
      <c r="F371" s="42">
        <f t="shared" si="75"/>
        <v>23</v>
      </c>
      <c r="K371" s="3"/>
      <c r="AH371" s="11">
        <v>44219</v>
      </c>
      <c r="AI371" s="1">
        <f t="shared" si="73"/>
        <v>1857</v>
      </c>
      <c r="AJ371">
        <v>79.17</v>
      </c>
      <c r="AK371">
        <f t="shared" si="74"/>
        <v>1638</v>
      </c>
      <c r="AL371">
        <v>-51</v>
      </c>
    </row>
    <row r="372" spans="1:38" x14ac:dyDescent="0.25">
      <c r="A372" s="44">
        <v>44264</v>
      </c>
      <c r="B372" s="43">
        <v>1467</v>
      </c>
      <c r="C372" s="55"/>
      <c r="D372" s="40">
        <v>25</v>
      </c>
      <c r="E372" s="55"/>
      <c r="F372" s="42">
        <f t="shared" si="75"/>
        <v>23</v>
      </c>
      <c r="K372" s="3"/>
      <c r="AH372" s="11">
        <v>44220</v>
      </c>
      <c r="AI372" s="1">
        <f t="shared" si="73"/>
        <v>1857</v>
      </c>
      <c r="AJ372">
        <v>79.17</v>
      </c>
      <c r="AK372">
        <f t="shared" si="74"/>
        <v>1080</v>
      </c>
      <c r="AL372">
        <v>-55</v>
      </c>
    </row>
    <row r="373" spans="1:38" x14ac:dyDescent="0.25">
      <c r="A373" s="44">
        <v>44265</v>
      </c>
      <c r="B373" s="43">
        <v>1611</v>
      </c>
      <c r="C373" s="55"/>
      <c r="D373" s="39">
        <v>30</v>
      </c>
      <c r="E373" s="55"/>
      <c r="F373" s="42">
        <f t="shared" si="75"/>
        <v>23</v>
      </c>
      <c r="K373" s="3"/>
      <c r="AH373" s="11">
        <v>44221</v>
      </c>
      <c r="AI373" s="1">
        <f t="shared" si="73"/>
        <v>1803</v>
      </c>
      <c r="AJ373">
        <v>79.17</v>
      </c>
      <c r="AK373">
        <f t="shared" si="74"/>
        <v>1778</v>
      </c>
      <c r="AL373">
        <v>-54</v>
      </c>
    </row>
    <row r="374" spans="1:38" x14ac:dyDescent="0.25">
      <c r="A374" s="44">
        <v>44266</v>
      </c>
      <c r="B374" s="43">
        <v>1406</v>
      </c>
      <c r="C374" s="55"/>
      <c r="D374" s="40">
        <v>16</v>
      </c>
      <c r="E374" s="55"/>
      <c r="F374" s="42">
        <f t="shared" si="75"/>
        <v>23</v>
      </c>
      <c r="K374" s="3"/>
      <c r="AH374" s="11">
        <v>44222</v>
      </c>
      <c r="AI374" s="1">
        <f t="shared" si="73"/>
        <v>1803</v>
      </c>
      <c r="AJ374">
        <v>79.17</v>
      </c>
      <c r="AK374">
        <f t="shared" si="74"/>
        <v>2115</v>
      </c>
      <c r="AL374">
        <v>-51</v>
      </c>
    </row>
    <row r="375" spans="1:38" x14ac:dyDescent="0.25">
      <c r="A375" s="44">
        <v>44267</v>
      </c>
      <c r="B375" s="43">
        <v>1399</v>
      </c>
      <c r="C375" s="55"/>
      <c r="D375" s="40">
        <v>14</v>
      </c>
      <c r="E375" s="55"/>
      <c r="F375" s="42">
        <f t="shared" si="75"/>
        <v>23</v>
      </c>
      <c r="K375" s="3"/>
      <c r="AH375" s="11">
        <v>44223</v>
      </c>
      <c r="AI375" s="1">
        <f t="shared" si="73"/>
        <v>1803</v>
      </c>
      <c r="AJ375">
        <v>79.17</v>
      </c>
      <c r="AK375">
        <f t="shared" si="74"/>
        <v>2026</v>
      </c>
      <c r="AL375">
        <v>-49</v>
      </c>
    </row>
    <row r="376" spans="1:38" x14ac:dyDescent="0.25">
      <c r="A376" s="44">
        <v>44268</v>
      </c>
      <c r="B376" s="43">
        <v>1409</v>
      </c>
      <c r="C376" s="55"/>
      <c r="D376" s="40">
        <v>29</v>
      </c>
      <c r="E376" s="55"/>
      <c r="F376" s="42">
        <f t="shared" si="75"/>
        <v>23</v>
      </c>
      <c r="K376" s="3"/>
      <c r="AH376" s="11">
        <v>44224</v>
      </c>
      <c r="AI376" s="1">
        <f t="shared" si="73"/>
        <v>1803</v>
      </c>
      <c r="AJ376">
        <v>79.17</v>
      </c>
      <c r="AK376">
        <f t="shared" si="74"/>
        <v>1783</v>
      </c>
      <c r="AL376">
        <v>-51</v>
      </c>
    </row>
    <row r="377" spans="1:38" x14ac:dyDescent="0.25">
      <c r="A377" s="44">
        <v>44269</v>
      </c>
      <c r="B377" s="43">
        <v>893</v>
      </c>
      <c r="C377" s="55"/>
      <c r="D377" s="40">
        <v>3</v>
      </c>
      <c r="E377" s="55"/>
      <c r="F377" s="42">
        <f t="shared" si="75"/>
        <v>23</v>
      </c>
      <c r="K377" s="3"/>
      <c r="AH377" s="11">
        <v>44225</v>
      </c>
      <c r="AI377" s="1">
        <f t="shared" si="73"/>
        <v>1803</v>
      </c>
      <c r="AJ377">
        <v>79.17</v>
      </c>
      <c r="AK377">
        <f t="shared" si="74"/>
        <v>1974</v>
      </c>
      <c r="AL377">
        <v>-47</v>
      </c>
    </row>
    <row r="378" spans="1:38" x14ac:dyDescent="0.25">
      <c r="A378" s="44">
        <v>44270</v>
      </c>
      <c r="B378" s="43">
        <v>1671</v>
      </c>
      <c r="C378" s="54">
        <f t="shared" si="76"/>
        <v>1498</v>
      </c>
      <c r="D378" s="40">
        <v>19</v>
      </c>
      <c r="E378" s="54">
        <f t="shared" si="76"/>
        <v>19</v>
      </c>
      <c r="F378" s="42">
        <f t="shared" si="75"/>
        <v>19</v>
      </c>
      <c r="K378" s="3"/>
      <c r="AH378" s="11">
        <v>44226</v>
      </c>
      <c r="AI378" s="1">
        <f t="shared" si="73"/>
        <v>1803</v>
      </c>
      <c r="AJ378">
        <v>79.17</v>
      </c>
      <c r="AK378">
        <f t="shared" si="74"/>
        <v>1708</v>
      </c>
      <c r="AL378">
        <v>-55</v>
      </c>
    </row>
    <row r="379" spans="1:38" x14ac:dyDescent="0.25">
      <c r="A379" s="44">
        <v>44271</v>
      </c>
      <c r="B379" s="43">
        <v>1569</v>
      </c>
      <c r="C379" s="55"/>
      <c r="D379" s="40">
        <v>24</v>
      </c>
      <c r="E379" s="55"/>
      <c r="F379" s="42">
        <f t="shared" si="75"/>
        <v>19</v>
      </c>
      <c r="K379" s="3"/>
      <c r="AH379" s="11">
        <v>44227</v>
      </c>
      <c r="AI379" s="1">
        <f t="shared" si="73"/>
        <v>1803</v>
      </c>
      <c r="AJ379">
        <v>79.17</v>
      </c>
      <c r="AK379">
        <f t="shared" si="74"/>
        <v>1233</v>
      </c>
      <c r="AL379">
        <v>-49</v>
      </c>
    </row>
    <row r="380" spans="1:38" x14ac:dyDescent="0.25">
      <c r="A380" s="44">
        <v>44272</v>
      </c>
      <c r="B380" s="43">
        <v>1642</v>
      </c>
      <c r="C380" s="55"/>
      <c r="D380" s="39">
        <v>24</v>
      </c>
      <c r="E380" s="55"/>
      <c r="F380" s="42">
        <f t="shared" si="75"/>
        <v>19</v>
      </c>
      <c r="K380" s="3"/>
      <c r="AH380" s="11">
        <v>44228</v>
      </c>
      <c r="AI380" s="1">
        <f t="shared" si="73"/>
        <v>1584</v>
      </c>
      <c r="AJ380">
        <v>79.17</v>
      </c>
      <c r="AK380">
        <f t="shared" si="74"/>
        <v>1464</v>
      </c>
      <c r="AL380">
        <v>-50</v>
      </c>
    </row>
    <row r="381" spans="1:38" x14ac:dyDescent="0.25">
      <c r="A381" s="44">
        <v>44273</v>
      </c>
      <c r="B381" s="43">
        <v>1542</v>
      </c>
      <c r="C381" s="55"/>
      <c r="D381" s="40">
        <v>39</v>
      </c>
      <c r="E381" s="55"/>
      <c r="F381" s="42">
        <f t="shared" si="75"/>
        <v>19</v>
      </c>
      <c r="K381" s="3"/>
      <c r="AH381" s="11">
        <v>44229</v>
      </c>
      <c r="AI381" s="1">
        <f t="shared" si="73"/>
        <v>1584</v>
      </c>
      <c r="AJ381">
        <v>79.17</v>
      </c>
      <c r="AK381">
        <f t="shared" si="74"/>
        <v>2015</v>
      </c>
      <c r="AL381">
        <v>-43</v>
      </c>
    </row>
    <row r="382" spans="1:38" x14ac:dyDescent="0.25">
      <c r="A382" s="44">
        <v>44274</v>
      </c>
      <c r="B382" s="43">
        <v>1570</v>
      </c>
      <c r="C382" s="55"/>
      <c r="D382" s="40">
        <v>10</v>
      </c>
      <c r="E382" s="55"/>
      <c r="F382" s="42">
        <f t="shared" si="75"/>
        <v>19</v>
      </c>
      <c r="K382" s="3"/>
      <c r="AH382" s="11">
        <v>44230</v>
      </c>
      <c r="AI382" s="1">
        <f t="shared" si="73"/>
        <v>1584</v>
      </c>
      <c r="AJ382">
        <v>79.17</v>
      </c>
      <c r="AK382">
        <f t="shared" si="74"/>
        <v>1712</v>
      </c>
      <c r="AL382">
        <v>-45</v>
      </c>
    </row>
    <row r="383" spans="1:38" x14ac:dyDescent="0.25">
      <c r="A383" s="44">
        <v>44275</v>
      </c>
      <c r="B383" s="43">
        <v>1529</v>
      </c>
      <c r="C383" s="55"/>
      <c r="D383" s="40">
        <v>4</v>
      </c>
      <c r="E383" s="55"/>
      <c r="F383" s="42">
        <f t="shared" si="75"/>
        <v>19</v>
      </c>
      <c r="K383" s="3"/>
      <c r="AH383" s="11">
        <v>44231</v>
      </c>
      <c r="AI383" s="1">
        <f t="shared" si="73"/>
        <v>1584</v>
      </c>
      <c r="AJ383">
        <v>79.17</v>
      </c>
      <c r="AK383">
        <f t="shared" si="74"/>
        <v>1906</v>
      </c>
      <c r="AL383">
        <v>-43</v>
      </c>
    </row>
    <row r="384" spans="1:38" x14ac:dyDescent="0.25">
      <c r="A384" s="44">
        <v>44276</v>
      </c>
      <c r="B384" s="43">
        <v>959</v>
      </c>
      <c r="C384" s="55"/>
      <c r="D384" s="40">
        <v>7</v>
      </c>
      <c r="E384" s="55"/>
      <c r="F384" s="42">
        <f t="shared" si="75"/>
        <v>19</v>
      </c>
      <c r="K384" s="3"/>
      <c r="AH384" s="11">
        <v>44232</v>
      </c>
      <c r="AI384" s="1">
        <f t="shared" si="73"/>
        <v>1584</v>
      </c>
      <c r="AJ384">
        <v>79.17</v>
      </c>
      <c r="AK384">
        <f t="shared" si="74"/>
        <v>1677</v>
      </c>
      <c r="AL384">
        <v>-42</v>
      </c>
    </row>
    <row r="385" spans="1:38" x14ac:dyDescent="0.25">
      <c r="A385" s="44">
        <v>44277</v>
      </c>
      <c r="B385" s="43">
        <v>1439</v>
      </c>
      <c r="C385" s="54">
        <f t="shared" si="76"/>
        <v>1981</v>
      </c>
      <c r="D385" s="40">
        <v>35</v>
      </c>
      <c r="E385" s="54">
        <f t="shared" si="76"/>
        <v>18</v>
      </c>
      <c r="F385" s="42">
        <f t="shared" si="75"/>
        <v>18</v>
      </c>
      <c r="K385" s="3"/>
      <c r="AH385" s="11">
        <v>44233</v>
      </c>
      <c r="AI385" s="1">
        <f t="shared" si="73"/>
        <v>1584</v>
      </c>
      <c r="AJ385">
        <v>79.17</v>
      </c>
      <c r="AK385">
        <f t="shared" si="74"/>
        <v>1423</v>
      </c>
      <c r="AL385">
        <v>-41</v>
      </c>
    </row>
    <row r="386" spans="1:38" x14ac:dyDescent="0.25">
      <c r="A386" s="44">
        <v>44278</v>
      </c>
      <c r="B386" s="43">
        <v>2045</v>
      </c>
      <c r="C386" s="55"/>
      <c r="D386" s="40">
        <v>17</v>
      </c>
      <c r="E386" s="55"/>
      <c r="F386" s="42">
        <f t="shared" si="75"/>
        <v>18</v>
      </c>
      <c r="K386" s="3"/>
      <c r="AH386" s="11">
        <v>44234</v>
      </c>
      <c r="AI386" s="1">
        <f t="shared" si="73"/>
        <v>1584</v>
      </c>
      <c r="AJ386">
        <v>79.17</v>
      </c>
      <c r="AK386">
        <f t="shared" si="74"/>
        <v>890</v>
      </c>
      <c r="AL386">
        <v>-44</v>
      </c>
    </row>
    <row r="387" spans="1:38" x14ac:dyDescent="0.25">
      <c r="A387" s="44">
        <v>44279</v>
      </c>
      <c r="B387" s="43">
        <v>1645</v>
      </c>
      <c r="C387" s="55"/>
      <c r="D387" s="39">
        <v>18</v>
      </c>
      <c r="E387" s="55"/>
      <c r="F387" s="42">
        <f t="shared" si="75"/>
        <v>18</v>
      </c>
      <c r="K387" s="3"/>
      <c r="AH387" s="11">
        <v>44235</v>
      </c>
      <c r="AI387" s="1">
        <f t="shared" ref="AI387:AI450" si="77">IF(VLOOKUP(AH387,$A$2:$C$448,3,TRUE)=0,AI386,VLOOKUP(AH387,$A$2:$C$448,3,TRUE))</f>
        <v>1295</v>
      </c>
      <c r="AJ387">
        <v>79.17</v>
      </c>
      <c r="AK387">
        <f t="shared" si="74"/>
        <v>1189</v>
      </c>
      <c r="AL387">
        <v>-46</v>
      </c>
    </row>
    <row r="388" spans="1:38" x14ac:dyDescent="0.25">
      <c r="A388" s="44">
        <v>44280</v>
      </c>
      <c r="B388" s="43">
        <v>2264</v>
      </c>
      <c r="C388" s="55"/>
      <c r="D388" s="40">
        <v>8</v>
      </c>
      <c r="E388" s="55"/>
      <c r="F388" s="42">
        <f t="shared" si="75"/>
        <v>18</v>
      </c>
      <c r="K388" s="3"/>
      <c r="AH388" s="11">
        <v>44236</v>
      </c>
      <c r="AI388" s="1">
        <f t="shared" si="77"/>
        <v>1295</v>
      </c>
      <c r="AJ388">
        <v>79.17</v>
      </c>
      <c r="AK388">
        <f t="shared" ref="AK388:AK451" si="78">VLOOKUP(AH388,$A$2:$B$475,2,TRUE)</f>
        <v>1724</v>
      </c>
      <c r="AL388">
        <v>-43</v>
      </c>
    </row>
    <row r="389" spans="1:38" x14ac:dyDescent="0.25">
      <c r="A389" s="44">
        <v>44281</v>
      </c>
      <c r="B389" s="43">
        <v>2407</v>
      </c>
      <c r="C389" s="55"/>
      <c r="D389" s="40">
        <v>14</v>
      </c>
      <c r="E389" s="55"/>
      <c r="F389" s="42">
        <f t="shared" si="75"/>
        <v>18</v>
      </c>
      <c r="K389" s="3"/>
      <c r="AH389" s="11">
        <v>44237</v>
      </c>
      <c r="AI389" s="1">
        <f t="shared" si="77"/>
        <v>1295</v>
      </c>
      <c r="AJ389">
        <v>79.17</v>
      </c>
      <c r="AK389">
        <f t="shared" si="78"/>
        <v>1469</v>
      </c>
      <c r="AL389">
        <v>-43</v>
      </c>
    </row>
    <row r="390" spans="1:38" x14ac:dyDescent="0.25">
      <c r="A390" s="44">
        <v>44282</v>
      </c>
      <c r="B390" s="43">
        <v>2400</v>
      </c>
      <c r="C390" s="55"/>
      <c r="D390" s="40">
        <v>30</v>
      </c>
      <c r="E390" s="55"/>
      <c r="F390" s="42">
        <f t="shared" si="75"/>
        <v>18</v>
      </c>
      <c r="K390" s="3"/>
      <c r="AH390" s="11">
        <v>44238</v>
      </c>
      <c r="AI390" s="1">
        <f t="shared" si="77"/>
        <v>1295</v>
      </c>
      <c r="AJ390">
        <v>79.17</v>
      </c>
      <c r="AK390">
        <f t="shared" si="78"/>
        <v>1350</v>
      </c>
      <c r="AL390">
        <v>-46</v>
      </c>
    </row>
    <row r="391" spans="1:38" x14ac:dyDescent="0.25">
      <c r="A391" s="44">
        <v>44283</v>
      </c>
      <c r="B391" s="43">
        <v>1666</v>
      </c>
      <c r="C391" s="55"/>
      <c r="D391" s="40">
        <v>3</v>
      </c>
      <c r="E391" s="55"/>
      <c r="F391" s="42">
        <f t="shared" si="75"/>
        <v>18</v>
      </c>
      <c r="K391" s="3"/>
      <c r="AH391" s="11">
        <v>44239</v>
      </c>
      <c r="AI391" s="1">
        <f t="shared" si="77"/>
        <v>1295</v>
      </c>
      <c r="AJ391">
        <v>79.17</v>
      </c>
      <c r="AK391">
        <f t="shared" si="78"/>
        <v>1442</v>
      </c>
      <c r="AL391">
        <v>-41</v>
      </c>
    </row>
    <row r="392" spans="1:38" x14ac:dyDescent="0.25">
      <c r="A392" s="44">
        <v>44284</v>
      </c>
      <c r="B392" s="43">
        <v>3593</v>
      </c>
      <c r="C392" s="54">
        <f t="shared" ref="C392:E399" si="79">ROUNDUP(AVERAGE(B392:B398),0)</f>
        <v>2971</v>
      </c>
      <c r="D392" s="40">
        <v>11</v>
      </c>
      <c r="E392" s="54">
        <f t="shared" si="79"/>
        <v>15</v>
      </c>
      <c r="F392" s="42">
        <f t="shared" si="75"/>
        <v>15</v>
      </c>
      <c r="K392" s="3"/>
      <c r="AH392" s="11">
        <v>44240</v>
      </c>
      <c r="AI392" s="1">
        <f t="shared" si="77"/>
        <v>1295</v>
      </c>
      <c r="AJ392">
        <v>79.17</v>
      </c>
      <c r="AK392">
        <f t="shared" si="78"/>
        <v>865</v>
      </c>
      <c r="AL392">
        <v>-39</v>
      </c>
    </row>
    <row r="393" spans="1:38" x14ac:dyDescent="0.25">
      <c r="A393" s="44">
        <v>44285</v>
      </c>
      <c r="B393" s="43">
        <v>1787</v>
      </c>
      <c r="C393" s="55"/>
      <c r="D393" s="40">
        <v>11</v>
      </c>
      <c r="E393" s="55"/>
      <c r="F393" s="42">
        <f t="shared" si="75"/>
        <v>15</v>
      </c>
      <c r="K393" s="3"/>
      <c r="AH393" s="11">
        <v>44241</v>
      </c>
      <c r="AI393" s="1">
        <f t="shared" si="77"/>
        <v>1295</v>
      </c>
      <c r="AJ393">
        <v>79.17</v>
      </c>
      <c r="AK393">
        <f t="shared" si="78"/>
        <v>1023</v>
      </c>
      <c r="AL393">
        <v>-31</v>
      </c>
    </row>
    <row r="394" spans="1:38" x14ac:dyDescent="0.25">
      <c r="A394" s="44">
        <v>44286</v>
      </c>
      <c r="B394" s="43">
        <v>3332</v>
      </c>
      <c r="C394" s="55"/>
      <c r="D394" s="39">
        <v>32</v>
      </c>
      <c r="E394" s="55"/>
      <c r="F394" s="42">
        <f t="shared" si="75"/>
        <v>15</v>
      </c>
      <c r="K394" s="3"/>
      <c r="AH394" s="11">
        <v>44242</v>
      </c>
      <c r="AI394" s="1">
        <f t="shared" si="77"/>
        <v>1054</v>
      </c>
      <c r="AJ394">
        <v>79.17</v>
      </c>
      <c r="AK394">
        <f t="shared" si="78"/>
        <v>840</v>
      </c>
      <c r="AL394">
        <v>-54</v>
      </c>
    </row>
    <row r="395" spans="1:38" x14ac:dyDescent="0.25">
      <c r="A395" s="44">
        <v>44287</v>
      </c>
      <c r="B395" s="43">
        <v>2682</v>
      </c>
      <c r="C395" s="55"/>
      <c r="D395" s="40">
        <v>13</v>
      </c>
      <c r="E395" s="55"/>
      <c r="F395" s="42">
        <f t="shared" si="75"/>
        <v>15</v>
      </c>
      <c r="K395" s="3"/>
      <c r="AH395" s="11">
        <v>44243</v>
      </c>
      <c r="AI395" s="1">
        <f t="shared" si="77"/>
        <v>1054</v>
      </c>
      <c r="AJ395">
        <v>79.17</v>
      </c>
      <c r="AK395">
        <f t="shared" si="78"/>
        <v>781</v>
      </c>
      <c r="AL395">
        <v>-58</v>
      </c>
    </row>
    <row r="396" spans="1:38" x14ac:dyDescent="0.25">
      <c r="A396" s="44">
        <v>44288</v>
      </c>
      <c r="B396" s="43">
        <v>2787</v>
      </c>
      <c r="C396" s="55"/>
      <c r="D396" s="40">
        <v>5</v>
      </c>
      <c r="E396" s="55"/>
      <c r="F396" s="42">
        <f t="shared" si="75"/>
        <v>15</v>
      </c>
      <c r="K396" s="3"/>
      <c r="AH396" s="11">
        <v>44244</v>
      </c>
      <c r="AI396" s="1">
        <f t="shared" si="77"/>
        <v>1054</v>
      </c>
      <c r="AJ396">
        <v>79.17</v>
      </c>
      <c r="AK396">
        <f t="shared" si="78"/>
        <v>1392</v>
      </c>
      <c r="AL396">
        <v>-39</v>
      </c>
    </row>
    <row r="397" spans="1:38" x14ac:dyDescent="0.25">
      <c r="A397" s="44">
        <v>44289</v>
      </c>
      <c r="B397" s="43">
        <v>3244</v>
      </c>
      <c r="C397" s="55"/>
      <c r="D397" s="40">
        <v>16</v>
      </c>
      <c r="E397" s="55"/>
      <c r="F397" s="42">
        <f t="shared" si="75"/>
        <v>15</v>
      </c>
      <c r="K397" s="3"/>
      <c r="AH397" s="11">
        <v>44245</v>
      </c>
      <c r="AI397" s="1">
        <f t="shared" si="77"/>
        <v>1054</v>
      </c>
      <c r="AJ397">
        <v>77.31</v>
      </c>
      <c r="AK397">
        <f t="shared" si="78"/>
        <v>1365</v>
      </c>
      <c r="AL397">
        <v>-42</v>
      </c>
    </row>
    <row r="398" spans="1:38" x14ac:dyDescent="0.25">
      <c r="A398" s="44">
        <v>44290</v>
      </c>
      <c r="B398" s="43">
        <v>3368</v>
      </c>
      <c r="C398" s="55"/>
      <c r="D398" s="40">
        <v>16</v>
      </c>
      <c r="E398" s="55"/>
      <c r="F398" s="42">
        <f t="shared" si="75"/>
        <v>15</v>
      </c>
      <c r="K398" s="3"/>
      <c r="AH398" s="11">
        <v>44246</v>
      </c>
      <c r="AI398" s="1">
        <f t="shared" si="77"/>
        <v>1054</v>
      </c>
      <c r="AJ398">
        <v>77.31</v>
      </c>
      <c r="AK398">
        <f t="shared" si="78"/>
        <v>1392</v>
      </c>
      <c r="AL398">
        <v>-39</v>
      </c>
    </row>
    <row r="399" spans="1:38" x14ac:dyDescent="0.25">
      <c r="A399" s="44">
        <v>44291</v>
      </c>
      <c r="B399" s="43">
        <v>3719</v>
      </c>
      <c r="C399" s="54">
        <f t="shared" si="79"/>
        <v>4292</v>
      </c>
      <c r="D399" s="40">
        <v>61</v>
      </c>
      <c r="E399" s="54">
        <f t="shared" si="79"/>
        <v>37</v>
      </c>
      <c r="F399" s="42">
        <f t="shared" si="75"/>
        <v>37</v>
      </c>
      <c r="K399" s="3"/>
      <c r="AH399" s="11">
        <v>44247</v>
      </c>
      <c r="AI399" s="1">
        <f t="shared" si="77"/>
        <v>1054</v>
      </c>
      <c r="AJ399">
        <v>77.31</v>
      </c>
      <c r="AK399">
        <f t="shared" si="78"/>
        <v>964</v>
      </c>
      <c r="AL399">
        <v>-35</v>
      </c>
    </row>
    <row r="400" spans="1:38" x14ac:dyDescent="0.25">
      <c r="A400" s="44">
        <v>44292</v>
      </c>
      <c r="B400" s="43">
        <v>4107</v>
      </c>
      <c r="C400" s="55"/>
      <c r="D400" s="40">
        <v>26</v>
      </c>
      <c r="E400" s="55"/>
      <c r="F400" s="42">
        <f t="shared" si="75"/>
        <v>37</v>
      </c>
      <c r="K400" s="3"/>
      <c r="AH400" s="11">
        <v>44248</v>
      </c>
      <c r="AI400" s="1">
        <f t="shared" si="77"/>
        <v>1054</v>
      </c>
      <c r="AJ400">
        <v>77.31</v>
      </c>
      <c r="AK400">
        <f t="shared" si="78"/>
        <v>642</v>
      </c>
      <c r="AL400">
        <v>-38</v>
      </c>
    </row>
    <row r="401" spans="1:38" x14ac:dyDescent="0.25">
      <c r="A401" s="44">
        <v>44293</v>
      </c>
      <c r="B401" s="43">
        <v>4634</v>
      </c>
      <c r="C401" s="55"/>
      <c r="D401" s="39">
        <v>59</v>
      </c>
      <c r="E401" s="55"/>
      <c r="F401" s="42">
        <f t="shared" si="75"/>
        <v>37</v>
      </c>
      <c r="K401" s="3"/>
      <c r="AH401" s="11">
        <v>44249</v>
      </c>
      <c r="AI401" s="1">
        <f t="shared" si="77"/>
        <v>1261</v>
      </c>
      <c r="AJ401">
        <v>77.31</v>
      </c>
      <c r="AK401">
        <f t="shared" si="78"/>
        <v>1292</v>
      </c>
      <c r="AL401">
        <v>-47</v>
      </c>
    </row>
    <row r="402" spans="1:38" x14ac:dyDescent="0.25">
      <c r="A402" s="44">
        <v>44294</v>
      </c>
      <c r="B402" s="43">
        <v>4107</v>
      </c>
      <c r="C402" s="55"/>
      <c r="D402" s="40">
        <v>38</v>
      </c>
      <c r="E402" s="55"/>
      <c r="F402" s="42">
        <f t="shared" si="75"/>
        <v>37</v>
      </c>
      <c r="K402" s="3"/>
      <c r="AH402" s="11">
        <v>44250</v>
      </c>
      <c r="AI402" s="1">
        <f t="shared" si="77"/>
        <v>1261</v>
      </c>
      <c r="AJ402">
        <v>77.31</v>
      </c>
      <c r="AK402">
        <f t="shared" si="78"/>
        <v>1401</v>
      </c>
      <c r="AL402">
        <v>-37</v>
      </c>
    </row>
    <row r="403" spans="1:38" x14ac:dyDescent="0.25">
      <c r="A403" s="44">
        <v>44295</v>
      </c>
      <c r="B403" s="43">
        <v>4677</v>
      </c>
      <c r="C403" s="55"/>
      <c r="D403" s="45">
        <v>36</v>
      </c>
      <c r="E403" s="55"/>
      <c r="F403" s="42">
        <f t="shared" si="75"/>
        <v>37</v>
      </c>
      <c r="K403" s="3"/>
      <c r="AH403" s="11">
        <v>44251</v>
      </c>
      <c r="AI403" s="1">
        <f t="shared" si="77"/>
        <v>1261</v>
      </c>
      <c r="AJ403">
        <v>77.31</v>
      </c>
      <c r="AK403">
        <f t="shared" si="78"/>
        <v>1960</v>
      </c>
      <c r="AL403">
        <v>-38</v>
      </c>
    </row>
    <row r="404" spans="1:38" x14ac:dyDescent="0.25">
      <c r="A404" s="44">
        <v>44296</v>
      </c>
      <c r="B404" s="43">
        <v>4328</v>
      </c>
      <c r="C404" s="55"/>
      <c r="D404" s="40">
        <v>29</v>
      </c>
      <c r="E404" s="55"/>
      <c r="F404" s="42">
        <f t="shared" si="75"/>
        <v>37</v>
      </c>
      <c r="K404" s="3"/>
      <c r="AH404" s="11">
        <v>44252</v>
      </c>
      <c r="AI404" s="1">
        <f t="shared" si="77"/>
        <v>1261</v>
      </c>
      <c r="AJ404">
        <v>77.31</v>
      </c>
      <c r="AK404">
        <f t="shared" si="78"/>
        <v>1532</v>
      </c>
      <c r="AL404">
        <v>-40</v>
      </c>
    </row>
    <row r="405" spans="1:38" x14ac:dyDescent="0.25">
      <c r="A405" s="44">
        <v>44297</v>
      </c>
      <c r="B405" s="43">
        <v>4469</v>
      </c>
      <c r="C405" s="55"/>
      <c r="D405" s="40">
        <v>9</v>
      </c>
      <c r="E405" s="55"/>
      <c r="F405" s="42">
        <f t="shared" si="75"/>
        <v>37</v>
      </c>
      <c r="K405" s="3"/>
      <c r="AH405" s="11">
        <v>44253</v>
      </c>
      <c r="AI405" s="1">
        <f t="shared" si="77"/>
        <v>1261</v>
      </c>
      <c r="AJ405">
        <v>77.31</v>
      </c>
      <c r="AK405">
        <f t="shared" si="78"/>
        <v>1004</v>
      </c>
      <c r="AL405">
        <v>-37</v>
      </c>
    </row>
    <row r="406" spans="1:38" x14ac:dyDescent="0.25">
      <c r="A406" s="44">
        <v>44298</v>
      </c>
      <c r="B406" s="43">
        <v>5688</v>
      </c>
      <c r="C406" s="54">
        <f t="shared" ref="C406:E420" si="80">ROUNDUP(AVERAGE(B406:B412),0)</f>
        <v>5217</v>
      </c>
      <c r="D406" s="40">
        <v>45</v>
      </c>
      <c r="E406" s="54">
        <f t="shared" si="80"/>
        <v>38</v>
      </c>
      <c r="F406" s="42">
        <f t="shared" si="75"/>
        <v>38</v>
      </c>
      <c r="AH406" s="11">
        <v>44254</v>
      </c>
      <c r="AI406" s="1">
        <f t="shared" si="77"/>
        <v>1261</v>
      </c>
      <c r="AJ406">
        <v>77.31</v>
      </c>
      <c r="AK406">
        <f t="shared" si="78"/>
        <v>974</v>
      </c>
      <c r="AL406">
        <v>-33</v>
      </c>
    </row>
    <row r="407" spans="1:38" x14ac:dyDescent="0.25">
      <c r="A407" s="44">
        <v>44299</v>
      </c>
      <c r="B407" s="43">
        <v>5021</v>
      </c>
      <c r="C407" s="55"/>
      <c r="D407" s="40">
        <v>39</v>
      </c>
      <c r="E407" s="55"/>
      <c r="F407" s="42">
        <f t="shared" si="75"/>
        <v>38</v>
      </c>
      <c r="AH407" s="11">
        <v>44255</v>
      </c>
      <c r="AI407" s="1">
        <f t="shared" si="77"/>
        <v>1261</v>
      </c>
      <c r="AJ407">
        <v>77.31</v>
      </c>
      <c r="AK407">
        <f t="shared" si="78"/>
        <v>661</v>
      </c>
      <c r="AL407">
        <v>-37</v>
      </c>
    </row>
    <row r="408" spans="1:38" x14ac:dyDescent="0.25">
      <c r="A408" s="44">
        <v>44300</v>
      </c>
      <c r="B408" s="43">
        <v>5586</v>
      </c>
      <c r="C408" s="55"/>
      <c r="D408" s="39">
        <v>64</v>
      </c>
      <c r="E408" s="55"/>
      <c r="F408" s="42">
        <f t="shared" si="75"/>
        <v>38</v>
      </c>
      <c r="AH408" s="11">
        <v>44256</v>
      </c>
      <c r="AI408" s="1">
        <f t="shared" si="77"/>
        <v>1070</v>
      </c>
      <c r="AJ408">
        <v>77.31</v>
      </c>
      <c r="AK408">
        <f t="shared" si="78"/>
        <v>864</v>
      </c>
      <c r="AL408">
        <v>-38</v>
      </c>
    </row>
    <row r="409" spans="1:38" x14ac:dyDescent="0.25">
      <c r="A409" s="44">
        <v>44301</v>
      </c>
      <c r="B409" s="43">
        <v>5056</v>
      </c>
      <c r="C409" s="55"/>
      <c r="D409" s="40">
        <v>37</v>
      </c>
      <c r="E409" s="55"/>
      <c r="F409" s="42">
        <f t="shared" ref="F409:F433" si="81">IF(VLOOKUP(A409,$A$2:$E$448,5,TRUE)=0,F408,VLOOKUP(A409,$A$2:$E$448,5,TRUE))</f>
        <v>38</v>
      </c>
      <c r="AH409" s="11">
        <v>44257</v>
      </c>
      <c r="AI409" s="1">
        <f t="shared" si="77"/>
        <v>1070</v>
      </c>
      <c r="AJ409">
        <v>77.31</v>
      </c>
      <c r="AK409">
        <f t="shared" si="78"/>
        <v>1131</v>
      </c>
      <c r="AL409">
        <v>-36</v>
      </c>
    </row>
    <row r="410" spans="1:38" x14ac:dyDescent="0.25">
      <c r="A410" s="44">
        <v>44302</v>
      </c>
      <c r="B410" s="43">
        <v>5640</v>
      </c>
      <c r="C410" s="55"/>
      <c r="D410" s="40">
        <v>36</v>
      </c>
      <c r="E410" s="55"/>
      <c r="F410" s="42">
        <f t="shared" si="81"/>
        <v>38</v>
      </c>
      <c r="AH410" s="11">
        <v>44258</v>
      </c>
      <c r="AI410" s="1">
        <f t="shared" si="77"/>
        <v>1070</v>
      </c>
      <c r="AJ410">
        <v>77.31</v>
      </c>
      <c r="AK410">
        <f t="shared" si="78"/>
        <v>1433</v>
      </c>
      <c r="AL410">
        <v>-36</v>
      </c>
    </row>
    <row r="411" spans="1:38" x14ac:dyDescent="0.25">
      <c r="A411" s="44">
        <v>44303</v>
      </c>
      <c r="B411" s="43">
        <v>4646</v>
      </c>
      <c r="C411" s="55"/>
      <c r="D411" s="40">
        <v>21</v>
      </c>
      <c r="E411" s="55"/>
      <c r="F411" s="42">
        <f t="shared" si="81"/>
        <v>38</v>
      </c>
      <c r="AH411" s="11">
        <v>44259</v>
      </c>
      <c r="AI411" s="1">
        <f t="shared" si="77"/>
        <v>1070</v>
      </c>
      <c r="AJ411">
        <v>77.31</v>
      </c>
      <c r="AK411">
        <f t="shared" si="78"/>
        <v>1198</v>
      </c>
      <c r="AL411">
        <v>-38</v>
      </c>
    </row>
    <row r="412" spans="1:38" x14ac:dyDescent="0.25">
      <c r="A412" s="44">
        <v>44304</v>
      </c>
      <c r="B412" s="43">
        <v>4879</v>
      </c>
      <c r="C412" s="55"/>
      <c r="D412" s="40">
        <v>21</v>
      </c>
      <c r="E412" s="55"/>
      <c r="F412" s="42">
        <f t="shared" si="81"/>
        <v>38</v>
      </c>
      <c r="AH412" s="11">
        <v>44260</v>
      </c>
      <c r="AI412" s="1">
        <f t="shared" si="77"/>
        <v>1070</v>
      </c>
      <c r="AJ412">
        <v>77.31</v>
      </c>
      <c r="AK412">
        <f t="shared" si="78"/>
        <v>783</v>
      </c>
      <c r="AL412">
        <v>-32</v>
      </c>
    </row>
    <row r="413" spans="1:38" x14ac:dyDescent="0.25">
      <c r="A413" s="44">
        <v>44305</v>
      </c>
      <c r="B413" s="43">
        <v>4929</v>
      </c>
      <c r="C413" s="54">
        <f t="shared" si="80"/>
        <v>5118</v>
      </c>
      <c r="D413" s="40">
        <v>52</v>
      </c>
      <c r="E413" s="54">
        <f t="shared" si="80"/>
        <v>55</v>
      </c>
      <c r="F413" s="42">
        <f t="shared" si="81"/>
        <v>55</v>
      </c>
      <c r="AH413" s="11">
        <v>44261</v>
      </c>
      <c r="AI413" s="1">
        <f t="shared" si="77"/>
        <v>1070</v>
      </c>
      <c r="AJ413">
        <v>77.31</v>
      </c>
      <c r="AK413">
        <f t="shared" si="78"/>
        <v>1451</v>
      </c>
      <c r="AL413">
        <v>-27</v>
      </c>
    </row>
    <row r="414" spans="1:38" x14ac:dyDescent="0.25">
      <c r="A414" s="44">
        <v>44306</v>
      </c>
      <c r="B414" s="43">
        <v>5509</v>
      </c>
      <c r="C414" s="55"/>
      <c r="D414" s="40">
        <v>47</v>
      </c>
      <c r="E414" s="55"/>
      <c r="F414" s="42">
        <f t="shared" si="81"/>
        <v>55</v>
      </c>
      <c r="AH414" s="11">
        <v>44262</v>
      </c>
      <c r="AI414" s="1">
        <f t="shared" si="77"/>
        <v>1070</v>
      </c>
      <c r="AJ414">
        <v>77.31</v>
      </c>
      <c r="AK414">
        <f t="shared" si="78"/>
        <v>629</v>
      </c>
      <c r="AL414">
        <v>-32</v>
      </c>
    </row>
    <row r="415" spans="1:38" x14ac:dyDescent="0.25">
      <c r="A415" s="44">
        <v>44307</v>
      </c>
      <c r="B415" s="43">
        <v>5084</v>
      </c>
      <c r="C415" s="55"/>
      <c r="D415" s="42">
        <v>53</v>
      </c>
      <c r="E415" s="55"/>
      <c r="F415" s="42">
        <f t="shared" si="81"/>
        <v>55</v>
      </c>
      <c r="AH415" s="11">
        <v>44263</v>
      </c>
      <c r="AI415" s="1">
        <f t="shared" si="77"/>
        <v>1320</v>
      </c>
      <c r="AJ415">
        <v>71.760000000000005</v>
      </c>
      <c r="AK415">
        <f t="shared" si="78"/>
        <v>1049</v>
      </c>
      <c r="AL415">
        <v>-35</v>
      </c>
    </row>
    <row r="416" spans="1:38" x14ac:dyDescent="0.25">
      <c r="A416" s="44">
        <v>44308</v>
      </c>
      <c r="B416" s="43">
        <v>5718</v>
      </c>
      <c r="C416" s="55"/>
      <c r="D416" s="42">
        <v>83</v>
      </c>
      <c r="E416" s="55"/>
      <c r="F416" s="42">
        <f t="shared" si="81"/>
        <v>55</v>
      </c>
      <c r="AH416" s="11">
        <v>44264</v>
      </c>
      <c r="AI416" s="1">
        <f t="shared" si="77"/>
        <v>1320</v>
      </c>
      <c r="AJ416">
        <v>71.760000000000005</v>
      </c>
      <c r="AK416">
        <f t="shared" si="78"/>
        <v>1467</v>
      </c>
      <c r="AL416">
        <v>-34</v>
      </c>
    </row>
    <row r="417" spans="1:38" x14ac:dyDescent="0.25">
      <c r="A417" s="44">
        <v>44309</v>
      </c>
      <c r="B417" s="43">
        <v>5233</v>
      </c>
      <c r="C417" s="55"/>
      <c r="D417" s="42">
        <v>71</v>
      </c>
      <c r="E417" s="55"/>
      <c r="F417" s="42">
        <f t="shared" si="81"/>
        <v>55</v>
      </c>
      <c r="AH417" s="11">
        <v>44265</v>
      </c>
      <c r="AI417" s="1">
        <f t="shared" si="77"/>
        <v>1320</v>
      </c>
      <c r="AJ417">
        <v>71.760000000000005</v>
      </c>
      <c r="AK417">
        <f t="shared" si="78"/>
        <v>1611</v>
      </c>
      <c r="AL417">
        <v>-35</v>
      </c>
    </row>
    <row r="418" spans="1:38" x14ac:dyDescent="0.25">
      <c r="A418" s="44">
        <v>44310</v>
      </c>
      <c r="B418" s="43">
        <v>4979</v>
      </c>
      <c r="C418" s="55"/>
      <c r="D418" s="42">
        <v>50</v>
      </c>
      <c r="E418" s="55"/>
      <c r="F418" s="42">
        <f t="shared" si="81"/>
        <v>55</v>
      </c>
      <c r="AH418" s="11">
        <v>44266</v>
      </c>
      <c r="AI418" s="1">
        <f t="shared" si="77"/>
        <v>1320</v>
      </c>
      <c r="AJ418">
        <v>71.760000000000005</v>
      </c>
      <c r="AK418">
        <f t="shared" si="78"/>
        <v>1406</v>
      </c>
      <c r="AL418">
        <v>-37</v>
      </c>
    </row>
    <row r="419" spans="1:38" x14ac:dyDescent="0.25">
      <c r="A419" s="44">
        <v>44311</v>
      </c>
      <c r="B419" s="43">
        <v>4371</v>
      </c>
      <c r="C419" s="55"/>
      <c r="D419" s="42">
        <v>27</v>
      </c>
      <c r="E419" s="55"/>
      <c r="F419" s="42">
        <f t="shared" si="81"/>
        <v>55</v>
      </c>
      <c r="AH419" s="11">
        <v>44267</v>
      </c>
      <c r="AI419" s="1">
        <f t="shared" si="77"/>
        <v>1320</v>
      </c>
      <c r="AJ419">
        <v>71.760000000000005</v>
      </c>
      <c r="AK419">
        <f t="shared" si="78"/>
        <v>1399</v>
      </c>
      <c r="AL419">
        <v>-34</v>
      </c>
    </row>
    <row r="420" spans="1:38" x14ac:dyDescent="0.25">
      <c r="A420" s="44">
        <v>44312</v>
      </c>
      <c r="B420" s="43">
        <v>4755</v>
      </c>
      <c r="C420" s="54">
        <f t="shared" si="80"/>
        <v>4440</v>
      </c>
      <c r="D420" s="42">
        <v>51</v>
      </c>
      <c r="E420" s="54">
        <f t="shared" si="80"/>
        <v>71</v>
      </c>
      <c r="F420" s="42">
        <f t="shared" si="81"/>
        <v>71</v>
      </c>
      <c r="AH420" s="11">
        <v>44268</v>
      </c>
      <c r="AI420" s="1">
        <f t="shared" si="77"/>
        <v>1320</v>
      </c>
      <c r="AJ420">
        <v>71.760000000000005</v>
      </c>
      <c r="AK420">
        <f t="shared" si="78"/>
        <v>1409</v>
      </c>
      <c r="AL420">
        <v>-27</v>
      </c>
    </row>
    <row r="421" spans="1:38" x14ac:dyDescent="0.25">
      <c r="A421" s="44">
        <v>44313</v>
      </c>
      <c r="B421" s="43">
        <v>4735</v>
      </c>
      <c r="C421" s="55"/>
      <c r="D421" s="42">
        <v>79</v>
      </c>
      <c r="E421" s="55"/>
      <c r="F421" s="42">
        <f t="shared" si="81"/>
        <v>71</v>
      </c>
      <c r="AH421" s="11">
        <v>44269</v>
      </c>
      <c r="AI421" s="1">
        <f t="shared" si="77"/>
        <v>1320</v>
      </c>
      <c r="AJ421">
        <v>71.760000000000005</v>
      </c>
      <c r="AK421">
        <f t="shared" si="78"/>
        <v>893</v>
      </c>
      <c r="AL421">
        <v>-34</v>
      </c>
    </row>
    <row r="422" spans="1:38" x14ac:dyDescent="0.25">
      <c r="A422" s="44">
        <v>44314</v>
      </c>
      <c r="B422" s="43">
        <v>4397</v>
      </c>
      <c r="C422" s="55"/>
      <c r="D422" s="42">
        <v>84</v>
      </c>
      <c r="E422" s="55"/>
      <c r="F422" s="42">
        <f t="shared" si="81"/>
        <v>71</v>
      </c>
      <c r="AH422" s="11">
        <v>44270</v>
      </c>
      <c r="AI422" s="1">
        <f t="shared" si="77"/>
        <v>1498</v>
      </c>
      <c r="AJ422">
        <v>71.760000000000005</v>
      </c>
      <c r="AK422">
        <f t="shared" si="78"/>
        <v>1671</v>
      </c>
      <c r="AL422">
        <v>-37</v>
      </c>
    </row>
    <row r="423" spans="1:38" x14ac:dyDescent="0.25">
      <c r="A423" s="44">
        <v>44315</v>
      </c>
      <c r="B423" s="43">
        <v>4788</v>
      </c>
      <c r="C423" s="55"/>
      <c r="D423" s="42">
        <v>98</v>
      </c>
      <c r="E423" s="55"/>
      <c r="F423" s="42">
        <f t="shared" si="81"/>
        <v>71</v>
      </c>
      <c r="AH423" s="11">
        <v>44271</v>
      </c>
      <c r="AI423" s="1">
        <f t="shared" si="77"/>
        <v>1498</v>
      </c>
      <c r="AJ423">
        <v>70.37</v>
      </c>
      <c r="AK423">
        <f t="shared" si="78"/>
        <v>1569</v>
      </c>
      <c r="AL423">
        <v>-40</v>
      </c>
    </row>
    <row r="424" spans="1:38" x14ac:dyDescent="0.25">
      <c r="A424" s="44">
        <v>44316</v>
      </c>
      <c r="B424" s="43">
        <v>4229</v>
      </c>
      <c r="C424" s="55"/>
      <c r="D424" s="42">
        <v>69</v>
      </c>
      <c r="E424" s="55"/>
      <c r="F424" s="42">
        <f t="shared" si="81"/>
        <v>71</v>
      </c>
      <c r="AH424" s="11">
        <v>44272</v>
      </c>
      <c r="AI424" s="1">
        <f t="shared" si="77"/>
        <v>1498</v>
      </c>
      <c r="AJ424">
        <v>70.37</v>
      </c>
      <c r="AK424">
        <f t="shared" si="78"/>
        <v>1642</v>
      </c>
      <c r="AL424">
        <v>-38</v>
      </c>
    </row>
    <row r="425" spans="1:38" x14ac:dyDescent="0.25">
      <c r="A425" s="44">
        <v>44317</v>
      </c>
      <c r="B425" s="43">
        <v>3736</v>
      </c>
      <c r="C425" s="55"/>
      <c r="D425" s="42">
        <v>42</v>
      </c>
      <c r="E425" s="55"/>
      <c r="F425" s="42">
        <f t="shared" si="81"/>
        <v>71</v>
      </c>
      <c r="AH425" s="11">
        <v>44273</v>
      </c>
      <c r="AI425" s="1">
        <f t="shared" si="77"/>
        <v>1498</v>
      </c>
      <c r="AJ425">
        <v>70.37</v>
      </c>
      <c r="AK425">
        <f t="shared" si="78"/>
        <v>1542</v>
      </c>
      <c r="AL425">
        <v>-35</v>
      </c>
    </row>
    <row r="426" spans="1:38" x14ac:dyDescent="0.25">
      <c r="A426" s="44">
        <v>44318</v>
      </c>
      <c r="C426" s="55"/>
      <c r="E426" s="55"/>
      <c r="F426" s="42">
        <f t="shared" si="81"/>
        <v>71</v>
      </c>
      <c r="AH426" s="11">
        <v>44274</v>
      </c>
      <c r="AI426" s="1">
        <f t="shared" si="77"/>
        <v>1498</v>
      </c>
      <c r="AJ426">
        <v>70.37</v>
      </c>
      <c r="AK426">
        <f t="shared" si="78"/>
        <v>1570</v>
      </c>
      <c r="AL426">
        <v>-34</v>
      </c>
    </row>
    <row r="427" spans="1:38" x14ac:dyDescent="0.25">
      <c r="A427" s="44">
        <v>44319</v>
      </c>
      <c r="C427" s="54" t="e">
        <f t="shared" ref="C427:E427" si="82">ROUNDUP(AVERAGE(B427:B433),0)</f>
        <v>#DIV/0!</v>
      </c>
      <c r="E427" s="54" t="e">
        <f t="shared" si="82"/>
        <v>#DIV/0!</v>
      </c>
      <c r="F427" s="42" t="e">
        <f t="shared" si="81"/>
        <v>#DIV/0!</v>
      </c>
      <c r="AH427" s="11">
        <v>44275</v>
      </c>
      <c r="AI427" s="1">
        <f t="shared" si="77"/>
        <v>1498</v>
      </c>
      <c r="AJ427">
        <v>70.37</v>
      </c>
      <c r="AK427">
        <f t="shared" si="78"/>
        <v>1529</v>
      </c>
      <c r="AL427">
        <v>-38</v>
      </c>
    </row>
    <row r="428" spans="1:38" x14ac:dyDescent="0.25">
      <c r="A428" s="44">
        <v>44320</v>
      </c>
      <c r="C428" s="55"/>
      <c r="E428" s="55"/>
      <c r="F428" s="42" t="e">
        <f t="shared" si="81"/>
        <v>#DIV/0!</v>
      </c>
      <c r="AH428" s="11">
        <v>44276</v>
      </c>
      <c r="AI428" s="1">
        <f t="shared" si="77"/>
        <v>1498</v>
      </c>
      <c r="AJ428">
        <v>70.37</v>
      </c>
      <c r="AK428">
        <f t="shared" si="78"/>
        <v>959</v>
      </c>
      <c r="AL428">
        <v>-27</v>
      </c>
    </row>
    <row r="429" spans="1:38" x14ac:dyDescent="0.25">
      <c r="A429" s="44">
        <v>44321</v>
      </c>
      <c r="C429" s="55"/>
      <c r="E429" s="55"/>
      <c r="F429" s="42" t="e">
        <f t="shared" si="81"/>
        <v>#DIV/0!</v>
      </c>
      <c r="AH429" s="11">
        <v>44277</v>
      </c>
      <c r="AI429" s="1">
        <f t="shared" si="77"/>
        <v>1981</v>
      </c>
      <c r="AJ429">
        <v>70.37</v>
      </c>
      <c r="AK429">
        <f t="shared" si="78"/>
        <v>1439</v>
      </c>
      <c r="AL429">
        <v>-35</v>
      </c>
    </row>
    <row r="430" spans="1:38" x14ac:dyDescent="0.25">
      <c r="A430" s="44">
        <v>44322</v>
      </c>
      <c r="C430" s="55"/>
      <c r="E430" s="55"/>
      <c r="F430" s="42" t="e">
        <f t="shared" si="81"/>
        <v>#DIV/0!</v>
      </c>
      <c r="AH430" s="11">
        <v>44278</v>
      </c>
      <c r="AI430" s="1">
        <f t="shared" si="77"/>
        <v>1981</v>
      </c>
      <c r="AJ430">
        <v>71.760000000000005</v>
      </c>
      <c r="AK430">
        <f t="shared" si="78"/>
        <v>2045</v>
      </c>
      <c r="AL430">
        <v>-27</v>
      </c>
    </row>
    <row r="431" spans="1:38" x14ac:dyDescent="0.25">
      <c r="A431" s="44">
        <v>44323</v>
      </c>
      <c r="C431" s="55"/>
      <c r="E431" s="55"/>
      <c r="F431" s="42" t="e">
        <f t="shared" si="81"/>
        <v>#DIV/0!</v>
      </c>
      <c r="AH431" s="11">
        <v>44279</v>
      </c>
      <c r="AI431" s="1">
        <f t="shared" si="77"/>
        <v>1981</v>
      </c>
      <c r="AJ431">
        <v>71.760000000000005</v>
      </c>
      <c r="AK431">
        <f t="shared" si="78"/>
        <v>1645</v>
      </c>
      <c r="AL431">
        <v>-49</v>
      </c>
    </row>
    <row r="432" spans="1:38" x14ac:dyDescent="0.25">
      <c r="A432" s="44">
        <v>44324</v>
      </c>
      <c r="C432" s="55"/>
      <c r="E432" s="55"/>
      <c r="F432" s="42" t="e">
        <f t="shared" si="81"/>
        <v>#DIV/0!</v>
      </c>
      <c r="AH432" s="11">
        <v>44280</v>
      </c>
      <c r="AI432" s="1">
        <f t="shared" si="77"/>
        <v>1981</v>
      </c>
      <c r="AJ432">
        <v>71.760000000000005</v>
      </c>
      <c r="AK432">
        <f t="shared" si="78"/>
        <v>2264</v>
      </c>
      <c r="AL432">
        <v>-53</v>
      </c>
    </row>
    <row r="433" spans="1:38" x14ac:dyDescent="0.25">
      <c r="A433" s="44">
        <v>44325</v>
      </c>
      <c r="C433" s="55"/>
      <c r="E433" s="55"/>
      <c r="F433" s="42" t="e">
        <f t="shared" si="81"/>
        <v>#DIV/0!</v>
      </c>
      <c r="AH433" s="11">
        <v>44281</v>
      </c>
      <c r="AI433" s="1">
        <f t="shared" si="77"/>
        <v>1981</v>
      </c>
      <c r="AJ433">
        <v>71.760000000000005</v>
      </c>
      <c r="AK433">
        <f t="shared" si="78"/>
        <v>2407</v>
      </c>
      <c r="AL433">
        <v>-35</v>
      </c>
    </row>
    <row r="434" spans="1:38" x14ac:dyDescent="0.25">
      <c r="E434" s="46"/>
      <c r="AH434" s="11">
        <v>44282</v>
      </c>
      <c r="AI434" s="1">
        <f t="shared" si="77"/>
        <v>1981</v>
      </c>
      <c r="AJ434">
        <v>71.760000000000005</v>
      </c>
      <c r="AK434">
        <f t="shared" si="78"/>
        <v>2400</v>
      </c>
      <c r="AL434">
        <v>-30</v>
      </c>
    </row>
    <row r="435" spans="1:38" x14ac:dyDescent="0.25">
      <c r="E435" s="46"/>
      <c r="AH435" s="11">
        <v>44283</v>
      </c>
      <c r="AI435" s="1">
        <f t="shared" si="77"/>
        <v>1981</v>
      </c>
      <c r="AJ435">
        <v>71.760000000000005</v>
      </c>
      <c r="AK435">
        <f t="shared" si="78"/>
        <v>1666</v>
      </c>
      <c r="AL435">
        <v>-32</v>
      </c>
    </row>
    <row r="436" spans="1:38" x14ac:dyDescent="0.25">
      <c r="AH436" s="11">
        <v>44284</v>
      </c>
      <c r="AI436" s="1">
        <f t="shared" si="77"/>
        <v>2971</v>
      </c>
      <c r="AJ436">
        <v>71.760000000000005</v>
      </c>
      <c r="AK436">
        <f t="shared" si="78"/>
        <v>3593</v>
      </c>
      <c r="AL436">
        <v>-36</v>
      </c>
    </row>
    <row r="437" spans="1:38" x14ac:dyDescent="0.25">
      <c r="AH437" s="11">
        <v>44285</v>
      </c>
      <c r="AI437" s="1">
        <f t="shared" si="77"/>
        <v>2971</v>
      </c>
      <c r="AJ437">
        <v>71.760000000000005</v>
      </c>
      <c r="AK437">
        <f t="shared" si="78"/>
        <v>1787</v>
      </c>
      <c r="AL437">
        <v>-33</v>
      </c>
    </row>
    <row r="438" spans="1:38" x14ac:dyDescent="0.25">
      <c r="AH438" s="11">
        <v>44286</v>
      </c>
      <c r="AI438" s="1">
        <f t="shared" si="77"/>
        <v>2971</v>
      </c>
      <c r="AJ438">
        <v>71.760000000000005</v>
      </c>
      <c r="AK438">
        <f t="shared" si="78"/>
        <v>3332</v>
      </c>
      <c r="AL438">
        <v>-28</v>
      </c>
    </row>
    <row r="439" spans="1:38" x14ac:dyDescent="0.25">
      <c r="AH439" s="11">
        <v>44287</v>
      </c>
      <c r="AI439" s="1">
        <f t="shared" si="77"/>
        <v>2971</v>
      </c>
      <c r="AJ439">
        <v>71.760000000000005</v>
      </c>
      <c r="AK439">
        <f t="shared" si="78"/>
        <v>2682</v>
      </c>
      <c r="AL439">
        <v>-37</v>
      </c>
    </row>
    <row r="440" spans="1:38" x14ac:dyDescent="0.25">
      <c r="AH440" s="11">
        <v>44288</v>
      </c>
      <c r="AI440" s="1">
        <f t="shared" si="77"/>
        <v>2971</v>
      </c>
      <c r="AJ440">
        <v>71.760000000000005</v>
      </c>
      <c r="AK440">
        <f t="shared" si="78"/>
        <v>2787</v>
      </c>
      <c r="AL440">
        <v>-57</v>
      </c>
    </row>
    <row r="441" spans="1:38" x14ac:dyDescent="0.25">
      <c r="AH441" s="11">
        <v>44289</v>
      </c>
      <c r="AI441" s="1">
        <f t="shared" si="77"/>
        <v>2971</v>
      </c>
      <c r="AJ441">
        <v>71.760000000000005</v>
      </c>
      <c r="AK441">
        <f t="shared" si="78"/>
        <v>3244</v>
      </c>
      <c r="AL441">
        <v>-33</v>
      </c>
    </row>
    <row r="442" spans="1:38" x14ac:dyDescent="0.25">
      <c r="AH442" s="11">
        <v>44290</v>
      </c>
      <c r="AI442" s="1">
        <f t="shared" si="77"/>
        <v>2971</v>
      </c>
      <c r="AJ442">
        <v>71.760000000000005</v>
      </c>
      <c r="AK442">
        <f t="shared" si="78"/>
        <v>3368</v>
      </c>
      <c r="AL442">
        <v>-40</v>
      </c>
    </row>
    <row r="443" spans="1:38" x14ac:dyDescent="0.25">
      <c r="AH443" s="11">
        <v>44291</v>
      </c>
      <c r="AI443" s="1">
        <f t="shared" si="77"/>
        <v>4292</v>
      </c>
      <c r="AJ443">
        <v>71.760000000000005</v>
      </c>
      <c r="AK443">
        <f t="shared" si="78"/>
        <v>3719</v>
      </c>
      <c r="AL443">
        <v>-37</v>
      </c>
    </row>
    <row r="444" spans="1:38" x14ac:dyDescent="0.25">
      <c r="AH444" s="11">
        <v>44292</v>
      </c>
      <c r="AI444" s="1">
        <f t="shared" si="77"/>
        <v>4292</v>
      </c>
      <c r="AJ444">
        <v>71.760000000000005</v>
      </c>
      <c r="AK444">
        <f t="shared" si="78"/>
        <v>4107</v>
      </c>
      <c r="AL444">
        <v>-36</v>
      </c>
    </row>
    <row r="445" spans="1:38" x14ac:dyDescent="0.25">
      <c r="AH445" s="11">
        <v>44293</v>
      </c>
      <c r="AI445" s="1">
        <f t="shared" si="77"/>
        <v>4292</v>
      </c>
      <c r="AJ445">
        <v>71.760000000000005</v>
      </c>
      <c r="AK445">
        <f t="shared" si="78"/>
        <v>4634</v>
      </c>
      <c r="AL445">
        <v>-36</v>
      </c>
    </row>
    <row r="446" spans="1:38" x14ac:dyDescent="0.25">
      <c r="AH446" s="11">
        <v>44294</v>
      </c>
      <c r="AI446" s="1">
        <f t="shared" si="77"/>
        <v>4292</v>
      </c>
      <c r="AJ446">
        <v>71.760000000000005</v>
      </c>
      <c r="AK446">
        <f t="shared" si="78"/>
        <v>4107</v>
      </c>
      <c r="AL446">
        <v>-42</v>
      </c>
    </row>
    <row r="447" spans="1:38" x14ac:dyDescent="0.25">
      <c r="AH447" s="11">
        <v>44295</v>
      </c>
      <c r="AI447" s="1">
        <f t="shared" si="77"/>
        <v>4292</v>
      </c>
      <c r="AJ447">
        <v>71.760000000000005</v>
      </c>
      <c r="AK447">
        <f t="shared" si="78"/>
        <v>4677</v>
      </c>
      <c r="AL447">
        <v>-45</v>
      </c>
    </row>
    <row r="448" spans="1:38" x14ac:dyDescent="0.25">
      <c r="AH448" s="11">
        <v>44296</v>
      </c>
      <c r="AI448" s="1">
        <f t="shared" si="77"/>
        <v>4292</v>
      </c>
      <c r="AJ448">
        <v>71.760000000000005</v>
      </c>
      <c r="AK448">
        <f t="shared" si="78"/>
        <v>4328</v>
      </c>
      <c r="AL448">
        <v>-43</v>
      </c>
    </row>
    <row r="449" spans="34:38" x14ac:dyDescent="0.25">
      <c r="AH449" s="11">
        <v>44297</v>
      </c>
      <c r="AI449" s="1">
        <f t="shared" si="77"/>
        <v>4292</v>
      </c>
      <c r="AJ449">
        <v>71.760000000000005</v>
      </c>
      <c r="AK449">
        <f t="shared" si="78"/>
        <v>4469</v>
      </c>
      <c r="AL449">
        <v>-38</v>
      </c>
    </row>
    <row r="450" spans="34:38" x14ac:dyDescent="0.25">
      <c r="AH450" s="11">
        <v>44298</v>
      </c>
      <c r="AI450" s="1">
        <f t="shared" si="77"/>
        <v>5217</v>
      </c>
      <c r="AJ450">
        <v>71.760000000000005</v>
      </c>
      <c r="AK450">
        <f t="shared" si="78"/>
        <v>5688</v>
      </c>
      <c r="AL450">
        <v>-39</v>
      </c>
    </row>
    <row r="451" spans="34:38" x14ac:dyDescent="0.25">
      <c r="AH451" s="11">
        <v>44299</v>
      </c>
      <c r="AI451" s="1">
        <f t="shared" ref="AI451:AI472" si="83">IF(VLOOKUP(AH451,$A$2:$C$448,3,TRUE)=0,AI450,VLOOKUP(AH451,$A$2:$C$448,3,TRUE))</f>
        <v>5217</v>
      </c>
      <c r="AJ451">
        <v>71.760000000000005</v>
      </c>
      <c r="AK451">
        <f t="shared" si="78"/>
        <v>5021</v>
      </c>
      <c r="AL451">
        <v>-39</v>
      </c>
    </row>
    <row r="452" spans="34:38" x14ac:dyDescent="0.25">
      <c r="AH452" s="11">
        <v>44300</v>
      </c>
      <c r="AI452" s="1">
        <f t="shared" si="83"/>
        <v>5217</v>
      </c>
      <c r="AJ452">
        <v>71.760000000000005</v>
      </c>
      <c r="AK452">
        <f t="shared" ref="AK452:AK470" si="84">VLOOKUP(AH452,$A$2:$B$475,2,TRUE)</f>
        <v>5586</v>
      </c>
      <c r="AL452">
        <v>-39</v>
      </c>
    </row>
    <row r="453" spans="34:38" x14ac:dyDescent="0.25">
      <c r="AH453" s="11">
        <v>44301</v>
      </c>
      <c r="AI453" s="1">
        <f t="shared" si="83"/>
        <v>5217</v>
      </c>
      <c r="AJ453">
        <v>71.760000000000005</v>
      </c>
      <c r="AK453">
        <f t="shared" si="84"/>
        <v>5056</v>
      </c>
      <c r="AL453">
        <v>-41</v>
      </c>
    </row>
    <row r="454" spans="34:38" x14ac:dyDescent="0.25">
      <c r="AH454" s="28">
        <v>44302</v>
      </c>
      <c r="AI454" s="1">
        <f t="shared" si="83"/>
        <v>5217</v>
      </c>
      <c r="AJ454">
        <v>71.760000000000005</v>
      </c>
      <c r="AK454">
        <f t="shared" si="84"/>
        <v>5640</v>
      </c>
      <c r="AL454">
        <v>-48</v>
      </c>
    </row>
    <row r="455" spans="34:38" x14ac:dyDescent="0.25">
      <c r="AH455" s="11">
        <v>44303</v>
      </c>
      <c r="AI455" s="1">
        <f t="shared" si="83"/>
        <v>5217</v>
      </c>
      <c r="AJ455">
        <v>71.760000000000005</v>
      </c>
      <c r="AK455">
        <f t="shared" si="84"/>
        <v>4646</v>
      </c>
      <c r="AL455">
        <v>-48</v>
      </c>
    </row>
    <row r="456" spans="34:38" x14ac:dyDescent="0.25">
      <c r="AH456" s="11">
        <v>44304</v>
      </c>
      <c r="AI456" s="1">
        <f t="shared" si="83"/>
        <v>5217</v>
      </c>
      <c r="AJ456">
        <v>71.760000000000005</v>
      </c>
      <c r="AK456">
        <f t="shared" si="84"/>
        <v>4879</v>
      </c>
      <c r="AL456">
        <v>-48</v>
      </c>
    </row>
    <row r="457" spans="34:38" x14ac:dyDescent="0.25">
      <c r="AH457" s="11">
        <v>44305</v>
      </c>
      <c r="AI457" s="1">
        <f t="shared" si="83"/>
        <v>5118</v>
      </c>
      <c r="AJ457">
        <v>71.760000000000005</v>
      </c>
      <c r="AK457">
        <f t="shared" si="84"/>
        <v>4929</v>
      </c>
      <c r="AL457">
        <v>-48</v>
      </c>
    </row>
    <row r="458" spans="34:38" x14ac:dyDescent="0.25">
      <c r="AH458" s="11">
        <v>44306</v>
      </c>
      <c r="AI458" s="1">
        <f t="shared" si="83"/>
        <v>5118</v>
      </c>
      <c r="AJ458">
        <v>71.760000000000005</v>
      </c>
      <c r="AK458">
        <f t="shared" si="84"/>
        <v>5509</v>
      </c>
      <c r="AL458">
        <v>-48</v>
      </c>
    </row>
    <row r="459" spans="34:38" x14ac:dyDescent="0.25">
      <c r="AH459" s="11">
        <v>44307</v>
      </c>
      <c r="AI459" s="1">
        <f t="shared" si="83"/>
        <v>5118</v>
      </c>
      <c r="AJ459">
        <v>71.760000000000005</v>
      </c>
      <c r="AK459">
        <f t="shared" si="84"/>
        <v>5084</v>
      </c>
      <c r="AL459">
        <v>-48</v>
      </c>
    </row>
    <row r="460" spans="34:38" x14ac:dyDescent="0.25">
      <c r="AH460" s="11">
        <v>44308</v>
      </c>
      <c r="AI460" s="1">
        <f t="shared" si="83"/>
        <v>5118</v>
      </c>
      <c r="AJ460">
        <v>71.760000000000005</v>
      </c>
      <c r="AK460">
        <f t="shared" si="84"/>
        <v>5718</v>
      </c>
      <c r="AL460">
        <v>-48</v>
      </c>
    </row>
    <row r="461" spans="34:38" x14ac:dyDescent="0.25">
      <c r="AH461" s="11">
        <v>44309</v>
      </c>
      <c r="AI461" s="1">
        <f t="shared" si="83"/>
        <v>5118</v>
      </c>
      <c r="AJ461">
        <v>71.760000000000005</v>
      </c>
      <c r="AK461">
        <f t="shared" si="84"/>
        <v>5233</v>
      </c>
      <c r="AL461">
        <v>-48</v>
      </c>
    </row>
    <row r="462" spans="34:38" x14ac:dyDescent="0.25">
      <c r="AH462" s="11">
        <v>44310</v>
      </c>
      <c r="AI462" s="1">
        <f t="shared" si="83"/>
        <v>5118</v>
      </c>
      <c r="AJ462">
        <v>71.760000000000005</v>
      </c>
      <c r="AK462">
        <f t="shared" si="84"/>
        <v>4979</v>
      </c>
      <c r="AL462">
        <v>-48</v>
      </c>
    </row>
    <row r="463" spans="34:38" x14ac:dyDescent="0.25">
      <c r="AH463" s="11">
        <v>44311</v>
      </c>
      <c r="AI463" s="1">
        <f t="shared" si="83"/>
        <v>5118</v>
      </c>
      <c r="AJ463">
        <v>71.760000000000005</v>
      </c>
      <c r="AK463">
        <f t="shared" si="84"/>
        <v>4371</v>
      </c>
      <c r="AL463">
        <v>-48</v>
      </c>
    </row>
    <row r="464" spans="34:38" x14ac:dyDescent="0.25">
      <c r="AH464" s="11">
        <v>44312</v>
      </c>
      <c r="AI464" s="1">
        <f t="shared" si="83"/>
        <v>4440</v>
      </c>
      <c r="AJ464">
        <v>71.760000000000005</v>
      </c>
      <c r="AK464">
        <f t="shared" si="84"/>
        <v>4755</v>
      </c>
      <c r="AL464">
        <v>-48</v>
      </c>
    </row>
    <row r="465" spans="34:38" x14ac:dyDescent="0.25">
      <c r="AH465" s="11">
        <v>44313</v>
      </c>
      <c r="AI465" s="1">
        <f t="shared" si="83"/>
        <v>4440</v>
      </c>
      <c r="AJ465">
        <v>71.760000000000005</v>
      </c>
      <c r="AK465">
        <f t="shared" si="84"/>
        <v>4735</v>
      </c>
      <c r="AL465">
        <v>-48</v>
      </c>
    </row>
    <row r="466" spans="34:38" x14ac:dyDescent="0.25">
      <c r="AH466" s="11">
        <v>44314</v>
      </c>
      <c r="AI466" s="1">
        <f t="shared" si="83"/>
        <v>4440</v>
      </c>
      <c r="AJ466">
        <v>71.760000000000005</v>
      </c>
      <c r="AK466">
        <f t="shared" si="84"/>
        <v>4397</v>
      </c>
      <c r="AL466">
        <v>-48</v>
      </c>
    </row>
    <row r="467" spans="34:38" x14ac:dyDescent="0.25">
      <c r="AH467" s="11">
        <v>44315</v>
      </c>
      <c r="AI467" s="1">
        <f t="shared" si="83"/>
        <v>4440</v>
      </c>
      <c r="AJ467">
        <v>71.760000000000005</v>
      </c>
      <c r="AK467">
        <f t="shared" si="84"/>
        <v>4788</v>
      </c>
      <c r="AL467">
        <v>-48</v>
      </c>
    </row>
    <row r="468" spans="34:38" x14ac:dyDescent="0.25">
      <c r="AH468" s="11">
        <v>44316</v>
      </c>
      <c r="AI468" s="1">
        <f t="shared" si="83"/>
        <v>4440</v>
      </c>
      <c r="AJ468">
        <v>71.760000000000005</v>
      </c>
      <c r="AK468">
        <f t="shared" si="84"/>
        <v>4229</v>
      </c>
      <c r="AL468">
        <v>-48</v>
      </c>
    </row>
    <row r="469" spans="34:38" x14ac:dyDescent="0.25">
      <c r="AH469" s="11">
        <v>44317</v>
      </c>
      <c r="AI469" s="1">
        <f t="shared" si="83"/>
        <v>4440</v>
      </c>
      <c r="AJ469">
        <v>71.760000000000005</v>
      </c>
      <c r="AK469">
        <f t="shared" si="84"/>
        <v>3736</v>
      </c>
      <c r="AL469">
        <v>-48</v>
      </c>
    </row>
    <row r="470" spans="34:38" x14ac:dyDescent="0.25">
      <c r="AH470" s="11">
        <v>44318</v>
      </c>
      <c r="AI470" s="1">
        <f t="shared" si="83"/>
        <v>4440</v>
      </c>
      <c r="AJ470">
        <v>71.760000000000005</v>
      </c>
      <c r="AK470">
        <f t="shared" si="84"/>
        <v>0</v>
      </c>
      <c r="AL470">
        <v>-48</v>
      </c>
    </row>
    <row r="471" spans="34:38" x14ac:dyDescent="0.25">
      <c r="AH471" s="11">
        <v>44319</v>
      </c>
      <c r="AI471" s="1" t="e">
        <f>IF(VLOOKUP(AH471,$A$2:$C$448,3,TRUE)=0,AI470,VLOOKUP(AH471,$A$2:$C$448,3,TRUE))</f>
        <v>#DIV/0!</v>
      </c>
    </row>
    <row r="472" spans="34:38" x14ac:dyDescent="0.25">
      <c r="AH472" s="11">
        <v>44320</v>
      </c>
      <c r="AI472" s="1" t="e">
        <f t="shared" si="83"/>
        <v>#DIV/0!</v>
      </c>
    </row>
  </sheetData>
  <mergeCells count="126">
    <mergeCell ref="C413:C419"/>
    <mergeCell ref="C420:C426"/>
    <mergeCell ref="C427:C433"/>
    <mergeCell ref="E406:E412"/>
    <mergeCell ref="E413:E419"/>
    <mergeCell ref="E420:E426"/>
    <mergeCell ref="E427:E433"/>
    <mergeCell ref="E385:E391"/>
    <mergeCell ref="E392:E398"/>
    <mergeCell ref="E399:E405"/>
    <mergeCell ref="C385:C391"/>
    <mergeCell ref="E364:E370"/>
    <mergeCell ref="E371:E377"/>
    <mergeCell ref="E378:E384"/>
    <mergeCell ref="E315:E321"/>
    <mergeCell ref="E322:E328"/>
    <mergeCell ref="E329:E335"/>
    <mergeCell ref="E336:E342"/>
    <mergeCell ref="E343:E349"/>
    <mergeCell ref="C406:C412"/>
    <mergeCell ref="C378:C384"/>
    <mergeCell ref="C322:C328"/>
    <mergeCell ref="E301:E307"/>
    <mergeCell ref="E308:E314"/>
    <mergeCell ref="E245:E251"/>
    <mergeCell ref="E252:E258"/>
    <mergeCell ref="E259:E265"/>
    <mergeCell ref="E266:E272"/>
    <mergeCell ref="E273:E279"/>
    <mergeCell ref="E350:E356"/>
    <mergeCell ref="E357:E363"/>
    <mergeCell ref="E238:E244"/>
    <mergeCell ref="E175:E181"/>
    <mergeCell ref="E182:E188"/>
    <mergeCell ref="E189:E195"/>
    <mergeCell ref="E196:E202"/>
    <mergeCell ref="E203:E209"/>
    <mergeCell ref="E280:E286"/>
    <mergeCell ref="E287:E293"/>
    <mergeCell ref="E294:E300"/>
    <mergeCell ref="C7:C13"/>
    <mergeCell ref="C3:C6"/>
    <mergeCell ref="C14:C20"/>
    <mergeCell ref="C21:C27"/>
    <mergeCell ref="C28:C34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E3:E6"/>
    <mergeCell ref="E7:E13"/>
    <mergeCell ref="E14:E20"/>
    <mergeCell ref="E21:E27"/>
    <mergeCell ref="E28:E34"/>
    <mergeCell ref="C357:C363"/>
    <mergeCell ref="C364:C370"/>
    <mergeCell ref="C371:C377"/>
    <mergeCell ref="E70:E76"/>
    <mergeCell ref="E77:E83"/>
    <mergeCell ref="E84:E90"/>
    <mergeCell ref="E91:E97"/>
    <mergeCell ref="E98:E104"/>
    <mergeCell ref="E35:E41"/>
    <mergeCell ref="E42:E48"/>
    <mergeCell ref="E49:E55"/>
    <mergeCell ref="E56:E62"/>
    <mergeCell ref="E63:E69"/>
    <mergeCell ref="E140:E146"/>
    <mergeCell ref="E147:E153"/>
    <mergeCell ref="E154:E160"/>
    <mergeCell ref="E161:E167"/>
    <mergeCell ref="E168:E174"/>
    <mergeCell ref="C35:C41"/>
    <mergeCell ref="AH1:AJ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E105:E111"/>
    <mergeCell ref="E112:E118"/>
    <mergeCell ref="E119:E125"/>
    <mergeCell ref="E126:E132"/>
    <mergeCell ref="E133:E139"/>
    <mergeCell ref="E210:E216"/>
    <mergeCell ref="E217:E223"/>
    <mergeCell ref="E224:E230"/>
    <mergeCell ref="E231:E237"/>
    <mergeCell ref="A1:V1"/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  <mergeCell ref="C98:C104"/>
    <mergeCell ref="C105:C111"/>
    <mergeCell ref="C112:C118"/>
    <mergeCell ref="C329:C335"/>
    <mergeCell ref="C294:C300"/>
    <mergeCell ref="C301:C307"/>
    <mergeCell ref="C308:C314"/>
    <mergeCell ref="C315:C321"/>
  </mergeCells>
  <dataValidations count="1">
    <dataValidation type="date" showInputMessage="1" showErrorMessage="1" sqref="A2:A433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AL662"/>
  <sheetViews>
    <sheetView topLeftCell="N1" workbookViewId="0">
      <selection activeCell="T3" sqref="T3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17.42578125" style="40" bestFit="1" customWidth="1"/>
    <col min="5" max="6" width="7.85546875" style="40" customWidth="1"/>
    <col min="7" max="7" width="9.42578125" style="4" bestFit="1" customWidth="1"/>
    <col min="8" max="8" width="24.5703125" style="4" bestFit="1" customWidth="1"/>
    <col min="9" max="9" width="18.5703125" style="4" bestFit="1" customWidth="1"/>
    <col min="10" max="10" width="20.85546875" style="40" bestFit="1" customWidth="1"/>
    <col min="11" max="12" width="18.5703125" style="19" customWidth="1"/>
    <col min="13" max="13" width="9.140625" style="2"/>
    <col min="14" max="14" width="10.7109375" bestFit="1" customWidth="1"/>
    <col min="15" max="15" width="11.28515625" bestFit="1" customWidth="1"/>
    <col min="18" max="18" width="36" style="2" customWidth="1"/>
    <col min="19" max="19" width="8" style="2" bestFit="1" customWidth="1"/>
    <col min="20" max="21" width="8" style="2" customWidth="1"/>
    <col min="22" max="23" width="9.140625" style="2"/>
    <col min="24" max="24" width="10.7109375" style="2" bestFit="1" customWidth="1"/>
    <col min="25" max="25" width="11.140625" style="2" bestFit="1" customWidth="1"/>
    <col min="26" max="26" width="6.28515625" style="2" bestFit="1" customWidth="1"/>
    <col min="27" max="28" width="9.140625" style="2"/>
    <col min="29" max="29" width="8" style="2" bestFit="1" customWidth="1"/>
    <col min="30" max="30" width="5.85546875" style="2" bestFit="1" customWidth="1"/>
    <col min="31" max="31" width="8.5703125" style="2" bestFit="1" customWidth="1"/>
    <col min="32" max="32" width="8.85546875" style="2" bestFit="1" customWidth="1"/>
    <col min="33" max="33" width="9.140625" style="2"/>
    <col min="34" max="34" width="10.7109375" style="2" bestFit="1" customWidth="1"/>
    <col min="35" max="35" width="15.7109375" style="2" bestFit="1" customWidth="1"/>
    <col min="36" max="36" width="16.28515625" style="2" bestFit="1" customWidth="1"/>
    <col min="37" max="37" width="16.28515625" style="2" customWidth="1"/>
    <col min="38" max="38" width="13.28515625" style="2" bestFit="1" customWidth="1"/>
    <col min="39" max="16384" width="9.140625" style="2"/>
  </cols>
  <sheetData>
    <row r="1" spans="1:38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</row>
    <row r="2" spans="1:38" x14ac:dyDescent="0.25">
      <c r="A2" s="5" t="s">
        <v>0</v>
      </c>
      <c r="B2" s="5" t="s">
        <v>1</v>
      </c>
      <c r="C2" s="4" t="s">
        <v>92</v>
      </c>
      <c r="D2" s="42" t="s">
        <v>86</v>
      </c>
      <c r="E2" s="42" t="s">
        <v>92</v>
      </c>
      <c r="F2" s="42" t="s">
        <v>91</v>
      </c>
      <c r="G2" s="4" t="s">
        <v>44</v>
      </c>
      <c r="H2" s="21" t="s">
        <v>3</v>
      </c>
      <c r="I2" s="21" t="s">
        <v>2</v>
      </c>
      <c r="J2" s="41" t="s">
        <v>87</v>
      </c>
      <c r="K2" s="21" t="s">
        <v>83</v>
      </c>
      <c r="L2" s="21" t="s">
        <v>85</v>
      </c>
      <c r="N2" s="17" t="s">
        <v>12</v>
      </c>
      <c r="O2" s="17" t="s">
        <v>10</v>
      </c>
      <c r="P2" s="41" t="s">
        <v>94</v>
      </c>
      <c r="Q2" s="17" t="s">
        <v>11</v>
      </c>
      <c r="R2" s="17" t="s">
        <v>13</v>
      </c>
      <c r="S2" s="41" t="s">
        <v>88</v>
      </c>
      <c r="T2" s="41" t="s">
        <v>90</v>
      </c>
      <c r="U2" s="41" t="s">
        <v>89</v>
      </c>
      <c r="V2" s="17" t="s">
        <v>41</v>
      </c>
      <c r="W2" s="52"/>
      <c r="X2" s="52" t="s">
        <v>104</v>
      </c>
      <c r="Y2" t="s">
        <v>105</v>
      </c>
      <c r="Z2" t="s">
        <v>106</v>
      </c>
      <c r="AA2" t="s">
        <v>107</v>
      </c>
      <c r="AB2" t="s">
        <v>108</v>
      </c>
      <c r="AC2" s="52" t="s">
        <v>88</v>
      </c>
      <c r="AD2" s="52" t="s">
        <v>90</v>
      </c>
      <c r="AE2" s="52" t="s">
        <v>89</v>
      </c>
      <c r="AF2" s="52" t="s">
        <v>41</v>
      </c>
      <c r="AH2" t="s">
        <v>5</v>
      </c>
      <c r="AI2" t="s">
        <v>84</v>
      </c>
      <c r="AJ2" t="s">
        <v>4</v>
      </c>
      <c r="AK2" t="s">
        <v>82</v>
      </c>
      <c r="AL2" t="s">
        <v>46</v>
      </c>
    </row>
    <row r="3" spans="1:38" x14ac:dyDescent="0.25">
      <c r="A3" s="10">
        <v>43897</v>
      </c>
      <c r="B3" s="9">
        <v>1</v>
      </c>
      <c r="C3" s="4">
        <v>1</v>
      </c>
      <c r="D3" s="41">
        <v>0</v>
      </c>
      <c r="E3" s="40">
        <v>0</v>
      </c>
      <c r="F3" s="41">
        <v>0</v>
      </c>
      <c r="H3" s="6">
        <v>43898</v>
      </c>
      <c r="I3" s="3">
        <v>1</v>
      </c>
      <c r="J3" s="3">
        <v>0</v>
      </c>
      <c r="K3" s="3">
        <f t="shared" ref="K3:K34" si="0">VLOOKUP(H3,$AH$2:$AL$474,3,FALSE)</f>
        <v>19.440000000000001</v>
      </c>
      <c r="L3" s="3">
        <f t="shared" ref="L3:L34" si="1">VLOOKUP(H3,$AH$2:$AL$469,5,FALSE)</f>
        <v>11</v>
      </c>
      <c r="N3" s="11">
        <v>43897</v>
      </c>
      <c r="O3" t="s">
        <v>93</v>
      </c>
      <c r="P3" t="s">
        <v>95</v>
      </c>
      <c r="R3" s="50" t="s">
        <v>66</v>
      </c>
      <c r="S3">
        <v>-15</v>
      </c>
      <c r="T3">
        <f>VLOOKUP(N3,$A$2:$F$514,6,FALSE)</f>
        <v>0</v>
      </c>
      <c r="U3">
        <v>-2</v>
      </c>
      <c r="V3">
        <v>-500</v>
      </c>
      <c r="W3"/>
      <c r="X3" s="36">
        <f>N3</f>
        <v>43897</v>
      </c>
      <c r="Y3" t="s">
        <v>93</v>
      </c>
      <c r="Z3" t="str">
        <f>P3</f>
        <v>A-</v>
      </c>
      <c r="AA3"/>
      <c r="AB3" t="s">
        <v>157</v>
      </c>
      <c r="AC3">
        <f>S3</f>
        <v>-15</v>
      </c>
      <c r="AD3">
        <f t="shared" ref="AD3:AF18" si="2">T3</f>
        <v>0</v>
      </c>
      <c r="AE3">
        <f t="shared" si="2"/>
        <v>-2</v>
      </c>
      <c r="AF3">
        <f t="shared" si="2"/>
        <v>-500</v>
      </c>
      <c r="AH3" s="13">
        <v>43831</v>
      </c>
      <c r="AI3" s="22">
        <v>0</v>
      </c>
      <c r="AJ3">
        <v>0</v>
      </c>
      <c r="AK3">
        <v>0</v>
      </c>
      <c r="AL3">
        <v>0</v>
      </c>
    </row>
    <row r="4" spans="1:38" x14ac:dyDescent="0.25">
      <c r="A4" s="10">
        <v>43899</v>
      </c>
      <c r="B4" s="9">
        <v>1</v>
      </c>
      <c r="C4" s="54">
        <f>ROUNDUP(AVERAGE(B4:B10),0)</f>
        <v>2</v>
      </c>
      <c r="D4" s="42">
        <v>0</v>
      </c>
      <c r="E4" s="54">
        <f>ROUNDUP(AVERAGE(D4:D10),0)</f>
        <v>0</v>
      </c>
      <c r="F4" s="42">
        <f t="shared" ref="F4:F23" si="3">E4</f>
        <v>0</v>
      </c>
      <c r="H4" s="6">
        <f t="shared" ref="H4:H58" si="4">H3+7</f>
        <v>43905</v>
      </c>
      <c r="I4" s="3">
        <f>AVERAGE(C4)</f>
        <v>2</v>
      </c>
      <c r="J4" s="3">
        <f>AVERAGE(E4)</f>
        <v>0</v>
      </c>
      <c r="K4" s="3">
        <f t="shared" si="0"/>
        <v>43.52</v>
      </c>
      <c r="L4" s="3">
        <f t="shared" si="1"/>
        <v>-35</v>
      </c>
      <c r="N4" s="11">
        <v>43901</v>
      </c>
      <c r="O4" t="s">
        <v>93</v>
      </c>
      <c r="P4" t="s">
        <v>95</v>
      </c>
      <c r="Q4" t="s">
        <v>14</v>
      </c>
      <c r="R4" s="50" t="s">
        <v>16</v>
      </c>
      <c r="S4">
        <v>-30</v>
      </c>
      <c r="T4">
        <f t="shared" ref="T4:T20" si="5">VLOOKUP(N4,$A$2:$F$514,6,FALSE)</f>
        <v>0</v>
      </c>
      <c r="U4">
        <v>-3.5</v>
      </c>
      <c r="V4">
        <v>-1000</v>
      </c>
      <c r="W4"/>
      <c r="X4" s="36">
        <f t="shared" ref="X4:X20" si="6">N4</f>
        <v>43901</v>
      </c>
      <c r="Y4" t="s">
        <v>93</v>
      </c>
      <c r="Z4" t="str">
        <f t="shared" ref="Z4:Z20" si="7">P4</f>
        <v>A-</v>
      </c>
      <c r="AA4" t="s">
        <v>110</v>
      </c>
      <c r="AB4" t="s">
        <v>111</v>
      </c>
      <c r="AC4">
        <f t="shared" ref="AC4:AF19" si="8">S4</f>
        <v>-30</v>
      </c>
      <c r="AD4">
        <f t="shared" si="2"/>
        <v>0</v>
      </c>
      <c r="AE4">
        <f t="shared" si="2"/>
        <v>-3.5</v>
      </c>
      <c r="AF4">
        <f t="shared" si="2"/>
        <v>-1000</v>
      </c>
      <c r="AH4" s="13">
        <v>43832</v>
      </c>
      <c r="AI4" s="22">
        <v>0</v>
      </c>
      <c r="AJ4">
        <v>0</v>
      </c>
      <c r="AK4">
        <v>0</v>
      </c>
      <c r="AL4">
        <v>0</v>
      </c>
    </row>
    <row r="5" spans="1:38" x14ac:dyDescent="0.25">
      <c r="A5" s="10">
        <v>43900</v>
      </c>
      <c r="B5" s="9">
        <v>1</v>
      </c>
      <c r="C5" s="55"/>
      <c r="D5" s="42">
        <v>0</v>
      </c>
      <c r="E5" s="55"/>
      <c r="F5" s="42">
        <f t="shared" si="3"/>
        <v>0</v>
      </c>
      <c r="H5" s="6">
        <f t="shared" si="4"/>
        <v>43912</v>
      </c>
      <c r="I5" s="3">
        <f>AVERAGE(C11)</f>
        <v>6</v>
      </c>
      <c r="J5" s="3">
        <f>AVERAGE(E11)</f>
        <v>1</v>
      </c>
      <c r="K5" s="3">
        <f t="shared" si="0"/>
        <v>55.56</v>
      </c>
      <c r="L5" s="3">
        <f t="shared" si="1"/>
        <v>-60</v>
      </c>
      <c r="N5" s="11">
        <v>43902</v>
      </c>
      <c r="O5" t="s">
        <v>93</v>
      </c>
      <c r="P5" t="s">
        <v>95</v>
      </c>
      <c r="R5" s="50" t="s">
        <v>70</v>
      </c>
      <c r="S5">
        <v>-45</v>
      </c>
      <c r="T5">
        <f t="shared" si="5"/>
        <v>0</v>
      </c>
      <c r="U5">
        <v>-5</v>
      </c>
      <c r="V5">
        <v>-1500</v>
      </c>
      <c r="W5"/>
      <c r="X5" s="36">
        <f t="shared" si="6"/>
        <v>43902</v>
      </c>
      <c r="Y5" t="s">
        <v>93</v>
      </c>
      <c r="Z5" t="str">
        <f t="shared" si="7"/>
        <v>A-</v>
      </c>
      <c r="AA5"/>
      <c r="AB5" t="s">
        <v>158</v>
      </c>
      <c r="AC5">
        <f t="shared" si="8"/>
        <v>-45</v>
      </c>
      <c r="AD5">
        <f t="shared" si="2"/>
        <v>0</v>
      </c>
      <c r="AE5">
        <f t="shared" si="2"/>
        <v>-5</v>
      </c>
      <c r="AF5">
        <f t="shared" si="2"/>
        <v>-1500</v>
      </c>
      <c r="AH5" s="13">
        <v>43833</v>
      </c>
      <c r="AI5" s="22">
        <v>0</v>
      </c>
      <c r="AJ5">
        <v>0</v>
      </c>
      <c r="AK5">
        <v>0</v>
      </c>
      <c r="AL5">
        <v>0</v>
      </c>
    </row>
    <row r="6" spans="1:38" x14ac:dyDescent="0.25">
      <c r="A6" s="10">
        <v>43901</v>
      </c>
      <c r="B6" s="9">
        <v>1</v>
      </c>
      <c r="C6" s="55"/>
      <c r="D6" s="42">
        <v>0</v>
      </c>
      <c r="E6" s="55"/>
      <c r="F6" s="42">
        <f t="shared" si="3"/>
        <v>0</v>
      </c>
      <c r="H6" s="6">
        <f t="shared" si="4"/>
        <v>43919</v>
      </c>
      <c r="I6" s="3">
        <f>AVERAGE(C18)</f>
        <v>26</v>
      </c>
      <c r="J6" s="3">
        <f>AVERAGE(E18)</f>
        <v>1</v>
      </c>
      <c r="K6" s="3">
        <f t="shared" si="0"/>
        <v>68.52</v>
      </c>
      <c r="L6" s="3">
        <f t="shared" si="1"/>
        <v>-64</v>
      </c>
      <c r="N6" s="11">
        <v>43903</v>
      </c>
      <c r="O6" t="s">
        <v>102</v>
      </c>
      <c r="P6" t="s">
        <v>95</v>
      </c>
      <c r="R6" s="50" t="s">
        <v>50</v>
      </c>
      <c r="S6">
        <v>50</v>
      </c>
      <c r="T6">
        <f t="shared" si="5"/>
        <v>0</v>
      </c>
      <c r="U6">
        <v>5</v>
      </c>
      <c r="V6">
        <v>500</v>
      </c>
      <c r="W6"/>
      <c r="X6" s="36">
        <f t="shared" si="6"/>
        <v>43903</v>
      </c>
      <c r="Y6" t="s">
        <v>109</v>
      </c>
      <c r="Z6" t="str">
        <f t="shared" si="7"/>
        <v>A-</v>
      </c>
      <c r="AA6"/>
      <c r="AB6" t="s">
        <v>159</v>
      </c>
      <c r="AC6">
        <f t="shared" si="8"/>
        <v>50</v>
      </c>
      <c r="AD6">
        <f t="shared" si="2"/>
        <v>0</v>
      </c>
      <c r="AE6">
        <f t="shared" si="2"/>
        <v>5</v>
      </c>
      <c r="AF6">
        <f t="shared" si="2"/>
        <v>500</v>
      </c>
      <c r="AH6" s="13">
        <v>43834</v>
      </c>
      <c r="AI6" s="22">
        <v>0</v>
      </c>
      <c r="AJ6">
        <v>0</v>
      </c>
      <c r="AK6">
        <v>0</v>
      </c>
      <c r="AL6">
        <v>0</v>
      </c>
    </row>
    <row r="7" spans="1:38" x14ac:dyDescent="0.25">
      <c r="A7" s="10">
        <v>43902</v>
      </c>
      <c r="B7" s="9">
        <v>2</v>
      </c>
      <c r="C7" s="55"/>
      <c r="D7" s="42">
        <v>0</v>
      </c>
      <c r="E7" s="55"/>
      <c r="F7" s="42">
        <f t="shared" si="3"/>
        <v>0</v>
      </c>
      <c r="H7" s="6">
        <f t="shared" si="4"/>
        <v>43926</v>
      </c>
      <c r="I7" s="3">
        <f>AVERAGE(C25)</f>
        <v>66</v>
      </c>
      <c r="J7" s="3">
        <f>AVERAGE(E25)</f>
        <v>3</v>
      </c>
      <c r="K7" s="3">
        <f t="shared" si="0"/>
        <v>87.04</v>
      </c>
      <c r="L7" s="3">
        <f t="shared" si="1"/>
        <v>-66</v>
      </c>
      <c r="N7" s="11">
        <v>43906</v>
      </c>
      <c r="O7" t="s">
        <v>93</v>
      </c>
      <c r="P7" t="s">
        <v>95</v>
      </c>
      <c r="R7" s="50" t="s">
        <v>65</v>
      </c>
      <c r="S7">
        <v>-60</v>
      </c>
      <c r="T7">
        <v>0</v>
      </c>
      <c r="U7">
        <v>-6.5</v>
      </c>
      <c r="V7">
        <v>-2000</v>
      </c>
      <c r="W7"/>
      <c r="X7" s="36">
        <f t="shared" si="6"/>
        <v>43906</v>
      </c>
      <c r="Y7" t="s">
        <v>93</v>
      </c>
      <c r="Z7" t="str">
        <f t="shared" si="7"/>
        <v>A-</v>
      </c>
      <c r="AA7"/>
      <c r="AB7" t="s">
        <v>160</v>
      </c>
      <c r="AC7">
        <f t="shared" si="8"/>
        <v>-60</v>
      </c>
      <c r="AD7">
        <f t="shared" si="2"/>
        <v>0</v>
      </c>
      <c r="AE7">
        <f t="shared" si="2"/>
        <v>-6.5</v>
      </c>
      <c r="AF7">
        <f t="shared" si="2"/>
        <v>-2000</v>
      </c>
      <c r="AH7" s="13">
        <v>43835</v>
      </c>
      <c r="AI7" s="22">
        <v>0</v>
      </c>
      <c r="AJ7">
        <v>0</v>
      </c>
      <c r="AK7">
        <v>0</v>
      </c>
      <c r="AL7">
        <v>0</v>
      </c>
    </row>
    <row r="8" spans="1:38" x14ac:dyDescent="0.25">
      <c r="A8" s="10">
        <v>43903</v>
      </c>
      <c r="B8" s="9">
        <v>2</v>
      </c>
      <c r="C8" s="55"/>
      <c r="D8" s="42">
        <v>0</v>
      </c>
      <c r="E8" s="55"/>
      <c r="F8" s="42">
        <f t="shared" si="3"/>
        <v>0</v>
      </c>
      <c r="H8" s="6">
        <f t="shared" si="4"/>
        <v>43933</v>
      </c>
      <c r="I8" s="3">
        <f>AVERAGE(C32)</f>
        <v>119</v>
      </c>
      <c r="J8" s="3">
        <f>AVERAGE(E32)</f>
        <v>4</v>
      </c>
      <c r="K8" s="3">
        <f t="shared" si="0"/>
        <v>87.04</v>
      </c>
      <c r="L8" s="3">
        <f t="shared" si="1"/>
        <v>-72</v>
      </c>
      <c r="N8" s="11">
        <v>43914</v>
      </c>
      <c r="O8" t="s">
        <v>102</v>
      </c>
      <c r="P8" t="s">
        <v>95</v>
      </c>
      <c r="R8" s="50" t="s">
        <v>67</v>
      </c>
      <c r="S8">
        <v>100</v>
      </c>
      <c r="T8">
        <v>1</v>
      </c>
      <c r="U8">
        <v>7</v>
      </c>
      <c r="V8">
        <v>1000</v>
      </c>
      <c r="W8"/>
      <c r="X8" s="36">
        <f t="shared" si="6"/>
        <v>43914</v>
      </c>
      <c r="Y8" t="s">
        <v>109</v>
      </c>
      <c r="Z8" t="str">
        <f t="shared" si="7"/>
        <v>A-</v>
      </c>
      <c r="AA8"/>
      <c r="AB8" t="s">
        <v>161</v>
      </c>
      <c r="AC8">
        <f t="shared" si="8"/>
        <v>100</v>
      </c>
      <c r="AD8">
        <f t="shared" si="2"/>
        <v>1</v>
      </c>
      <c r="AE8">
        <f t="shared" si="2"/>
        <v>7</v>
      </c>
      <c r="AF8">
        <f t="shared" si="2"/>
        <v>1000</v>
      </c>
      <c r="AH8" s="13">
        <v>43836</v>
      </c>
      <c r="AI8" s="22">
        <v>0</v>
      </c>
      <c r="AJ8">
        <v>0</v>
      </c>
      <c r="AK8">
        <v>0</v>
      </c>
      <c r="AL8">
        <v>0</v>
      </c>
    </row>
    <row r="9" spans="1:38" x14ac:dyDescent="0.25">
      <c r="A9" s="10">
        <v>43904</v>
      </c>
      <c r="B9" s="9">
        <v>2</v>
      </c>
      <c r="C9" s="55"/>
      <c r="D9" s="39">
        <v>0</v>
      </c>
      <c r="E9" s="55"/>
      <c r="F9" s="42">
        <f t="shared" si="3"/>
        <v>0</v>
      </c>
      <c r="H9" s="6">
        <f t="shared" si="4"/>
        <v>43940</v>
      </c>
      <c r="I9" s="3">
        <f>AVERAGE(C39)</f>
        <v>122</v>
      </c>
      <c r="J9" s="3">
        <f>AVERAGE(E39)</f>
        <v>7</v>
      </c>
      <c r="K9" s="3">
        <f t="shared" si="0"/>
        <v>87.04</v>
      </c>
      <c r="L9" s="3">
        <f t="shared" si="1"/>
        <v>-67</v>
      </c>
      <c r="N9" s="11">
        <v>43920</v>
      </c>
      <c r="O9" t="s">
        <v>93</v>
      </c>
      <c r="P9" t="s">
        <v>96</v>
      </c>
      <c r="R9" s="50" t="s">
        <v>68</v>
      </c>
      <c r="S9">
        <v>-75</v>
      </c>
      <c r="T9">
        <v>1</v>
      </c>
      <c r="U9">
        <v>-8</v>
      </c>
      <c r="V9">
        <v>-750</v>
      </c>
      <c r="W9"/>
      <c r="X9" s="36">
        <f t="shared" si="6"/>
        <v>43920</v>
      </c>
      <c r="Y9" t="s">
        <v>93</v>
      </c>
      <c r="Z9" t="str">
        <f t="shared" si="7"/>
        <v>B-</v>
      </c>
      <c r="AA9"/>
      <c r="AB9" t="s">
        <v>68</v>
      </c>
      <c r="AC9">
        <f t="shared" si="8"/>
        <v>-75</v>
      </c>
      <c r="AD9">
        <f t="shared" si="2"/>
        <v>1</v>
      </c>
      <c r="AE9">
        <f t="shared" si="2"/>
        <v>-8</v>
      </c>
      <c r="AF9">
        <f t="shared" si="2"/>
        <v>-750</v>
      </c>
      <c r="AH9" s="13">
        <v>43837</v>
      </c>
      <c r="AI9" s="22">
        <v>0</v>
      </c>
      <c r="AJ9">
        <v>0</v>
      </c>
      <c r="AK9">
        <v>0</v>
      </c>
      <c r="AL9">
        <v>0</v>
      </c>
    </row>
    <row r="10" spans="1:38" x14ac:dyDescent="0.25">
      <c r="A10" s="10">
        <v>43905</v>
      </c>
      <c r="B10" s="9">
        <v>2</v>
      </c>
      <c r="C10" s="55"/>
      <c r="D10" s="40">
        <v>0</v>
      </c>
      <c r="E10" s="55"/>
      <c r="F10" s="42">
        <f t="shared" si="3"/>
        <v>0</v>
      </c>
      <c r="H10" s="6">
        <f t="shared" si="4"/>
        <v>43947</v>
      </c>
      <c r="I10" s="3">
        <f>AVERAGE(C46)</f>
        <v>147</v>
      </c>
      <c r="J10" s="3">
        <f>AVERAGE(E46)</f>
        <v>12</v>
      </c>
      <c r="K10" s="3">
        <f t="shared" si="0"/>
        <v>87.04</v>
      </c>
      <c r="L10" s="3">
        <f t="shared" si="1"/>
        <v>-69</v>
      </c>
      <c r="N10" s="11">
        <v>43938</v>
      </c>
      <c r="O10" t="s">
        <v>93</v>
      </c>
      <c r="P10" t="s">
        <v>97</v>
      </c>
      <c r="R10" s="50" t="s">
        <v>77</v>
      </c>
      <c r="S10">
        <v>-90</v>
      </c>
      <c r="T10">
        <f t="shared" si="5"/>
        <v>7</v>
      </c>
      <c r="U10">
        <v>0</v>
      </c>
      <c r="V10">
        <v>-2500</v>
      </c>
      <c r="W10"/>
      <c r="X10" s="36">
        <f t="shared" si="6"/>
        <v>43938</v>
      </c>
      <c r="Y10" t="s">
        <v>93</v>
      </c>
      <c r="Z10" t="str">
        <f t="shared" si="7"/>
        <v>C-</v>
      </c>
      <c r="AA10"/>
      <c r="AB10" t="s">
        <v>162</v>
      </c>
      <c r="AC10">
        <f t="shared" si="8"/>
        <v>-90</v>
      </c>
      <c r="AD10">
        <f t="shared" si="2"/>
        <v>7</v>
      </c>
      <c r="AE10">
        <f t="shared" si="2"/>
        <v>0</v>
      </c>
      <c r="AF10">
        <f t="shared" si="2"/>
        <v>-2500</v>
      </c>
      <c r="AH10" s="13">
        <v>43838</v>
      </c>
      <c r="AI10" s="22">
        <v>0</v>
      </c>
      <c r="AJ10">
        <v>0</v>
      </c>
      <c r="AK10">
        <v>0</v>
      </c>
      <c r="AL10">
        <v>0</v>
      </c>
    </row>
    <row r="11" spans="1:38" x14ac:dyDescent="0.25">
      <c r="A11" s="10">
        <v>43906</v>
      </c>
      <c r="B11" s="9">
        <v>2</v>
      </c>
      <c r="C11" s="54">
        <f>ROUNDUP(AVERAGE(B11:B17),0)</f>
        <v>6</v>
      </c>
      <c r="D11" s="40">
        <v>0</v>
      </c>
      <c r="E11" s="54">
        <f>ROUNDUP(AVERAGE(D11:D17),0)</f>
        <v>1</v>
      </c>
      <c r="F11" s="42">
        <f t="shared" si="3"/>
        <v>1</v>
      </c>
      <c r="H11" s="6">
        <f t="shared" si="4"/>
        <v>43954</v>
      </c>
      <c r="I11" s="3">
        <f>AVERAGE(C53)</f>
        <v>146</v>
      </c>
      <c r="J11" s="3">
        <f>AVERAGE(E53)</f>
        <v>11</v>
      </c>
      <c r="K11" s="3">
        <f t="shared" si="0"/>
        <v>87.04</v>
      </c>
      <c r="L11" s="3">
        <f t="shared" si="1"/>
        <v>-64</v>
      </c>
      <c r="N11" s="11">
        <v>43980</v>
      </c>
      <c r="O11" t="s">
        <v>93</v>
      </c>
      <c r="P11" t="s">
        <v>99</v>
      </c>
      <c r="R11" s="50" t="s">
        <v>69</v>
      </c>
      <c r="S11">
        <v>-105</v>
      </c>
      <c r="T11">
        <v>5</v>
      </c>
      <c r="U11">
        <v>-1</v>
      </c>
      <c r="V11">
        <v>-1250</v>
      </c>
      <c r="W11"/>
      <c r="X11" s="36">
        <f t="shared" si="6"/>
        <v>43980</v>
      </c>
      <c r="Y11" t="s">
        <v>93</v>
      </c>
      <c r="Z11" t="str">
        <f t="shared" si="7"/>
        <v>C+</v>
      </c>
      <c r="AA11"/>
      <c r="AB11" t="s">
        <v>163</v>
      </c>
      <c r="AC11">
        <f t="shared" si="8"/>
        <v>-105</v>
      </c>
      <c r="AD11">
        <f t="shared" si="2"/>
        <v>5</v>
      </c>
      <c r="AE11">
        <f t="shared" si="2"/>
        <v>-1</v>
      </c>
      <c r="AF11">
        <f t="shared" si="2"/>
        <v>-1250</v>
      </c>
      <c r="AH11" s="13">
        <v>43839</v>
      </c>
      <c r="AI11" s="22">
        <v>0</v>
      </c>
      <c r="AJ11">
        <v>0</v>
      </c>
      <c r="AK11">
        <v>0</v>
      </c>
      <c r="AL11">
        <v>0</v>
      </c>
    </row>
    <row r="12" spans="1:38" x14ac:dyDescent="0.25">
      <c r="A12" s="10">
        <v>43907</v>
      </c>
      <c r="B12" s="9">
        <v>2</v>
      </c>
      <c r="C12" s="55"/>
      <c r="D12" s="40">
        <v>0</v>
      </c>
      <c r="E12" s="55"/>
      <c r="F12" s="42">
        <f t="shared" si="3"/>
        <v>0</v>
      </c>
      <c r="H12" s="6">
        <f t="shared" si="4"/>
        <v>43961</v>
      </c>
      <c r="I12" s="3">
        <f>AVERAGE(C60)</f>
        <v>187</v>
      </c>
      <c r="J12" s="3">
        <f>AVERAGE(E60)</f>
        <v>10</v>
      </c>
      <c r="K12" s="3">
        <f t="shared" si="0"/>
        <v>87.04</v>
      </c>
      <c r="L12" s="3">
        <f t="shared" si="1"/>
        <v>-60</v>
      </c>
      <c r="N12" s="11">
        <v>43984</v>
      </c>
      <c r="O12" t="s">
        <v>93</v>
      </c>
      <c r="P12" t="s">
        <v>100</v>
      </c>
      <c r="R12" s="50" t="s">
        <v>78</v>
      </c>
      <c r="S12">
        <v>-120</v>
      </c>
      <c r="T12">
        <f t="shared" si="5"/>
        <v>4</v>
      </c>
      <c r="U12">
        <v>-3</v>
      </c>
      <c r="V12">
        <v>-3000</v>
      </c>
      <c r="W12"/>
      <c r="X12" s="36">
        <f t="shared" si="6"/>
        <v>43984</v>
      </c>
      <c r="Y12" t="s">
        <v>93</v>
      </c>
      <c r="Z12" t="str">
        <f t="shared" si="7"/>
        <v>B+</v>
      </c>
      <c r="AA12"/>
      <c r="AB12" t="s">
        <v>164</v>
      </c>
      <c r="AC12">
        <f t="shared" si="8"/>
        <v>-120</v>
      </c>
      <c r="AD12">
        <f t="shared" si="2"/>
        <v>4</v>
      </c>
      <c r="AE12">
        <f t="shared" si="2"/>
        <v>-3</v>
      </c>
      <c r="AF12">
        <f t="shared" si="2"/>
        <v>-3000</v>
      </c>
      <c r="AH12" s="13">
        <v>43840</v>
      </c>
      <c r="AI12" s="22">
        <v>0</v>
      </c>
      <c r="AJ12">
        <v>0</v>
      </c>
      <c r="AK12">
        <v>0</v>
      </c>
      <c r="AL12">
        <v>0</v>
      </c>
    </row>
    <row r="13" spans="1:38" x14ac:dyDescent="0.25">
      <c r="A13" s="10">
        <v>43908</v>
      </c>
      <c r="B13" s="9">
        <v>3</v>
      </c>
      <c r="C13" s="55"/>
      <c r="D13" s="40">
        <v>0</v>
      </c>
      <c r="E13" s="55"/>
      <c r="F13" s="42">
        <f t="shared" si="3"/>
        <v>0</v>
      </c>
      <c r="H13" s="6">
        <f t="shared" si="4"/>
        <v>43968</v>
      </c>
      <c r="I13" s="3">
        <f>AVERAGE(C67)</f>
        <v>151</v>
      </c>
      <c r="J13" s="3">
        <f>AVERAGE(E67)</f>
        <v>10</v>
      </c>
      <c r="K13" s="3">
        <f t="shared" si="0"/>
        <v>87.04</v>
      </c>
      <c r="L13" s="3">
        <f t="shared" si="1"/>
        <v>-63</v>
      </c>
      <c r="N13" s="11">
        <v>44004</v>
      </c>
      <c r="O13" t="s">
        <v>93</v>
      </c>
      <c r="P13" t="s">
        <v>100</v>
      </c>
      <c r="R13" s="50" t="s">
        <v>71</v>
      </c>
      <c r="S13">
        <v>-135</v>
      </c>
      <c r="T13">
        <v>3</v>
      </c>
      <c r="U13">
        <v>-4</v>
      </c>
      <c r="V13">
        <v>-1750</v>
      </c>
      <c r="W13"/>
      <c r="X13" s="36">
        <f t="shared" si="6"/>
        <v>44004</v>
      </c>
      <c r="Y13" t="s">
        <v>93</v>
      </c>
      <c r="Z13" t="str">
        <f t="shared" si="7"/>
        <v>B+</v>
      </c>
      <c r="AA13"/>
      <c r="AB13" t="s">
        <v>165</v>
      </c>
      <c r="AC13">
        <f t="shared" si="8"/>
        <v>-135</v>
      </c>
      <c r="AD13">
        <f t="shared" si="2"/>
        <v>3</v>
      </c>
      <c r="AE13">
        <f t="shared" si="2"/>
        <v>-4</v>
      </c>
      <c r="AF13">
        <f t="shared" si="2"/>
        <v>-1750</v>
      </c>
      <c r="AH13" s="13">
        <v>43841</v>
      </c>
      <c r="AI13" s="22">
        <v>0</v>
      </c>
      <c r="AJ13">
        <v>0</v>
      </c>
      <c r="AK13">
        <v>0</v>
      </c>
      <c r="AL13">
        <v>0</v>
      </c>
    </row>
    <row r="14" spans="1:38" x14ac:dyDescent="0.25">
      <c r="A14" s="10">
        <v>43909</v>
      </c>
      <c r="B14" s="9">
        <v>4</v>
      </c>
      <c r="C14" s="55"/>
      <c r="D14" s="40">
        <v>0</v>
      </c>
      <c r="E14" s="55"/>
      <c r="F14" s="42">
        <f t="shared" si="3"/>
        <v>0</v>
      </c>
      <c r="H14" s="6">
        <f t="shared" si="4"/>
        <v>43975</v>
      </c>
      <c r="I14" s="3">
        <f>AVERAGE(C74)</f>
        <v>136</v>
      </c>
      <c r="J14" s="3">
        <f>AVERAGE(E74)</f>
        <v>7</v>
      </c>
      <c r="K14" s="3">
        <f t="shared" si="0"/>
        <v>87.04</v>
      </c>
      <c r="L14" s="3">
        <f t="shared" si="1"/>
        <v>-60</v>
      </c>
      <c r="N14" s="11">
        <v>44039</v>
      </c>
      <c r="O14" t="s">
        <v>102</v>
      </c>
      <c r="P14" t="s">
        <v>101</v>
      </c>
      <c r="R14" s="50" t="s">
        <v>72</v>
      </c>
      <c r="S14">
        <v>150</v>
      </c>
      <c r="T14">
        <f t="shared" si="5"/>
        <v>1</v>
      </c>
      <c r="U14">
        <v>9</v>
      </c>
      <c r="V14">
        <v>1500</v>
      </c>
      <c r="W14"/>
      <c r="X14" s="36">
        <f t="shared" si="6"/>
        <v>44039</v>
      </c>
      <c r="Y14" t="s">
        <v>109</v>
      </c>
      <c r="Z14" t="str">
        <f t="shared" si="7"/>
        <v>A+</v>
      </c>
      <c r="AA14"/>
      <c r="AB14" t="s">
        <v>166</v>
      </c>
      <c r="AC14">
        <f t="shared" si="8"/>
        <v>150</v>
      </c>
      <c r="AD14">
        <f t="shared" si="2"/>
        <v>1</v>
      </c>
      <c r="AE14">
        <f t="shared" si="2"/>
        <v>9</v>
      </c>
      <c r="AF14">
        <f t="shared" si="2"/>
        <v>1500</v>
      </c>
      <c r="AH14" s="13">
        <v>43842</v>
      </c>
      <c r="AI14" s="22">
        <v>0</v>
      </c>
      <c r="AJ14">
        <v>0</v>
      </c>
      <c r="AK14">
        <v>0</v>
      </c>
      <c r="AL14">
        <v>0</v>
      </c>
    </row>
    <row r="15" spans="1:38" x14ac:dyDescent="0.25">
      <c r="A15" s="10">
        <v>43910</v>
      </c>
      <c r="B15" s="9">
        <v>8</v>
      </c>
      <c r="C15" s="55"/>
      <c r="D15" s="40">
        <v>1</v>
      </c>
      <c r="E15" s="55"/>
      <c r="F15" s="42">
        <f t="shared" si="3"/>
        <v>0</v>
      </c>
      <c r="H15" s="6">
        <f t="shared" si="4"/>
        <v>43982</v>
      </c>
      <c r="I15" s="3">
        <f>AVERAGE(C81)</f>
        <v>116</v>
      </c>
      <c r="J15" s="3">
        <f>AVERAGE(E81)</f>
        <v>4</v>
      </c>
      <c r="K15" s="3">
        <f t="shared" si="0"/>
        <v>77.78</v>
      </c>
      <c r="L15" s="3">
        <f t="shared" si="1"/>
        <v>-54</v>
      </c>
      <c r="N15" s="11">
        <v>44056</v>
      </c>
      <c r="O15" t="s">
        <v>102</v>
      </c>
      <c r="P15" t="s">
        <v>101</v>
      </c>
      <c r="R15" s="50" t="s">
        <v>76</v>
      </c>
      <c r="S15">
        <v>200</v>
      </c>
      <c r="T15">
        <f t="shared" si="5"/>
        <v>1</v>
      </c>
      <c r="U15">
        <v>4</v>
      </c>
      <c r="V15">
        <v>2000</v>
      </c>
      <c r="W15"/>
      <c r="X15" s="36">
        <f t="shared" si="6"/>
        <v>44056</v>
      </c>
      <c r="Y15" t="s">
        <v>109</v>
      </c>
      <c r="Z15" t="str">
        <f t="shared" si="7"/>
        <v>A+</v>
      </c>
      <c r="AA15"/>
      <c r="AB15" t="s">
        <v>172</v>
      </c>
      <c r="AC15">
        <f t="shared" si="8"/>
        <v>200</v>
      </c>
      <c r="AD15">
        <f t="shared" si="2"/>
        <v>1</v>
      </c>
      <c r="AE15">
        <f t="shared" si="2"/>
        <v>4</v>
      </c>
      <c r="AF15">
        <f t="shared" si="2"/>
        <v>2000</v>
      </c>
      <c r="AH15" s="13">
        <v>43843</v>
      </c>
      <c r="AI15" s="22">
        <v>0</v>
      </c>
      <c r="AJ15">
        <v>0</v>
      </c>
      <c r="AK15">
        <v>0</v>
      </c>
      <c r="AL15">
        <v>0</v>
      </c>
    </row>
    <row r="16" spans="1:38" x14ac:dyDescent="0.25">
      <c r="A16" s="10">
        <v>43911</v>
      </c>
      <c r="B16" s="9">
        <v>9</v>
      </c>
      <c r="C16" s="55"/>
      <c r="D16" s="39">
        <v>1</v>
      </c>
      <c r="E16" s="55"/>
      <c r="F16" s="42">
        <f t="shared" si="3"/>
        <v>0</v>
      </c>
      <c r="H16" s="6">
        <f t="shared" si="4"/>
        <v>43989</v>
      </c>
      <c r="I16" s="3">
        <f>AVERAGE(C88)</f>
        <v>86</v>
      </c>
      <c r="J16" s="3">
        <f>AVERAGE(E88)</f>
        <v>4</v>
      </c>
      <c r="K16" s="3">
        <f t="shared" si="0"/>
        <v>77.78</v>
      </c>
      <c r="L16" s="3">
        <f t="shared" si="1"/>
        <v>-51</v>
      </c>
      <c r="N16" s="11">
        <v>44109</v>
      </c>
      <c r="O16" t="s">
        <v>93</v>
      </c>
      <c r="P16" t="s">
        <v>101</v>
      </c>
      <c r="R16" s="50" t="s">
        <v>79</v>
      </c>
      <c r="S16">
        <v>-150</v>
      </c>
      <c r="T16">
        <f t="shared" si="5"/>
        <v>1</v>
      </c>
      <c r="U16">
        <v>-2</v>
      </c>
      <c r="V16">
        <v>-500</v>
      </c>
      <c r="W16"/>
      <c r="X16" s="36">
        <f t="shared" si="6"/>
        <v>44109</v>
      </c>
      <c r="Y16" t="s">
        <v>93</v>
      </c>
      <c r="Z16" t="str">
        <f t="shared" si="7"/>
        <v>A+</v>
      </c>
      <c r="AA16"/>
      <c r="AB16" t="s">
        <v>167</v>
      </c>
      <c r="AC16">
        <f t="shared" si="8"/>
        <v>-150</v>
      </c>
      <c r="AD16">
        <f t="shared" si="2"/>
        <v>1</v>
      </c>
      <c r="AE16">
        <f t="shared" si="2"/>
        <v>-2</v>
      </c>
      <c r="AF16">
        <f t="shared" si="2"/>
        <v>-500</v>
      </c>
      <c r="AH16" s="13">
        <v>43844</v>
      </c>
      <c r="AI16" s="22">
        <v>0</v>
      </c>
      <c r="AJ16">
        <v>0</v>
      </c>
      <c r="AK16">
        <v>0</v>
      </c>
      <c r="AL16">
        <v>0</v>
      </c>
    </row>
    <row r="17" spans="1:38" x14ac:dyDescent="0.25">
      <c r="A17" s="10">
        <v>43912</v>
      </c>
      <c r="B17" s="9">
        <v>12</v>
      </c>
      <c r="C17" s="55"/>
      <c r="D17" s="39">
        <v>0</v>
      </c>
      <c r="E17" s="55"/>
      <c r="F17" s="42">
        <f t="shared" si="3"/>
        <v>0</v>
      </c>
      <c r="H17" s="6">
        <f t="shared" si="4"/>
        <v>43996</v>
      </c>
      <c r="I17" s="3">
        <f>AVERAGE(C95)</f>
        <v>71</v>
      </c>
      <c r="J17" s="3">
        <f>AVERAGE(E95)</f>
        <v>4</v>
      </c>
      <c r="K17" s="3">
        <f t="shared" si="0"/>
        <v>77.78</v>
      </c>
      <c r="L17" s="3">
        <f t="shared" si="1"/>
        <v>-52</v>
      </c>
      <c r="N17" s="11">
        <v>44138</v>
      </c>
      <c r="O17" t="s">
        <v>93</v>
      </c>
      <c r="P17" t="s">
        <v>95</v>
      </c>
      <c r="R17" s="50" t="s">
        <v>73</v>
      </c>
      <c r="S17">
        <v>-165</v>
      </c>
      <c r="T17">
        <v>1</v>
      </c>
      <c r="U17">
        <v>0</v>
      </c>
      <c r="V17">
        <v>-900</v>
      </c>
      <c r="W17"/>
      <c r="X17" s="36">
        <f t="shared" si="6"/>
        <v>44138</v>
      </c>
      <c r="Y17" t="s">
        <v>93</v>
      </c>
      <c r="Z17" t="str">
        <f t="shared" si="7"/>
        <v>A-</v>
      </c>
      <c r="AA17"/>
      <c r="AB17" t="s">
        <v>168</v>
      </c>
      <c r="AC17">
        <f t="shared" si="8"/>
        <v>-165</v>
      </c>
      <c r="AD17">
        <f t="shared" si="2"/>
        <v>1</v>
      </c>
      <c r="AE17">
        <f t="shared" si="2"/>
        <v>0</v>
      </c>
      <c r="AF17">
        <f t="shared" si="2"/>
        <v>-900</v>
      </c>
      <c r="AH17" s="13">
        <v>43845</v>
      </c>
      <c r="AI17" s="22">
        <v>0</v>
      </c>
      <c r="AJ17">
        <v>0</v>
      </c>
      <c r="AK17">
        <v>0</v>
      </c>
      <c r="AL17">
        <v>0</v>
      </c>
    </row>
    <row r="18" spans="1:38" x14ac:dyDescent="0.25">
      <c r="A18" s="10">
        <v>43913</v>
      </c>
      <c r="B18" s="9">
        <v>15</v>
      </c>
      <c r="C18" s="54">
        <f>ROUNDUP(AVERAGE(B18:B24),0)</f>
        <v>26</v>
      </c>
      <c r="D18" s="40">
        <v>1</v>
      </c>
      <c r="E18" s="54">
        <f>ROUNDUP(AVERAGE(D18:D24),0)</f>
        <v>1</v>
      </c>
      <c r="F18" s="42">
        <f t="shared" si="3"/>
        <v>1</v>
      </c>
      <c r="H18" s="6">
        <f t="shared" si="4"/>
        <v>44003</v>
      </c>
      <c r="I18" s="3">
        <f>AVERAGE(C102)</f>
        <v>46</v>
      </c>
      <c r="J18" s="3">
        <f>AVERAGE(E102)</f>
        <v>3</v>
      </c>
      <c r="K18" s="3">
        <f t="shared" si="0"/>
        <v>77.78</v>
      </c>
      <c r="L18" s="3">
        <f t="shared" si="1"/>
        <v>-52</v>
      </c>
      <c r="N18" s="11">
        <v>44140</v>
      </c>
      <c r="O18" t="s">
        <v>102</v>
      </c>
      <c r="P18" t="s">
        <v>95</v>
      </c>
      <c r="R18" s="50" t="s">
        <v>75</v>
      </c>
      <c r="S18">
        <v>250</v>
      </c>
      <c r="T18">
        <v>1.5</v>
      </c>
      <c r="U18">
        <v>6</v>
      </c>
      <c r="V18">
        <v>2500</v>
      </c>
      <c r="W18"/>
      <c r="X18" s="36">
        <f t="shared" si="6"/>
        <v>44140</v>
      </c>
      <c r="Y18" t="s">
        <v>109</v>
      </c>
      <c r="Z18" t="str">
        <f t="shared" si="7"/>
        <v>A-</v>
      </c>
      <c r="AA18"/>
      <c r="AB18" t="s">
        <v>169</v>
      </c>
      <c r="AC18">
        <f t="shared" si="8"/>
        <v>250</v>
      </c>
      <c r="AD18">
        <f t="shared" si="2"/>
        <v>1.5</v>
      </c>
      <c r="AE18">
        <f t="shared" si="2"/>
        <v>6</v>
      </c>
      <c r="AF18">
        <f t="shared" si="2"/>
        <v>2500</v>
      </c>
      <c r="AH18" s="13">
        <v>43846</v>
      </c>
      <c r="AI18" s="22">
        <v>0</v>
      </c>
      <c r="AJ18">
        <v>0</v>
      </c>
      <c r="AK18">
        <v>0</v>
      </c>
      <c r="AL18">
        <v>0</v>
      </c>
    </row>
    <row r="19" spans="1:38" x14ac:dyDescent="0.25">
      <c r="A19" s="10">
        <v>43914</v>
      </c>
      <c r="B19" s="9">
        <v>17</v>
      </c>
      <c r="C19" s="55"/>
      <c r="D19" s="40">
        <v>0</v>
      </c>
      <c r="E19" s="55"/>
      <c r="F19" s="42">
        <f t="shared" si="3"/>
        <v>0</v>
      </c>
      <c r="H19" s="6">
        <f t="shared" si="4"/>
        <v>44010</v>
      </c>
      <c r="I19" s="3">
        <f>AVERAGE(C109)</f>
        <v>37</v>
      </c>
      <c r="J19" s="3">
        <f>AVERAGE(E109)</f>
        <v>3</v>
      </c>
      <c r="K19" s="3">
        <f t="shared" si="0"/>
        <v>72.22</v>
      </c>
      <c r="L19" s="3">
        <f t="shared" si="1"/>
        <v>-52</v>
      </c>
      <c r="N19" s="11">
        <v>44182</v>
      </c>
      <c r="O19" t="s">
        <v>93</v>
      </c>
      <c r="P19" t="s">
        <v>96</v>
      </c>
      <c r="R19" s="50" t="s">
        <v>74</v>
      </c>
      <c r="S19">
        <v>-180</v>
      </c>
      <c r="T19">
        <v>3.5</v>
      </c>
      <c r="U19">
        <v>1.5</v>
      </c>
      <c r="V19">
        <v>-1300</v>
      </c>
      <c r="W19"/>
      <c r="X19" s="36">
        <f t="shared" si="6"/>
        <v>44182</v>
      </c>
      <c r="Y19" t="s">
        <v>93</v>
      </c>
      <c r="Z19" t="str">
        <f t="shared" si="7"/>
        <v>B-</v>
      </c>
      <c r="AA19"/>
      <c r="AB19" t="s">
        <v>170</v>
      </c>
      <c r="AC19">
        <f t="shared" si="8"/>
        <v>-180</v>
      </c>
      <c r="AD19">
        <f t="shared" si="8"/>
        <v>3.5</v>
      </c>
      <c r="AE19">
        <f t="shared" si="8"/>
        <v>1.5</v>
      </c>
      <c r="AF19">
        <f t="shared" si="8"/>
        <v>-1300</v>
      </c>
      <c r="AH19" s="13">
        <v>43847</v>
      </c>
      <c r="AI19" s="22">
        <v>0</v>
      </c>
      <c r="AJ19">
        <v>0</v>
      </c>
      <c r="AK19">
        <v>0</v>
      </c>
      <c r="AL19">
        <v>0</v>
      </c>
    </row>
    <row r="20" spans="1:38" x14ac:dyDescent="0.25">
      <c r="A20" s="10">
        <v>43915</v>
      </c>
      <c r="B20" s="9">
        <v>22</v>
      </c>
      <c r="C20" s="55"/>
      <c r="D20" s="40">
        <v>0</v>
      </c>
      <c r="E20" s="55"/>
      <c r="F20" s="42">
        <f t="shared" si="3"/>
        <v>0</v>
      </c>
      <c r="H20" s="6">
        <f t="shared" si="4"/>
        <v>44017</v>
      </c>
      <c r="I20" s="3">
        <f>AVERAGE(C116)</f>
        <v>34</v>
      </c>
      <c r="J20" s="3">
        <f>AVERAGE(E116)</f>
        <v>2</v>
      </c>
      <c r="K20" s="3">
        <f t="shared" si="0"/>
        <v>72.22</v>
      </c>
      <c r="L20" s="3">
        <f t="shared" si="1"/>
        <v>-54</v>
      </c>
      <c r="N20" s="11">
        <v>44202</v>
      </c>
      <c r="O20" t="s">
        <v>93</v>
      </c>
      <c r="P20" t="s">
        <v>97</v>
      </c>
      <c r="R20" s="50" t="s">
        <v>80</v>
      </c>
      <c r="S20">
        <v>-195</v>
      </c>
      <c r="T20">
        <f t="shared" si="5"/>
        <v>4</v>
      </c>
      <c r="U20">
        <v>-1</v>
      </c>
      <c r="V20">
        <v>-1700</v>
      </c>
      <c r="W20"/>
      <c r="X20" s="36">
        <f t="shared" si="6"/>
        <v>44202</v>
      </c>
      <c r="Y20" t="s">
        <v>93</v>
      </c>
      <c r="Z20" t="str">
        <f t="shared" si="7"/>
        <v>C-</v>
      </c>
      <c r="AA20"/>
      <c r="AB20" t="s">
        <v>171</v>
      </c>
      <c r="AC20">
        <f t="shared" ref="AC20" si="9">S20</f>
        <v>-195</v>
      </c>
      <c r="AD20">
        <f t="shared" ref="AD20" si="10">T20</f>
        <v>4</v>
      </c>
      <c r="AE20">
        <f t="shared" ref="AE20" si="11">U20</f>
        <v>-1</v>
      </c>
      <c r="AF20">
        <f t="shared" ref="AF20" si="12">V20</f>
        <v>-1700</v>
      </c>
      <c r="AH20" s="13">
        <v>43848</v>
      </c>
      <c r="AI20" s="22">
        <v>0</v>
      </c>
      <c r="AJ20">
        <v>0</v>
      </c>
      <c r="AK20">
        <v>0</v>
      </c>
      <c r="AL20">
        <v>0</v>
      </c>
    </row>
    <row r="21" spans="1:38" x14ac:dyDescent="0.25">
      <c r="A21" s="10">
        <v>43916</v>
      </c>
      <c r="B21" s="9">
        <v>28</v>
      </c>
      <c r="C21" s="55"/>
      <c r="D21" s="40">
        <v>1</v>
      </c>
      <c r="E21" s="55"/>
      <c r="F21" s="42">
        <f t="shared" si="3"/>
        <v>0</v>
      </c>
      <c r="H21" s="6">
        <f t="shared" si="4"/>
        <v>44024</v>
      </c>
      <c r="I21" s="3">
        <f>AVERAGE(C123)</f>
        <v>43</v>
      </c>
      <c r="J21" s="3">
        <f>AVERAGE(E123)</f>
        <v>1</v>
      </c>
      <c r="K21" s="3">
        <f t="shared" si="0"/>
        <v>72.22</v>
      </c>
      <c r="L21" s="3">
        <f t="shared" si="1"/>
        <v>-51</v>
      </c>
      <c r="N21" s="11"/>
      <c r="R21"/>
      <c r="S21"/>
      <c r="T21"/>
      <c r="U21"/>
      <c r="V21"/>
      <c r="W21"/>
      <c r="X21"/>
      <c r="Z21"/>
      <c r="AA21"/>
      <c r="AC21"/>
      <c r="AD21"/>
      <c r="AH21" s="13">
        <v>43849</v>
      </c>
      <c r="AI21" s="22">
        <v>0</v>
      </c>
      <c r="AJ21">
        <v>0</v>
      </c>
      <c r="AK21">
        <v>0</v>
      </c>
      <c r="AL21">
        <v>0</v>
      </c>
    </row>
    <row r="22" spans="1:38" x14ac:dyDescent="0.25">
      <c r="A22" s="10">
        <v>43917</v>
      </c>
      <c r="B22" s="9">
        <v>28</v>
      </c>
      <c r="C22" s="55"/>
      <c r="D22" s="40">
        <v>0</v>
      </c>
      <c r="E22" s="55"/>
      <c r="F22" s="42">
        <f t="shared" si="3"/>
        <v>0</v>
      </c>
      <c r="H22" s="6">
        <f t="shared" si="4"/>
        <v>44031</v>
      </c>
      <c r="I22" s="3">
        <f>AVERAGE(C130)</f>
        <v>57</v>
      </c>
      <c r="J22" s="3">
        <f>AVERAGE(E130)</f>
        <v>2</v>
      </c>
      <c r="K22" s="3">
        <f t="shared" si="0"/>
        <v>72.22</v>
      </c>
      <c r="L22" s="3">
        <f t="shared" si="1"/>
        <v>-51</v>
      </c>
      <c r="N22" s="11"/>
      <c r="R22"/>
      <c r="S22"/>
      <c r="T22"/>
      <c r="U22"/>
      <c r="V22"/>
      <c r="W22"/>
      <c r="X22"/>
      <c r="Y22"/>
      <c r="Z22"/>
      <c r="AA22"/>
      <c r="AB22"/>
      <c r="AC22"/>
      <c r="AD22"/>
      <c r="AH22" s="13">
        <v>43850</v>
      </c>
      <c r="AI22" s="22">
        <v>0</v>
      </c>
      <c r="AJ22">
        <v>0</v>
      </c>
      <c r="AK22">
        <v>0</v>
      </c>
      <c r="AL22">
        <v>0</v>
      </c>
    </row>
    <row r="23" spans="1:38" x14ac:dyDescent="0.25">
      <c r="A23" s="10">
        <v>43918</v>
      </c>
      <c r="B23" s="9">
        <v>33</v>
      </c>
      <c r="C23" s="55"/>
      <c r="D23" s="39">
        <v>1</v>
      </c>
      <c r="E23" s="55"/>
      <c r="F23" s="42">
        <f t="shared" si="3"/>
        <v>0</v>
      </c>
      <c r="H23" s="6">
        <f t="shared" si="4"/>
        <v>44038</v>
      </c>
      <c r="I23" s="3">
        <f>AVERAGE(C137)</f>
        <v>72</v>
      </c>
      <c r="J23" s="3">
        <f>AVERAGE(E137)</f>
        <v>1</v>
      </c>
      <c r="K23" s="3">
        <f t="shared" si="0"/>
        <v>72.22</v>
      </c>
      <c r="L23" s="3">
        <f t="shared" si="1"/>
        <v>-49</v>
      </c>
      <c r="N23" s="11"/>
      <c r="R23"/>
      <c r="S23"/>
      <c r="T23"/>
      <c r="U23"/>
      <c r="V23"/>
      <c r="W23"/>
      <c r="X23"/>
      <c r="Y23"/>
      <c r="Z23"/>
      <c r="AA23"/>
      <c r="AB23"/>
      <c r="AC23"/>
      <c r="AD23"/>
      <c r="AH23" s="13">
        <v>43851</v>
      </c>
      <c r="AI23" s="22">
        <v>0</v>
      </c>
      <c r="AJ23">
        <v>0</v>
      </c>
      <c r="AK23">
        <v>0</v>
      </c>
      <c r="AL23">
        <v>0</v>
      </c>
    </row>
    <row r="24" spans="1:38" x14ac:dyDescent="0.25">
      <c r="A24" s="10">
        <v>43919</v>
      </c>
      <c r="B24" s="9">
        <v>35</v>
      </c>
      <c r="C24" s="55"/>
      <c r="D24" s="40">
        <v>1</v>
      </c>
      <c r="E24" s="55"/>
      <c r="F24" s="42">
        <f>IF(VLOOKUP(A24,$A$2:$E$448,5,TRUE)=0,F23,VLOOKUP(A24,$A$2:$E$448,5,TRUE))</f>
        <v>0</v>
      </c>
      <c r="H24" s="6">
        <f t="shared" si="4"/>
        <v>44045</v>
      </c>
      <c r="I24" s="3">
        <f>AVERAGE(C144)</f>
        <v>71</v>
      </c>
      <c r="J24" s="3">
        <f>AVERAGE(E144)</f>
        <v>1</v>
      </c>
      <c r="K24" s="3">
        <f t="shared" si="0"/>
        <v>77.78</v>
      </c>
      <c r="L24" s="3">
        <f t="shared" si="1"/>
        <v>-48</v>
      </c>
      <c r="N24" s="11"/>
      <c r="R24"/>
      <c r="S24"/>
      <c r="T24"/>
      <c r="U24"/>
      <c r="V24"/>
      <c r="W24"/>
      <c r="X24"/>
      <c r="Y24"/>
      <c r="Z24"/>
      <c r="AA24"/>
      <c r="AB24"/>
      <c r="AC24"/>
      <c r="AD24"/>
      <c r="AH24" s="13">
        <v>43852</v>
      </c>
      <c r="AI24" s="22">
        <v>0</v>
      </c>
      <c r="AJ24">
        <v>0</v>
      </c>
      <c r="AK24">
        <v>0</v>
      </c>
      <c r="AL24">
        <v>0</v>
      </c>
    </row>
    <row r="25" spans="1:38" x14ac:dyDescent="0.25">
      <c r="A25" s="10">
        <v>43920</v>
      </c>
      <c r="B25" s="9">
        <v>41</v>
      </c>
      <c r="C25" s="54">
        <f>ROUNDUP(AVERAGE(B25:B31),0)</f>
        <v>66</v>
      </c>
      <c r="D25" s="40">
        <v>4</v>
      </c>
      <c r="E25" s="54">
        <f>ROUNDUP(AVERAGE(D25:D31),0)</f>
        <v>3</v>
      </c>
      <c r="F25" s="42">
        <f t="shared" ref="F25:F88" si="13">IF(VLOOKUP(A25,$A$2:$E$448,5,TRUE)=0,F24,VLOOKUP(A25,$A$2:$E$448,5,TRUE))</f>
        <v>3</v>
      </c>
      <c r="H25" s="6">
        <f t="shared" si="4"/>
        <v>44052</v>
      </c>
      <c r="I25" s="3">
        <f>AVERAGE(C151)</f>
        <v>66</v>
      </c>
      <c r="J25" s="3">
        <f>AVERAGE(E151)</f>
        <v>1</v>
      </c>
      <c r="K25" s="3">
        <f t="shared" si="0"/>
        <v>77.78</v>
      </c>
      <c r="L25" s="3">
        <f t="shared" si="1"/>
        <v>-48</v>
      </c>
      <c r="AH25" s="13">
        <v>43853</v>
      </c>
      <c r="AI25" s="22">
        <v>0</v>
      </c>
      <c r="AJ25">
        <v>0</v>
      </c>
      <c r="AK25">
        <v>0</v>
      </c>
      <c r="AL25">
        <v>0</v>
      </c>
    </row>
    <row r="26" spans="1:38" x14ac:dyDescent="0.25">
      <c r="A26" s="10">
        <v>43921</v>
      </c>
      <c r="B26" s="9">
        <v>52</v>
      </c>
      <c r="C26" s="55"/>
      <c r="D26" s="40">
        <v>0</v>
      </c>
      <c r="E26" s="55"/>
      <c r="F26" s="42">
        <f t="shared" si="13"/>
        <v>3</v>
      </c>
      <c r="H26" s="6">
        <f t="shared" si="4"/>
        <v>44059</v>
      </c>
      <c r="I26" s="3">
        <f>AVERAGE(C158)</f>
        <v>73</v>
      </c>
      <c r="J26" s="3">
        <f>AVERAGE(E158)</f>
        <v>1</v>
      </c>
      <c r="K26" s="3">
        <f t="shared" si="0"/>
        <v>74.069999999999993</v>
      </c>
      <c r="L26" s="3">
        <f t="shared" si="1"/>
        <v>-51</v>
      </c>
      <c r="AH26" s="13">
        <v>43854</v>
      </c>
      <c r="AI26" s="22">
        <v>0</v>
      </c>
      <c r="AJ26">
        <v>0</v>
      </c>
      <c r="AK26">
        <v>0</v>
      </c>
      <c r="AL26">
        <v>0</v>
      </c>
    </row>
    <row r="27" spans="1:38" x14ac:dyDescent="0.25">
      <c r="A27" s="10">
        <v>43922</v>
      </c>
      <c r="B27" s="9">
        <v>58</v>
      </c>
      <c r="C27" s="55"/>
      <c r="D27" s="40">
        <v>2</v>
      </c>
      <c r="E27" s="55"/>
      <c r="F27" s="42">
        <f t="shared" si="13"/>
        <v>3</v>
      </c>
      <c r="H27" s="6">
        <f t="shared" si="4"/>
        <v>44066</v>
      </c>
      <c r="I27" s="3">
        <f>AVERAGE(C165)</f>
        <v>57</v>
      </c>
      <c r="J27" s="3">
        <f>AVERAGE(E165)</f>
        <v>1</v>
      </c>
      <c r="K27" s="3">
        <f t="shared" si="0"/>
        <v>68.52</v>
      </c>
      <c r="L27" s="3">
        <f t="shared" si="1"/>
        <v>-48</v>
      </c>
      <c r="AH27" s="13">
        <v>43855</v>
      </c>
      <c r="AI27" s="22">
        <v>0</v>
      </c>
      <c r="AJ27">
        <v>0</v>
      </c>
      <c r="AK27">
        <v>0</v>
      </c>
      <c r="AL27">
        <v>0</v>
      </c>
    </row>
    <row r="28" spans="1:38" x14ac:dyDescent="0.25">
      <c r="A28" s="10">
        <v>43923</v>
      </c>
      <c r="B28" s="9">
        <v>61</v>
      </c>
      <c r="C28" s="55"/>
      <c r="D28" s="40">
        <v>1</v>
      </c>
      <c r="E28" s="55"/>
      <c r="F28" s="42">
        <f t="shared" si="13"/>
        <v>3</v>
      </c>
      <c r="H28" s="6">
        <f t="shared" si="4"/>
        <v>44073</v>
      </c>
      <c r="I28" s="3">
        <f>AVERAGE(C172)</f>
        <v>54</v>
      </c>
      <c r="J28" s="3">
        <f>AVERAGE(E172)</f>
        <v>1</v>
      </c>
      <c r="K28" s="3">
        <f t="shared" si="0"/>
        <v>68.52</v>
      </c>
      <c r="L28" s="3">
        <f t="shared" si="1"/>
        <v>-43</v>
      </c>
      <c r="AH28" s="13">
        <v>43856</v>
      </c>
      <c r="AI28" s="22">
        <v>0</v>
      </c>
      <c r="AJ28">
        <v>0</v>
      </c>
      <c r="AK28">
        <v>0</v>
      </c>
      <c r="AL28">
        <v>0</v>
      </c>
    </row>
    <row r="29" spans="1:38" x14ac:dyDescent="0.25">
      <c r="A29" s="10">
        <v>43924</v>
      </c>
      <c r="B29" s="9">
        <v>70</v>
      </c>
      <c r="C29" s="55"/>
      <c r="D29" s="40">
        <v>3</v>
      </c>
      <c r="E29" s="55"/>
      <c r="F29" s="42">
        <f t="shared" si="13"/>
        <v>3</v>
      </c>
      <c r="H29" s="6">
        <f t="shared" si="4"/>
        <v>44080</v>
      </c>
      <c r="I29" s="3">
        <f>AVERAGE(C179)</f>
        <v>49</v>
      </c>
      <c r="J29" s="3">
        <f>AVERAGE(E179)</f>
        <v>1</v>
      </c>
      <c r="K29" s="3">
        <f t="shared" si="0"/>
        <v>68.52</v>
      </c>
      <c r="L29" s="3">
        <f t="shared" si="1"/>
        <v>-44</v>
      </c>
      <c r="AH29" s="13">
        <v>43857</v>
      </c>
      <c r="AI29" s="22">
        <v>0</v>
      </c>
      <c r="AJ29">
        <v>0</v>
      </c>
      <c r="AK29">
        <v>0</v>
      </c>
      <c r="AL29">
        <v>0</v>
      </c>
    </row>
    <row r="30" spans="1:38" x14ac:dyDescent="0.25">
      <c r="A30" s="10">
        <v>43925</v>
      </c>
      <c r="B30" s="9">
        <v>86</v>
      </c>
      <c r="C30" s="55"/>
      <c r="D30" s="39">
        <v>6</v>
      </c>
      <c r="E30" s="55"/>
      <c r="F30" s="42">
        <f t="shared" si="13"/>
        <v>3</v>
      </c>
      <c r="H30" s="6">
        <f t="shared" si="4"/>
        <v>44087</v>
      </c>
      <c r="I30" s="3">
        <f>AVERAGE(C186)</f>
        <v>45</v>
      </c>
      <c r="J30" s="3">
        <f>AVERAGE(E186)</f>
        <v>1</v>
      </c>
      <c r="K30" s="3">
        <f t="shared" si="0"/>
        <v>68.52</v>
      </c>
      <c r="L30" s="3">
        <f t="shared" si="1"/>
        <v>-47</v>
      </c>
      <c r="AH30" s="13">
        <v>43858</v>
      </c>
      <c r="AI30" s="22">
        <v>0</v>
      </c>
      <c r="AJ30">
        <v>0</v>
      </c>
      <c r="AK30">
        <v>0</v>
      </c>
      <c r="AL30">
        <v>0</v>
      </c>
    </row>
    <row r="31" spans="1:38" x14ac:dyDescent="0.25">
      <c r="A31" s="10">
        <v>43926</v>
      </c>
      <c r="B31" s="9">
        <v>94</v>
      </c>
      <c r="C31" s="55"/>
      <c r="D31" s="40">
        <v>1</v>
      </c>
      <c r="E31" s="55"/>
      <c r="F31" s="42">
        <f t="shared" si="13"/>
        <v>3</v>
      </c>
      <c r="H31" s="6">
        <f t="shared" si="4"/>
        <v>44094</v>
      </c>
      <c r="I31" s="3">
        <f>AVERAGE(C193)</f>
        <v>50</v>
      </c>
      <c r="J31" s="3">
        <f>AVERAGE(E193)</f>
        <v>1</v>
      </c>
      <c r="K31" s="3">
        <f t="shared" si="0"/>
        <v>68.52</v>
      </c>
      <c r="L31" s="3">
        <f t="shared" si="1"/>
        <v>-46</v>
      </c>
      <c r="AH31" s="13">
        <v>43859</v>
      </c>
      <c r="AI31" s="22">
        <v>0</v>
      </c>
      <c r="AJ31">
        <v>0</v>
      </c>
      <c r="AK31">
        <v>0</v>
      </c>
      <c r="AL31">
        <v>0</v>
      </c>
    </row>
    <row r="32" spans="1:38" x14ac:dyDescent="0.25">
      <c r="A32" s="10">
        <v>43927</v>
      </c>
      <c r="B32" s="9">
        <v>100</v>
      </c>
      <c r="C32" s="54">
        <f>ROUNDUP(AVERAGE(B32:B38),0)</f>
        <v>119</v>
      </c>
      <c r="D32" s="40">
        <v>2</v>
      </c>
      <c r="E32" s="54">
        <f>ROUNDUP(AVERAGE(D32:D38),0)</f>
        <v>4</v>
      </c>
      <c r="F32" s="42">
        <f t="shared" si="13"/>
        <v>4</v>
      </c>
      <c r="H32" s="6">
        <f t="shared" si="4"/>
        <v>44101</v>
      </c>
      <c r="I32" s="3">
        <f>AVERAGE(C200)</f>
        <v>46</v>
      </c>
      <c r="J32" s="3">
        <f>AVERAGE(E200)</f>
        <v>1</v>
      </c>
      <c r="K32" s="3">
        <f t="shared" si="0"/>
        <v>68.52</v>
      </c>
      <c r="L32" s="3">
        <f t="shared" si="1"/>
        <v>-46</v>
      </c>
      <c r="AH32" s="13">
        <v>43860</v>
      </c>
      <c r="AI32" s="22">
        <v>0</v>
      </c>
      <c r="AJ32">
        <v>0</v>
      </c>
      <c r="AK32">
        <v>0</v>
      </c>
      <c r="AL32">
        <v>0</v>
      </c>
    </row>
    <row r="33" spans="1:38" x14ac:dyDescent="0.25">
      <c r="A33" s="10">
        <v>43928</v>
      </c>
      <c r="B33" s="9">
        <v>103</v>
      </c>
      <c r="C33" s="55"/>
      <c r="D33" s="40">
        <v>0</v>
      </c>
      <c r="E33" s="55"/>
      <c r="F33" s="42">
        <f t="shared" si="13"/>
        <v>4</v>
      </c>
      <c r="H33" s="6">
        <f t="shared" si="4"/>
        <v>44108</v>
      </c>
      <c r="I33" s="3">
        <f>AVERAGE(C207)</f>
        <v>39</v>
      </c>
      <c r="J33" s="3">
        <f>AVERAGE(E207)</f>
        <v>1</v>
      </c>
      <c r="K33" s="3">
        <f t="shared" si="0"/>
        <v>68.52</v>
      </c>
      <c r="L33" s="3">
        <f t="shared" si="1"/>
        <v>-45</v>
      </c>
      <c r="AH33" s="13">
        <v>43861</v>
      </c>
      <c r="AI33" s="22">
        <v>0</v>
      </c>
      <c r="AJ33">
        <v>0</v>
      </c>
      <c r="AK33">
        <v>0</v>
      </c>
      <c r="AL33">
        <v>0</v>
      </c>
    </row>
    <row r="34" spans="1:38" x14ac:dyDescent="0.25">
      <c r="A34" s="10">
        <v>43929</v>
      </c>
      <c r="B34" s="9">
        <v>122</v>
      </c>
      <c r="C34" s="55"/>
      <c r="D34" s="40">
        <v>3</v>
      </c>
      <c r="E34" s="55"/>
      <c r="F34" s="42">
        <f t="shared" si="13"/>
        <v>4</v>
      </c>
      <c r="H34" s="6">
        <f t="shared" si="4"/>
        <v>44115</v>
      </c>
      <c r="I34" s="3">
        <f>AVERAGE(C214)</f>
        <v>57</v>
      </c>
      <c r="J34" s="3">
        <f>AVERAGE(E214)</f>
        <v>1</v>
      </c>
      <c r="K34" s="3">
        <f t="shared" si="0"/>
        <v>68.52</v>
      </c>
      <c r="L34" s="3">
        <f t="shared" si="1"/>
        <v>-52</v>
      </c>
      <c r="AH34" s="13">
        <v>43862</v>
      </c>
      <c r="AI34" s="22">
        <v>0</v>
      </c>
      <c r="AJ34">
        <v>0</v>
      </c>
      <c r="AK34">
        <v>0</v>
      </c>
      <c r="AL34">
        <v>0</v>
      </c>
    </row>
    <row r="35" spans="1:38" x14ac:dyDescent="0.25">
      <c r="A35" s="10">
        <v>43930</v>
      </c>
      <c r="B35" s="9">
        <v>125</v>
      </c>
      <c r="C35" s="55"/>
      <c r="D35" s="40">
        <v>5</v>
      </c>
      <c r="E35" s="55"/>
      <c r="F35" s="42">
        <f t="shared" si="13"/>
        <v>4</v>
      </c>
      <c r="H35" s="6">
        <f t="shared" si="4"/>
        <v>44122</v>
      </c>
      <c r="I35" s="3">
        <f>AVERAGE(C221)</f>
        <v>61</v>
      </c>
      <c r="J35" s="3">
        <f>AVERAGE(E221)</f>
        <v>1</v>
      </c>
      <c r="K35" s="3">
        <f t="shared" ref="K35:K60" si="14">VLOOKUP(H35,$AH$2:$AL$474,3,FALSE)</f>
        <v>62.96</v>
      </c>
      <c r="L35" s="3">
        <f t="shared" ref="L35:L59" si="15">VLOOKUP(H35,$AH$2:$AL$469,5,FALSE)</f>
        <v>-47</v>
      </c>
      <c r="AH35" s="13">
        <v>43863</v>
      </c>
      <c r="AI35" s="22">
        <v>0</v>
      </c>
      <c r="AJ35">
        <v>5.56</v>
      </c>
      <c r="AK35">
        <v>0</v>
      </c>
      <c r="AL35">
        <v>0</v>
      </c>
    </row>
    <row r="36" spans="1:38" x14ac:dyDescent="0.25">
      <c r="A36" s="10">
        <v>43931</v>
      </c>
      <c r="B36" s="9">
        <v>129</v>
      </c>
      <c r="C36" s="55"/>
      <c r="D36" s="40">
        <v>6</v>
      </c>
      <c r="E36" s="55"/>
      <c r="F36" s="42">
        <f t="shared" si="13"/>
        <v>4</v>
      </c>
      <c r="H36" s="6">
        <f t="shared" si="4"/>
        <v>44129</v>
      </c>
      <c r="I36" s="3">
        <f>AVERAGE(C228)</f>
        <v>54</v>
      </c>
      <c r="J36" s="3">
        <f>AVERAGE(E228)</f>
        <v>1</v>
      </c>
      <c r="K36" s="3">
        <f t="shared" si="14"/>
        <v>68.52</v>
      </c>
      <c r="L36" s="3">
        <f t="shared" si="15"/>
        <v>-52</v>
      </c>
      <c r="AH36" s="13">
        <v>43864</v>
      </c>
      <c r="AI36" s="22">
        <v>0</v>
      </c>
      <c r="AJ36">
        <v>5.56</v>
      </c>
      <c r="AK36">
        <v>0</v>
      </c>
      <c r="AL36">
        <v>0</v>
      </c>
    </row>
    <row r="37" spans="1:38" x14ac:dyDescent="0.25">
      <c r="A37" s="10">
        <v>43932</v>
      </c>
      <c r="B37" s="9">
        <v>126</v>
      </c>
      <c r="C37" s="55"/>
      <c r="D37" s="39">
        <v>9</v>
      </c>
      <c r="E37" s="55"/>
      <c r="F37" s="42">
        <f t="shared" si="13"/>
        <v>4</v>
      </c>
      <c r="H37" s="6">
        <f t="shared" si="4"/>
        <v>44136</v>
      </c>
      <c r="I37" s="3">
        <f>AVERAGE(C235)</f>
        <v>74</v>
      </c>
      <c r="J37" s="3">
        <f>AVERAGE(E235)</f>
        <v>1</v>
      </c>
      <c r="K37" s="3">
        <f t="shared" si="14"/>
        <v>68.52</v>
      </c>
      <c r="L37" s="3">
        <f t="shared" si="15"/>
        <v>-53</v>
      </c>
      <c r="AH37" s="13">
        <v>43865</v>
      </c>
      <c r="AI37" s="22">
        <v>0</v>
      </c>
      <c r="AJ37">
        <v>5.56</v>
      </c>
      <c r="AK37">
        <v>0</v>
      </c>
      <c r="AL37">
        <v>0</v>
      </c>
    </row>
    <row r="38" spans="1:38" x14ac:dyDescent="0.25">
      <c r="A38" s="10">
        <v>43933</v>
      </c>
      <c r="B38" s="9">
        <v>126</v>
      </c>
      <c r="C38" s="55"/>
      <c r="D38" s="40">
        <v>3</v>
      </c>
      <c r="E38" s="55"/>
      <c r="F38" s="42">
        <f t="shared" si="13"/>
        <v>4</v>
      </c>
      <c r="H38" s="6">
        <f t="shared" si="4"/>
        <v>44143</v>
      </c>
      <c r="I38" s="3">
        <f>AVERAGE(C242)</f>
        <v>90</v>
      </c>
      <c r="J38" s="3">
        <f>AVERAGE(E242)</f>
        <v>2</v>
      </c>
      <c r="K38" s="3">
        <f t="shared" si="14"/>
        <v>68.52</v>
      </c>
      <c r="L38" s="3">
        <f t="shared" si="15"/>
        <v>-45</v>
      </c>
      <c r="AH38" s="13">
        <v>43866</v>
      </c>
      <c r="AI38" s="22">
        <v>0</v>
      </c>
      <c r="AJ38">
        <v>5.56</v>
      </c>
      <c r="AK38">
        <v>0</v>
      </c>
      <c r="AL38">
        <v>0</v>
      </c>
    </row>
    <row r="39" spans="1:38" x14ac:dyDescent="0.25">
      <c r="A39" s="10">
        <v>43934</v>
      </c>
      <c r="B39" s="9">
        <v>123</v>
      </c>
      <c r="C39" s="54">
        <f>ROUNDUP(AVERAGE(B39:B45),0)</f>
        <v>122</v>
      </c>
      <c r="D39" s="40">
        <v>2</v>
      </c>
      <c r="E39" s="54">
        <f>ROUNDUP(AVERAGE(D39:D46),0)</f>
        <v>7</v>
      </c>
      <c r="F39" s="42">
        <f t="shared" si="13"/>
        <v>7</v>
      </c>
      <c r="H39" s="6">
        <f t="shared" si="4"/>
        <v>44150</v>
      </c>
      <c r="I39" s="3">
        <f>AVERAGE(C249)</f>
        <v>117</v>
      </c>
      <c r="J39" s="3">
        <f>AVERAGE(E249)</f>
        <v>1</v>
      </c>
      <c r="K39" s="3">
        <f t="shared" si="14"/>
        <v>68.52</v>
      </c>
      <c r="L39" s="3">
        <f t="shared" si="15"/>
        <v>-50</v>
      </c>
      <c r="AH39" s="13">
        <v>43867</v>
      </c>
      <c r="AI39" s="22">
        <v>0</v>
      </c>
      <c r="AJ39">
        <v>5.56</v>
      </c>
      <c r="AK39">
        <v>0</v>
      </c>
      <c r="AL39">
        <v>0</v>
      </c>
    </row>
    <row r="40" spans="1:38" x14ac:dyDescent="0.25">
      <c r="A40" s="10">
        <v>43935</v>
      </c>
      <c r="B40" s="9">
        <v>121</v>
      </c>
      <c r="C40" s="55"/>
      <c r="D40" s="43">
        <v>15</v>
      </c>
      <c r="E40" s="55"/>
      <c r="F40" s="42">
        <f t="shared" si="13"/>
        <v>7</v>
      </c>
      <c r="H40" s="6">
        <f t="shared" si="4"/>
        <v>44157</v>
      </c>
      <c r="I40" s="3">
        <f>AVERAGE(C256)</f>
        <v>161</v>
      </c>
      <c r="J40" s="3">
        <f>AVERAGE(E256)</f>
        <v>2</v>
      </c>
      <c r="K40" s="3">
        <f t="shared" si="14"/>
        <v>64.81</v>
      </c>
      <c r="L40" s="3">
        <f t="shared" si="15"/>
        <v>-49</v>
      </c>
      <c r="AH40" s="13">
        <v>43868</v>
      </c>
      <c r="AI40" s="22">
        <v>0</v>
      </c>
      <c r="AJ40">
        <v>5.56</v>
      </c>
      <c r="AK40">
        <v>0</v>
      </c>
      <c r="AL40">
        <v>0</v>
      </c>
    </row>
    <row r="41" spans="1:38" x14ac:dyDescent="0.25">
      <c r="A41" s="10">
        <v>43936</v>
      </c>
      <c r="B41" s="9">
        <v>109</v>
      </c>
      <c r="C41" s="55"/>
      <c r="D41" s="40">
        <v>5</v>
      </c>
      <c r="E41" s="55"/>
      <c r="F41" s="42">
        <f t="shared" si="13"/>
        <v>7</v>
      </c>
      <c r="H41" s="6">
        <f t="shared" si="4"/>
        <v>44164</v>
      </c>
      <c r="I41" s="3">
        <f>AVERAGE(C263)</f>
        <v>169</v>
      </c>
      <c r="J41" s="3">
        <f>AVERAGE(E263)</f>
        <v>2</v>
      </c>
      <c r="K41" s="3">
        <f t="shared" si="14"/>
        <v>64.81</v>
      </c>
      <c r="L41" s="3">
        <f t="shared" si="15"/>
        <v>-54</v>
      </c>
      <c r="AH41" s="13">
        <v>43869</v>
      </c>
      <c r="AI41" s="22">
        <v>0</v>
      </c>
      <c r="AJ41">
        <v>5.56</v>
      </c>
      <c r="AK41">
        <v>0</v>
      </c>
      <c r="AL41">
        <v>0</v>
      </c>
    </row>
    <row r="42" spans="1:38" x14ac:dyDescent="0.25">
      <c r="A42" s="10">
        <v>43937</v>
      </c>
      <c r="B42" s="9">
        <v>119</v>
      </c>
      <c r="C42" s="55"/>
      <c r="D42" s="43">
        <v>9</v>
      </c>
      <c r="E42" s="55"/>
      <c r="F42" s="42">
        <f t="shared" si="13"/>
        <v>7</v>
      </c>
      <c r="H42" s="6">
        <f t="shared" si="4"/>
        <v>44171</v>
      </c>
      <c r="I42" s="3">
        <f>AVERAGE(C270)</f>
        <v>207</v>
      </c>
      <c r="J42" s="3">
        <f>AVERAGE(E270)</f>
        <v>3</v>
      </c>
      <c r="K42" s="3">
        <f t="shared" si="14"/>
        <v>64.81</v>
      </c>
      <c r="L42" s="3">
        <f t="shared" si="15"/>
        <v>-52</v>
      </c>
      <c r="AH42" s="13">
        <v>43870</v>
      </c>
      <c r="AI42" s="22">
        <v>0</v>
      </c>
      <c r="AJ42">
        <v>5.56</v>
      </c>
      <c r="AK42">
        <v>0</v>
      </c>
      <c r="AL42">
        <v>0</v>
      </c>
    </row>
    <row r="43" spans="1:38" x14ac:dyDescent="0.25">
      <c r="A43" s="10">
        <v>43938</v>
      </c>
      <c r="B43" s="9">
        <v>117</v>
      </c>
      <c r="C43" s="55"/>
      <c r="D43" s="43">
        <v>5</v>
      </c>
      <c r="E43" s="55"/>
      <c r="F43" s="42">
        <f t="shared" si="13"/>
        <v>7</v>
      </c>
      <c r="H43" s="6">
        <f t="shared" si="4"/>
        <v>44178</v>
      </c>
      <c r="I43" s="3">
        <f>AVERAGE(C277)</f>
        <v>266</v>
      </c>
      <c r="J43" s="3">
        <f>AVERAGE(E277)</f>
        <v>3</v>
      </c>
      <c r="K43" s="3">
        <f t="shared" si="14"/>
        <v>64.81</v>
      </c>
      <c r="L43" s="3">
        <f t="shared" si="15"/>
        <v>-49</v>
      </c>
      <c r="AH43" s="13">
        <v>43871</v>
      </c>
      <c r="AI43" s="22">
        <v>0</v>
      </c>
      <c r="AJ43">
        <v>5.56</v>
      </c>
      <c r="AK43">
        <v>0</v>
      </c>
      <c r="AL43">
        <v>0</v>
      </c>
    </row>
    <row r="44" spans="1:38" x14ac:dyDescent="0.25">
      <c r="A44" s="10">
        <v>43939</v>
      </c>
      <c r="B44" s="9">
        <v>127</v>
      </c>
      <c r="C44" s="55"/>
      <c r="D44" s="43">
        <v>5</v>
      </c>
      <c r="E44" s="55"/>
      <c r="F44" s="42">
        <f t="shared" si="13"/>
        <v>7</v>
      </c>
      <c r="H44" s="6">
        <f t="shared" si="4"/>
        <v>44185</v>
      </c>
      <c r="I44" s="3">
        <f>AVERAGE(C284)</f>
        <v>248</v>
      </c>
      <c r="J44" s="3">
        <f>AVERAGE(E284)</f>
        <v>4</v>
      </c>
      <c r="K44" s="3">
        <f t="shared" si="14"/>
        <v>64.81</v>
      </c>
      <c r="L44" s="3">
        <f t="shared" si="15"/>
        <v>-52</v>
      </c>
      <c r="AH44" s="13">
        <v>43872</v>
      </c>
      <c r="AI44" s="22">
        <v>0</v>
      </c>
      <c r="AJ44">
        <v>5.56</v>
      </c>
      <c r="AK44">
        <v>0</v>
      </c>
      <c r="AL44">
        <v>0</v>
      </c>
    </row>
    <row r="45" spans="1:38" x14ac:dyDescent="0.25">
      <c r="A45" s="10">
        <v>43940</v>
      </c>
      <c r="B45" s="9">
        <v>132</v>
      </c>
      <c r="C45" s="55"/>
      <c r="D45" s="43">
        <v>5</v>
      </c>
      <c r="E45" s="55"/>
      <c r="F45" s="42">
        <f t="shared" si="13"/>
        <v>7</v>
      </c>
      <c r="H45" s="6">
        <f t="shared" si="4"/>
        <v>44192</v>
      </c>
      <c r="I45" s="3">
        <f>AVERAGE(C291)</f>
        <v>221</v>
      </c>
      <c r="J45" s="3">
        <f>AVERAGE(E291)</f>
        <v>5</v>
      </c>
      <c r="K45" s="3">
        <f t="shared" si="14"/>
        <v>68.52</v>
      </c>
      <c r="L45" s="3">
        <f t="shared" si="15"/>
        <v>-62</v>
      </c>
      <c r="AH45" s="13">
        <v>43873</v>
      </c>
      <c r="AI45" s="22">
        <v>0</v>
      </c>
      <c r="AJ45">
        <v>5.56</v>
      </c>
      <c r="AK45">
        <v>0</v>
      </c>
      <c r="AL45">
        <v>0</v>
      </c>
    </row>
    <row r="46" spans="1:38" x14ac:dyDescent="0.25">
      <c r="A46" s="10">
        <v>43941</v>
      </c>
      <c r="B46" s="9">
        <v>139</v>
      </c>
      <c r="C46" s="54">
        <f>ROUNDUP(AVERAGE(B46:B52),0)</f>
        <v>147</v>
      </c>
      <c r="D46" s="43">
        <v>9</v>
      </c>
      <c r="E46" s="54">
        <f>ROUNDUP(AVERAGE(D47:D53),0)</f>
        <v>12</v>
      </c>
      <c r="F46" s="42">
        <f t="shared" si="13"/>
        <v>12</v>
      </c>
      <c r="H46" s="6">
        <f t="shared" si="4"/>
        <v>44199</v>
      </c>
      <c r="I46" s="3">
        <f>AVERAGE(C298)</f>
        <v>235</v>
      </c>
      <c r="J46" s="3">
        <f>AVERAGE(E298)</f>
        <v>4</v>
      </c>
      <c r="K46" s="3">
        <f t="shared" si="14"/>
        <v>68.52</v>
      </c>
      <c r="L46" s="3">
        <f t="shared" si="15"/>
        <v>-63</v>
      </c>
      <c r="AH46" s="13">
        <v>43874</v>
      </c>
      <c r="AI46" s="22">
        <v>0</v>
      </c>
      <c r="AJ46">
        <v>5.56</v>
      </c>
      <c r="AK46">
        <v>0</v>
      </c>
      <c r="AL46">
        <v>0</v>
      </c>
    </row>
    <row r="47" spans="1:38" x14ac:dyDescent="0.25">
      <c r="A47" s="10">
        <v>43942</v>
      </c>
      <c r="B47" s="9">
        <v>149</v>
      </c>
      <c r="C47" s="55"/>
      <c r="D47" s="43">
        <v>7</v>
      </c>
      <c r="E47" s="55"/>
      <c r="F47" s="42">
        <f t="shared" si="13"/>
        <v>12</v>
      </c>
      <c r="H47" s="6">
        <f t="shared" si="4"/>
        <v>44206</v>
      </c>
      <c r="I47" s="3">
        <f>AVERAGE(C305)</f>
        <v>256</v>
      </c>
      <c r="J47" s="3">
        <f>AVERAGE(E305)</f>
        <v>4</v>
      </c>
      <c r="K47" s="3">
        <f t="shared" si="14"/>
        <v>68.52</v>
      </c>
      <c r="L47" s="3">
        <f t="shared" si="15"/>
        <v>-57</v>
      </c>
      <c r="AH47" s="13">
        <v>43875</v>
      </c>
      <c r="AI47" s="22">
        <v>0</v>
      </c>
      <c r="AJ47">
        <v>5.56</v>
      </c>
      <c r="AK47">
        <v>0</v>
      </c>
      <c r="AL47">
        <v>0</v>
      </c>
    </row>
    <row r="48" spans="1:38" x14ac:dyDescent="0.25">
      <c r="A48" s="10">
        <v>43943</v>
      </c>
      <c r="B48" s="9">
        <v>145</v>
      </c>
      <c r="C48" s="55"/>
      <c r="D48" s="43">
        <v>15</v>
      </c>
      <c r="E48" s="55"/>
      <c r="F48" s="42">
        <f t="shared" si="13"/>
        <v>12</v>
      </c>
      <c r="H48" s="6">
        <f t="shared" si="4"/>
        <v>44213</v>
      </c>
      <c r="I48" s="3">
        <f>AVERAGE(C312)</f>
        <v>301</v>
      </c>
      <c r="J48" s="3">
        <f>AVERAGE(E312)</f>
        <v>6</v>
      </c>
      <c r="K48" s="3">
        <f t="shared" si="14"/>
        <v>68.52</v>
      </c>
      <c r="L48" s="3">
        <f t="shared" si="15"/>
        <v>-59</v>
      </c>
      <c r="AH48" s="13">
        <v>43876</v>
      </c>
      <c r="AI48" s="22">
        <v>0</v>
      </c>
      <c r="AJ48">
        <v>5.56</v>
      </c>
      <c r="AK48">
        <v>0</v>
      </c>
      <c r="AL48">
        <v>-2</v>
      </c>
    </row>
    <row r="49" spans="1:38" x14ac:dyDescent="0.25">
      <c r="A49" s="10">
        <v>43944</v>
      </c>
      <c r="B49" s="9">
        <v>145</v>
      </c>
      <c r="C49" s="55"/>
      <c r="D49" s="43">
        <v>12</v>
      </c>
      <c r="E49" s="55"/>
      <c r="F49" s="42">
        <f t="shared" si="13"/>
        <v>12</v>
      </c>
      <c r="H49" s="6">
        <f t="shared" si="4"/>
        <v>44220</v>
      </c>
      <c r="I49" s="3">
        <f>AVERAGE(C319)</f>
        <v>250</v>
      </c>
      <c r="J49" s="3">
        <f>AVERAGE(E319)</f>
        <v>4</v>
      </c>
      <c r="K49" s="3">
        <f t="shared" si="14"/>
        <v>61.11</v>
      </c>
      <c r="L49" s="3">
        <f t="shared" si="15"/>
        <v>-58</v>
      </c>
      <c r="AH49" s="13">
        <v>43877</v>
      </c>
      <c r="AI49" s="22">
        <v>0</v>
      </c>
      <c r="AJ49">
        <v>5.56</v>
      </c>
      <c r="AK49">
        <v>0</v>
      </c>
      <c r="AL49">
        <v>6</v>
      </c>
    </row>
    <row r="50" spans="1:38" x14ac:dyDescent="0.25">
      <c r="A50" s="10">
        <v>43945</v>
      </c>
      <c r="B50" s="9">
        <v>151</v>
      </c>
      <c r="C50" s="55"/>
      <c r="D50" s="43">
        <v>14</v>
      </c>
      <c r="E50" s="55"/>
      <c r="F50" s="42">
        <f t="shared" si="13"/>
        <v>12</v>
      </c>
      <c r="H50" s="6">
        <f t="shared" si="4"/>
        <v>44227</v>
      </c>
      <c r="I50" s="3">
        <f>AVERAGE(C326)</f>
        <v>216</v>
      </c>
      <c r="J50" s="3">
        <f>AVERAGE(E326)</f>
        <v>5</v>
      </c>
      <c r="K50" s="3">
        <f t="shared" si="14"/>
        <v>61.11</v>
      </c>
      <c r="L50" s="3">
        <f t="shared" si="15"/>
        <v>-71</v>
      </c>
      <c r="AH50" s="13">
        <v>43878</v>
      </c>
      <c r="AI50" s="22">
        <v>0</v>
      </c>
      <c r="AJ50">
        <v>5.56</v>
      </c>
      <c r="AK50">
        <v>0</v>
      </c>
      <c r="AL50">
        <v>-10</v>
      </c>
    </row>
    <row r="51" spans="1:38" x14ac:dyDescent="0.25">
      <c r="A51" s="10">
        <v>43946</v>
      </c>
      <c r="B51" s="9">
        <v>148</v>
      </c>
      <c r="C51" s="55"/>
      <c r="D51" s="43">
        <v>12</v>
      </c>
      <c r="E51" s="55"/>
      <c r="F51" s="42">
        <f t="shared" si="13"/>
        <v>12</v>
      </c>
      <c r="H51" s="6">
        <f t="shared" si="4"/>
        <v>44234</v>
      </c>
      <c r="I51" s="3">
        <f>AVERAGE(C333)</f>
        <v>187</v>
      </c>
      <c r="J51" s="3">
        <f>AVERAGE(E333)</f>
        <v>6</v>
      </c>
      <c r="K51" s="3">
        <f t="shared" si="14"/>
        <v>61.11</v>
      </c>
      <c r="L51" s="3">
        <f t="shared" si="15"/>
        <v>-63</v>
      </c>
      <c r="AH51" s="13">
        <v>43879</v>
      </c>
      <c r="AI51" s="22">
        <v>0</v>
      </c>
      <c r="AJ51">
        <v>5.56</v>
      </c>
      <c r="AK51">
        <v>0</v>
      </c>
      <c r="AL51">
        <v>-5</v>
      </c>
    </row>
    <row r="52" spans="1:38" x14ac:dyDescent="0.25">
      <c r="A52" s="10">
        <v>43947</v>
      </c>
      <c r="B52" s="9">
        <v>150</v>
      </c>
      <c r="C52" s="55"/>
      <c r="D52" s="43">
        <v>13</v>
      </c>
      <c r="E52" s="55"/>
      <c r="F52" s="42">
        <f t="shared" si="13"/>
        <v>12</v>
      </c>
      <c r="H52" s="6">
        <f t="shared" si="4"/>
        <v>44241</v>
      </c>
      <c r="I52" s="3">
        <f>AVERAGE(C340)</f>
        <v>153</v>
      </c>
      <c r="J52" s="3">
        <f>AVERAGE(E340)</f>
        <v>3</v>
      </c>
      <c r="K52" s="3">
        <f t="shared" si="14"/>
        <v>61.11</v>
      </c>
      <c r="L52" s="3">
        <f t="shared" si="15"/>
        <v>-53</v>
      </c>
      <c r="AH52" s="13">
        <v>43880</v>
      </c>
      <c r="AI52" s="22">
        <v>0</v>
      </c>
      <c r="AJ52">
        <v>5.56</v>
      </c>
      <c r="AK52">
        <v>0</v>
      </c>
      <c r="AL52">
        <v>-2</v>
      </c>
    </row>
    <row r="53" spans="1:38" x14ac:dyDescent="0.25">
      <c r="A53" s="10">
        <v>43948</v>
      </c>
      <c r="B53" s="9">
        <v>138</v>
      </c>
      <c r="C53" s="54">
        <f>ROUNDUP(AVERAGE(B53:B59),0)</f>
        <v>146</v>
      </c>
      <c r="D53" s="43">
        <v>7</v>
      </c>
      <c r="E53" s="54">
        <f>ROUNDUP(AVERAGE(D54:D60),0)</f>
        <v>11</v>
      </c>
      <c r="F53" s="42">
        <f t="shared" si="13"/>
        <v>11</v>
      </c>
      <c r="H53" s="6">
        <f t="shared" si="4"/>
        <v>44248</v>
      </c>
      <c r="I53" s="3">
        <f>AVERAGE(C347)</f>
        <v>115</v>
      </c>
      <c r="J53" s="3">
        <f>AVERAGE(E347)</f>
        <v>3</v>
      </c>
      <c r="K53" s="3">
        <f t="shared" si="14"/>
        <v>61.11</v>
      </c>
      <c r="L53" s="3">
        <f t="shared" si="15"/>
        <v>-55</v>
      </c>
      <c r="AH53" s="13">
        <v>43881</v>
      </c>
      <c r="AI53" s="22">
        <v>0</v>
      </c>
      <c r="AJ53">
        <v>5.56</v>
      </c>
      <c r="AK53">
        <v>0</v>
      </c>
      <c r="AL53">
        <v>1</v>
      </c>
    </row>
    <row r="54" spans="1:38" x14ac:dyDescent="0.25">
      <c r="A54" s="10">
        <v>43949</v>
      </c>
      <c r="B54" s="9">
        <v>128</v>
      </c>
      <c r="C54" s="55"/>
      <c r="D54" s="43">
        <v>5</v>
      </c>
      <c r="E54" s="55"/>
      <c r="F54" s="42">
        <f t="shared" si="13"/>
        <v>11</v>
      </c>
      <c r="H54" s="6">
        <f t="shared" si="4"/>
        <v>44255</v>
      </c>
      <c r="I54" s="3">
        <f>AVERAGE(C354)</f>
        <v>136</v>
      </c>
      <c r="J54" s="3">
        <f>AVERAGE(E354)</f>
        <v>3</v>
      </c>
      <c r="K54" s="3">
        <f t="shared" si="14"/>
        <v>61.11</v>
      </c>
      <c r="L54" s="3">
        <f t="shared" si="15"/>
        <v>-60</v>
      </c>
      <c r="AH54" s="13">
        <v>43882</v>
      </c>
      <c r="AI54" s="22">
        <v>0</v>
      </c>
      <c r="AJ54">
        <v>5.56</v>
      </c>
      <c r="AK54">
        <v>0</v>
      </c>
      <c r="AL54">
        <v>-3</v>
      </c>
    </row>
    <row r="55" spans="1:38" x14ac:dyDescent="0.25">
      <c r="A55" s="10">
        <v>43950</v>
      </c>
      <c r="B55" s="9">
        <v>129</v>
      </c>
      <c r="C55" s="55"/>
      <c r="D55" s="43">
        <v>15</v>
      </c>
      <c r="E55" s="55"/>
      <c r="F55" s="42">
        <f t="shared" si="13"/>
        <v>11</v>
      </c>
      <c r="H55" s="6">
        <f t="shared" si="4"/>
        <v>44262</v>
      </c>
      <c r="I55" s="3">
        <f>AVERAGE(C361)</f>
        <v>118</v>
      </c>
      <c r="J55" s="3">
        <f>AVERAGE(E361)</f>
        <v>3</v>
      </c>
      <c r="K55" s="3">
        <f t="shared" si="14"/>
        <v>61.11</v>
      </c>
      <c r="L55" s="3">
        <f t="shared" si="15"/>
        <v>-51</v>
      </c>
      <c r="AH55" s="13">
        <v>43883</v>
      </c>
      <c r="AI55" s="22">
        <v>0</v>
      </c>
      <c r="AJ55">
        <v>5.56</v>
      </c>
      <c r="AK55">
        <v>0</v>
      </c>
      <c r="AL55">
        <v>0</v>
      </c>
    </row>
    <row r="56" spans="1:38" x14ac:dyDescent="0.25">
      <c r="A56" s="10">
        <v>43951</v>
      </c>
      <c r="B56" s="9">
        <v>138</v>
      </c>
      <c r="C56" s="55"/>
      <c r="D56" s="43">
        <v>19</v>
      </c>
      <c r="E56" s="55"/>
      <c r="F56" s="42">
        <f t="shared" si="13"/>
        <v>11</v>
      </c>
      <c r="H56" s="6">
        <f t="shared" si="4"/>
        <v>44269</v>
      </c>
      <c r="I56" s="3">
        <f>AVERAGE(C368)</f>
        <v>156</v>
      </c>
      <c r="J56" s="3">
        <f>AVERAGE(E368)</f>
        <v>1</v>
      </c>
      <c r="K56" s="3">
        <f t="shared" si="14"/>
        <v>61.11</v>
      </c>
      <c r="L56" s="3">
        <f t="shared" si="15"/>
        <v>-47</v>
      </c>
      <c r="AH56" s="13">
        <v>43884</v>
      </c>
      <c r="AI56" s="22">
        <v>0</v>
      </c>
      <c r="AJ56">
        <v>5.56</v>
      </c>
      <c r="AK56">
        <v>0</v>
      </c>
      <c r="AL56">
        <v>3</v>
      </c>
    </row>
    <row r="57" spans="1:38" x14ac:dyDescent="0.25">
      <c r="A57" s="10">
        <v>43952</v>
      </c>
      <c r="B57" s="9">
        <v>162</v>
      </c>
      <c r="C57" s="55"/>
      <c r="D57" s="43">
        <v>7</v>
      </c>
      <c r="E57" s="55"/>
      <c r="F57" s="42">
        <f t="shared" si="13"/>
        <v>11</v>
      </c>
      <c r="H57" s="6">
        <f t="shared" si="4"/>
        <v>44276</v>
      </c>
      <c r="I57" s="3">
        <f>AVERAGE(C375)</f>
        <v>103</v>
      </c>
      <c r="J57" s="3">
        <f>AVERAGE(E375)</f>
        <v>2</v>
      </c>
      <c r="K57" s="3">
        <f t="shared" si="14"/>
        <v>61.11</v>
      </c>
      <c r="L57" s="3">
        <f t="shared" si="15"/>
        <v>-44</v>
      </c>
      <c r="AH57" s="13">
        <v>43885</v>
      </c>
      <c r="AI57" s="22">
        <v>0</v>
      </c>
      <c r="AJ57">
        <v>5.56</v>
      </c>
      <c r="AK57">
        <v>0</v>
      </c>
      <c r="AL57">
        <v>-2</v>
      </c>
    </row>
    <row r="58" spans="1:38" x14ac:dyDescent="0.25">
      <c r="A58" s="10">
        <v>43953</v>
      </c>
      <c r="B58" s="9">
        <v>157</v>
      </c>
      <c r="C58" s="55"/>
      <c r="D58" s="43">
        <v>9</v>
      </c>
      <c r="E58" s="55"/>
      <c r="F58" s="42">
        <f t="shared" si="13"/>
        <v>11</v>
      </c>
      <c r="H58" s="6">
        <f t="shared" si="4"/>
        <v>44283</v>
      </c>
      <c r="I58" s="3">
        <f>AVERAGE(C382)</f>
        <v>136</v>
      </c>
      <c r="J58" s="3">
        <f>AVERAGE(E382)</f>
        <v>2</v>
      </c>
      <c r="K58" s="3">
        <f t="shared" si="14"/>
        <v>61.11</v>
      </c>
      <c r="L58" s="3">
        <f t="shared" si="15"/>
        <v>-52</v>
      </c>
      <c r="AH58" s="13">
        <v>43886</v>
      </c>
      <c r="AI58" s="22">
        <v>0</v>
      </c>
      <c r="AJ58">
        <v>5.56</v>
      </c>
      <c r="AK58">
        <v>0</v>
      </c>
      <c r="AL58">
        <v>3</v>
      </c>
    </row>
    <row r="59" spans="1:38" x14ac:dyDescent="0.25">
      <c r="A59" s="10">
        <v>43954</v>
      </c>
      <c r="B59" s="9">
        <v>168</v>
      </c>
      <c r="C59" s="55"/>
      <c r="D59" s="43">
        <v>11</v>
      </c>
      <c r="E59" s="55"/>
      <c r="F59" s="42">
        <f t="shared" si="13"/>
        <v>11</v>
      </c>
      <c r="H59" s="6">
        <f>H58+7</f>
        <v>44290</v>
      </c>
      <c r="I59" s="3">
        <f>AVERAGE(C389)</f>
        <v>124</v>
      </c>
      <c r="J59" s="3">
        <f>AVERAGE(E389)</f>
        <v>2</v>
      </c>
      <c r="K59" s="3">
        <f t="shared" si="14"/>
        <v>57.41</v>
      </c>
      <c r="L59" s="3">
        <f t="shared" si="15"/>
        <v>-41</v>
      </c>
      <c r="AH59" s="13">
        <v>43887</v>
      </c>
      <c r="AI59" s="22">
        <v>0</v>
      </c>
      <c r="AJ59">
        <v>5.56</v>
      </c>
      <c r="AK59">
        <v>0</v>
      </c>
      <c r="AL59">
        <v>3</v>
      </c>
    </row>
    <row r="60" spans="1:38" x14ac:dyDescent="0.25">
      <c r="A60" s="10">
        <v>43955</v>
      </c>
      <c r="B60" s="9">
        <v>183</v>
      </c>
      <c r="C60" s="54">
        <f>ROUNDUP(AVERAGE(B60:B66),0)</f>
        <v>187</v>
      </c>
      <c r="D60" s="43">
        <v>7</v>
      </c>
      <c r="E60" s="54">
        <f>ROUNDUP(AVERAGE(D61:D67),0)</f>
        <v>10</v>
      </c>
      <c r="F60" s="42">
        <f t="shared" si="13"/>
        <v>10</v>
      </c>
      <c r="H60" s="6">
        <f>H59+7</f>
        <v>44297</v>
      </c>
      <c r="I60" s="3">
        <f>AVERAGE(C396)</f>
        <v>114</v>
      </c>
      <c r="J60" s="3">
        <f>AVERAGE(E396)</f>
        <v>2</v>
      </c>
      <c r="K60" s="3">
        <f t="shared" si="14"/>
        <v>57.41</v>
      </c>
      <c r="L60" s="3">
        <f>VLOOKUP(H60,$AH$2:$AL$474,5,FALSE)</f>
        <v>-42</v>
      </c>
      <c r="AH60" s="13">
        <v>43888</v>
      </c>
      <c r="AI60" s="22">
        <v>0</v>
      </c>
      <c r="AJ60">
        <v>5.56</v>
      </c>
      <c r="AK60">
        <v>0</v>
      </c>
      <c r="AL60">
        <v>5</v>
      </c>
    </row>
    <row r="61" spans="1:38" x14ac:dyDescent="0.25">
      <c r="A61" s="10">
        <v>43956</v>
      </c>
      <c r="B61" s="9">
        <v>190</v>
      </c>
      <c r="C61" s="55"/>
      <c r="D61" s="43">
        <v>6</v>
      </c>
      <c r="E61" s="55"/>
      <c r="F61" s="42">
        <f t="shared" si="13"/>
        <v>10</v>
      </c>
      <c r="H61" s="6">
        <f t="shared" ref="H61:H66" si="16">H60+7</f>
        <v>44304</v>
      </c>
      <c r="I61" s="3">
        <f>AVERAGE(C403)</f>
        <v>119</v>
      </c>
      <c r="J61" s="3">
        <f>AVERAGE(E403)</f>
        <v>2</v>
      </c>
      <c r="K61" s="3">
        <f>VLOOKUP(H61,$AH$2:$AL$490,3,FALSE)</f>
        <v>57.41</v>
      </c>
      <c r="L61" s="3"/>
      <c r="AH61" s="13">
        <v>43889</v>
      </c>
      <c r="AI61" s="22">
        <v>0</v>
      </c>
      <c r="AJ61">
        <v>5.56</v>
      </c>
      <c r="AK61">
        <v>0</v>
      </c>
      <c r="AL61">
        <v>3</v>
      </c>
    </row>
    <row r="62" spans="1:38" x14ac:dyDescent="0.25">
      <c r="A62" s="10">
        <v>43957</v>
      </c>
      <c r="B62" s="9">
        <v>194</v>
      </c>
      <c r="C62" s="55"/>
      <c r="D62" s="43">
        <v>13</v>
      </c>
      <c r="E62" s="55"/>
      <c r="F62" s="42">
        <f t="shared" si="13"/>
        <v>10</v>
      </c>
      <c r="H62" s="6">
        <f t="shared" si="16"/>
        <v>44311</v>
      </c>
      <c r="I62" s="3">
        <f>AVERAGE(C410)</f>
        <v>95</v>
      </c>
      <c r="J62" s="3">
        <f>AVERAGE(E410)</f>
        <v>1</v>
      </c>
      <c r="K62" s="3">
        <f t="shared" ref="K62:K63" si="17">VLOOKUP(H62,$AH$2:$AL$490,3,FALSE)</f>
        <v>57.41</v>
      </c>
      <c r="L62" s="3"/>
      <c r="AH62" s="13">
        <v>43890</v>
      </c>
      <c r="AI62" s="22">
        <v>0</v>
      </c>
      <c r="AJ62">
        <v>5.56</v>
      </c>
      <c r="AK62">
        <v>0</v>
      </c>
      <c r="AL62">
        <v>-6</v>
      </c>
    </row>
    <row r="63" spans="1:38" x14ac:dyDescent="0.25">
      <c r="A63" s="10">
        <v>43958</v>
      </c>
      <c r="B63" s="9">
        <v>191</v>
      </c>
      <c r="C63" s="55"/>
      <c r="D63" s="43">
        <v>8</v>
      </c>
      <c r="E63" s="55"/>
      <c r="F63" s="42">
        <f t="shared" si="13"/>
        <v>10</v>
      </c>
      <c r="H63" s="6">
        <f t="shared" si="16"/>
        <v>44318</v>
      </c>
      <c r="I63" s="3">
        <f>AVERAGE(C417)</f>
        <v>76</v>
      </c>
      <c r="J63" s="3">
        <f>AVERAGE(E417)</f>
        <v>2</v>
      </c>
      <c r="K63" s="3">
        <f t="shared" si="17"/>
        <v>57.41</v>
      </c>
      <c r="L63" s="3"/>
      <c r="AH63" s="13">
        <v>43891</v>
      </c>
      <c r="AI63" s="22">
        <v>0</v>
      </c>
      <c r="AJ63">
        <v>5.56</v>
      </c>
      <c r="AK63">
        <v>0</v>
      </c>
      <c r="AL63">
        <v>2</v>
      </c>
    </row>
    <row r="64" spans="1:38" x14ac:dyDescent="0.25">
      <c r="A64" s="10">
        <v>43959</v>
      </c>
      <c r="B64" s="9">
        <v>178</v>
      </c>
      <c r="C64" s="55"/>
      <c r="D64" s="43">
        <v>19</v>
      </c>
      <c r="E64" s="55"/>
      <c r="F64" s="42">
        <f t="shared" si="13"/>
        <v>10</v>
      </c>
      <c r="H64" s="6">
        <f t="shared" si="16"/>
        <v>44325</v>
      </c>
      <c r="I64" s="3"/>
      <c r="J64" s="3"/>
      <c r="K64" s="3"/>
      <c r="L64" s="3"/>
      <c r="AH64" s="13">
        <v>43892</v>
      </c>
      <c r="AI64" s="22">
        <v>0</v>
      </c>
      <c r="AJ64">
        <v>8.33</v>
      </c>
      <c r="AK64">
        <v>0</v>
      </c>
      <c r="AL64">
        <v>0</v>
      </c>
    </row>
    <row r="65" spans="1:38" x14ac:dyDescent="0.25">
      <c r="A65" s="10">
        <v>43960</v>
      </c>
      <c r="B65" s="9">
        <v>187</v>
      </c>
      <c r="C65" s="55"/>
      <c r="D65" s="43">
        <v>7</v>
      </c>
      <c r="E65" s="55"/>
      <c r="F65" s="42">
        <f t="shared" si="13"/>
        <v>10</v>
      </c>
      <c r="H65" s="6">
        <f t="shared" si="16"/>
        <v>44332</v>
      </c>
      <c r="I65" s="3"/>
      <c r="K65" s="3"/>
      <c r="L65" s="3"/>
      <c r="AH65" s="13">
        <v>43893</v>
      </c>
      <c r="AI65" s="22">
        <v>0</v>
      </c>
      <c r="AJ65">
        <v>8.33</v>
      </c>
      <c r="AK65">
        <v>0</v>
      </c>
      <c r="AL65">
        <v>8</v>
      </c>
    </row>
    <row r="66" spans="1:38" x14ac:dyDescent="0.25">
      <c r="A66" s="10">
        <v>43961</v>
      </c>
      <c r="B66" s="9">
        <v>180</v>
      </c>
      <c r="C66" s="55"/>
      <c r="D66" s="43">
        <v>12</v>
      </c>
      <c r="E66" s="55"/>
      <c r="F66" s="42">
        <f t="shared" si="13"/>
        <v>10</v>
      </c>
      <c r="H66" s="6">
        <f t="shared" si="16"/>
        <v>44339</v>
      </c>
      <c r="I66" s="3"/>
      <c r="J66" s="3"/>
      <c r="K66" s="3"/>
      <c r="L66" s="3"/>
      <c r="AH66" s="13">
        <v>43894</v>
      </c>
      <c r="AI66" s="22">
        <v>0</v>
      </c>
      <c r="AJ66">
        <v>19.440000000000001</v>
      </c>
      <c r="AK66">
        <v>0</v>
      </c>
      <c r="AL66">
        <v>14</v>
      </c>
    </row>
    <row r="67" spans="1:38" x14ac:dyDescent="0.25">
      <c r="A67" s="10">
        <v>43962</v>
      </c>
      <c r="B67" s="9">
        <v>175</v>
      </c>
      <c r="C67" s="54">
        <f>ROUNDUP(AVERAGE(B67:B73),0)</f>
        <v>151</v>
      </c>
      <c r="D67" s="43">
        <v>5</v>
      </c>
      <c r="E67" s="54">
        <f>ROUNDUP(AVERAGE(D68:D74),0)</f>
        <v>10</v>
      </c>
      <c r="F67" s="42">
        <f t="shared" si="13"/>
        <v>10</v>
      </c>
      <c r="J67" s="3"/>
      <c r="K67" s="3"/>
      <c r="L67" s="3"/>
      <c r="AH67" s="13">
        <v>43895</v>
      </c>
      <c r="AI67" s="22">
        <v>0</v>
      </c>
      <c r="AJ67">
        <v>19.440000000000001</v>
      </c>
      <c r="AK67">
        <v>0</v>
      </c>
      <c r="AL67">
        <v>8</v>
      </c>
    </row>
    <row r="68" spans="1:38" x14ac:dyDescent="0.25">
      <c r="A68" s="10">
        <v>43963</v>
      </c>
      <c r="B68" s="9">
        <v>167</v>
      </c>
      <c r="C68" s="55"/>
      <c r="D68" s="43">
        <v>8</v>
      </c>
      <c r="E68" s="55"/>
      <c r="F68" s="42">
        <f t="shared" si="13"/>
        <v>10</v>
      </c>
      <c r="I68" s="3"/>
      <c r="J68" s="3"/>
      <c r="K68" s="3"/>
      <c r="L68" s="3"/>
      <c r="AH68" s="13">
        <v>43896</v>
      </c>
      <c r="AI68" s="22">
        <v>0</v>
      </c>
      <c r="AJ68">
        <v>19.440000000000001</v>
      </c>
      <c r="AK68">
        <v>0</v>
      </c>
      <c r="AL68">
        <v>2</v>
      </c>
    </row>
    <row r="69" spans="1:38" x14ac:dyDescent="0.25">
      <c r="A69" s="10">
        <v>43964</v>
      </c>
      <c r="B69" s="9">
        <v>161</v>
      </c>
      <c r="C69" s="55"/>
      <c r="D69" s="43">
        <v>14</v>
      </c>
      <c r="E69" s="55"/>
      <c r="F69" s="42">
        <f t="shared" si="13"/>
        <v>10</v>
      </c>
      <c r="I69" s="3"/>
      <c r="J69" s="3"/>
      <c r="K69" s="3"/>
      <c r="L69" s="3"/>
      <c r="AH69" s="13">
        <v>43897</v>
      </c>
      <c r="AI69" s="22">
        <v>0</v>
      </c>
      <c r="AJ69">
        <v>19.440000000000001</v>
      </c>
      <c r="AK69">
        <v>0</v>
      </c>
      <c r="AL69">
        <v>1</v>
      </c>
    </row>
    <row r="70" spans="1:38" x14ac:dyDescent="0.25">
      <c r="A70" s="10">
        <v>43965</v>
      </c>
      <c r="B70" s="9">
        <v>155</v>
      </c>
      <c r="C70" s="55"/>
      <c r="D70" s="43">
        <v>8</v>
      </c>
      <c r="E70" s="55"/>
      <c r="F70" s="42">
        <f t="shared" si="13"/>
        <v>10</v>
      </c>
      <c r="I70" s="3"/>
      <c r="J70" s="3"/>
      <c r="K70" s="3"/>
      <c r="L70" s="3"/>
      <c r="AH70" s="13">
        <v>43898</v>
      </c>
      <c r="AI70" s="22">
        <f t="shared" ref="AI70:AI74" si="18">IF(VLOOKUP(AH70,$A$2:$C$448,3,TRUE)=0,AI69,VLOOKUP(AH70,$A$2:$C$448,3,TRUE))</f>
        <v>1</v>
      </c>
      <c r="AJ70">
        <v>19.440000000000001</v>
      </c>
      <c r="AK70">
        <f t="shared" ref="AK70:AK119" si="19">VLOOKUP(AH70,$A$2:$B$475,2,TRUE)</f>
        <v>1</v>
      </c>
      <c r="AL70">
        <v>11</v>
      </c>
    </row>
    <row r="71" spans="1:38" x14ac:dyDescent="0.25">
      <c r="A71" s="10">
        <v>43966</v>
      </c>
      <c r="B71" s="9">
        <v>139</v>
      </c>
      <c r="C71" s="55"/>
      <c r="D71" s="43">
        <v>10</v>
      </c>
      <c r="E71" s="55"/>
      <c r="F71" s="42">
        <f t="shared" si="13"/>
        <v>10</v>
      </c>
      <c r="I71" s="3"/>
      <c r="J71" s="3"/>
      <c r="K71" s="3"/>
      <c r="L71" s="3"/>
      <c r="AH71" s="13">
        <v>43899</v>
      </c>
      <c r="AI71" s="22">
        <f t="shared" si="18"/>
        <v>2</v>
      </c>
      <c r="AJ71">
        <v>19.440000000000001</v>
      </c>
      <c r="AK71">
        <f t="shared" si="19"/>
        <v>1</v>
      </c>
      <c r="AL71">
        <v>6</v>
      </c>
    </row>
    <row r="72" spans="1:38" x14ac:dyDescent="0.25">
      <c r="A72" s="10">
        <v>43967</v>
      </c>
      <c r="B72" s="9">
        <v>135</v>
      </c>
      <c r="C72" s="55"/>
      <c r="D72" s="43">
        <v>7</v>
      </c>
      <c r="E72" s="55"/>
      <c r="F72" s="42">
        <f t="shared" si="13"/>
        <v>10</v>
      </c>
      <c r="I72" s="3"/>
      <c r="K72" s="3"/>
      <c r="L72" s="3"/>
      <c r="AH72" s="13">
        <v>43900</v>
      </c>
      <c r="AI72" s="22">
        <f t="shared" si="18"/>
        <v>2</v>
      </c>
      <c r="AJ72">
        <v>19.440000000000001</v>
      </c>
      <c r="AK72">
        <f t="shared" si="19"/>
        <v>1</v>
      </c>
      <c r="AL72">
        <v>5</v>
      </c>
    </row>
    <row r="73" spans="1:38" x14ac:dyDescent="0.25">
      <c r="A73" s="10">
        <v>43968</v>
      </c>
      <c r="B73" s="9">
        <v>122</v>
      </c>
      <c r="C73" s="55"/>
      <c r="D73" s="43">
        <v>8</v>
      </c>
      <c r="E73" s="55"/>
      <c r="F73" s="42">
        <f t="shared" si="13"/>
        <v>10</v>
      </c>
      <c r="I73" s="3"/>
      <c r="J73" s="3"/>
      <c r="K73" s="3"/>
      <c r="L73" s="3"/>
      <c r="AH73" s="13">
        <v>43901</v>
      </c>
      <c r="AI73" s="22">
        <f t="shared" si="18"/>
        <v>2</v>
      </c>
      <c r="AJ73">
        <v>25</v>
      </c>
      <c r="AK73">
        <f t="shared" si="19"/>
        <v>1</v>
      </c>
      <c r="AL73">
        <v>0</v>
      </c>
    </row>
    <row r="74" spans="1:38" x14ac:dyDescent="0.25">
      <c r="A74" s="10">
        <v>43969</v>
      </c>
      <c r="B74" s="9">
        <v>126</v>
      </c>
      <c r="C74" s="54">
        <f>ROUNDUP(AVERAGE(B74:B80),0)</f>
        <v>136</v>
      </c>
      <c r="D74" s="43">
        <v>9</v>
      </c>
      <c r="E74" s="54">
        <f>ROUNDUP(AVERAGE(D75:D81),0)</f>
        <v>7</v>
      </c>
      <c r="F74" s="42">
        <f t="shared" si="13"/>
        <v>7</v>
      </c>
      <c r="J74" s="3"/>
      <c r="K74" s="3"/>
      <c r="L74" s="3"/>
      <c r="AH74" s="13">
        <v>43902</v>
      </c>
      <c r="AI74" s="22">
        <f t="shared" si="18"/>
        <v>2</v>
      </c>
      <c r="AJ74">
        <v>28.7</v>
      </c>
      <c r="AK74">
        <f t="shared" si="19"/>
        <v>2</v>
      </c>
      <c r="AL74">
        <v>-4</v>
      </c>
    </row>
    <row r="75" spans="1:38" x14ac:dyDescent="0.25">
      <c r="A75" s="10">
        <v>43970</v>
      </c>
      <c r="B75" s="9">
        <v>136</v>
      </c>
      <c r="C75" s="55"/>
      <c r="D75" s="43">
        <v>8</v>
      </c>
      <c r="E75" s="55"/>
      <c r="F75" s="42">
        <f t="shared" si="13"/>
        <v>7</v>
      </c>
      <c r="I75" s="3"/>
      <c r="J75" s="3"/>
      <c r="K75" s="3"/>
      <c r="L75" s="3"/>
      <c r="AH75" s="13">
        <v>43903</v>
      </c>
      <c r="AI75" s="22">
        <f>IF(VLOOKUP(AH75,$A$2:$C$448,3,TRUE)=0,AI74,VLOOKUP(AH75,$A$2:$C$448,3,TRUE))</f>
        <v>2</v>
      </c>
      <c r="AJ75">
        <v>43.52</v>
      </c>
      <c r="AK75">
        <f t="shared" si="19"/>
        <v>2</v>
      </c>
      <c r="AL75">
        <v>-12</v>
      </c>
    </row>
    <row r="76" spans="1:38" x14ac:dyDescent="0.25">
      <c r="A76" s="10">
        <v>43971</v>
      </c>
      <c r="B76" s="9">
        <v>139</v>
      </c>
      <c r="C76" s="55"/>
      <c r="D76" s="43">
        <v>7</v>
      </c>
      <c r="E76" s="55"/>
      <c r="F76" s="42">
        <f t="shared" si="13"/>
        <v>7</v>
      </c>
      <c r="I76" s="3"/>
      <c r="K76" s="3"/>
      <c r="L76" s="3"/>
      <c r="AH76" s="13">
        <v>43904</v>
      </c>
      <c r="AI76" s="22">
        <f t="shared" ref="AI76:AI139" si="20">IF(VLOOKUP(AH76,$A$2:$C$448,3,TRUE)=0,AI75,VLOOKUP(AH76,$A$2:$C$448,3,TRUE))</f>
        <v>2</v>
      </c>
      <c r="AJ76">
        <v>43.52</v>
      </c>
      <c r="AK76">
        <f t="shared" si="19"/>
        <v>2</v>
      </c>
      <c r="AL76">
        <v>-28</v>
      </c>
    </row>
    <row r="77" spans="1:38" x14ac:dyDescent="0.25">
      <c r="A77" s="10">
        <v>43972</v>
      </c>
      <c r="B77" s="9">
        <v>151</v>
      </c>
      <c r="C77" s="55"/>
      <c r="D77" s="43">
        <v>5</v>
      </c>
      <c r="E77" s="55"/>
      <c r="F77" s="42">
        <f t="shared" si="13"/>
        <v>7</v>
      </c>
      <c r="I77" s="3"/>
      <c r="J77" s="3"/>
      <c r="K77" s="3"/>
      <c r="L77" s="3"/>
      <c r="AH77" s="13">
        <v>43905</v>
      </c>
      <c r="AI77" s="22">
        <f t="shared" si="20"/>
        <v>2</v>
      </c>
      <c r="AJ77">
        <v>43.52</v>
      </c>
      <c r="AK77">
        <f t="shared" si="19"/>
        <v>2</v>
      </c>
      <c r="AL77">
        <v>-35</v>
      </c>
    </row>
    <row r="78" spans="1:38" x14ac:dyDescent="0.25">
      <c r="A78" s="10">
        <v>43973</v>
      </c>
      <c r="B78" s="9">
        <v>146</v>
      </c>
      <c r="C78" s="55"/>
      <c r="D78" s="43">
        <v>6</v>
      </c>
      <c r="E78" s="55"/>
      <c r="F78" s="42">
        <f t="shared" si="13"/>
        <v>7</v>
      </c>
      <c r="I78" s="3"/>
      <c r="K78" s="3"/>
      <c r="L78" s="3"/>
      <c r="AH78" s="13">
        <v>43906</v>
      </c>
      <c r="AI78" s="22">
        <f t="shared" si="20"/>
        <v>6</v>
      </c>
      <c r="AJ78">
        <v>55.56</v>
      </c>
      <c r="AK78">
        <f t="shared" si="19"/>
        <v>2</v>
      </c>
      <c r="AL78">
        <v>-31</v>
      </c>
    </row>
    <row r="79" spans="1:38" x14ac:dyDescent="0.25">
      <c r="A79" s="10">
        <v>43974</v>
      </c>
      <c r="B79" s="9">
        <v>132</v>
      </c>
      <c r="C79" s="55"/>
      <c r="D79" s="43">
        <v>9</v>
      </c>
      <c r="E79" s="55"/>
      <c r="F79" s="42">
        <f t="shared" si="13"/>
        <v>7</v>
      </c>
      <c r="I79" s="3"/>
      <c r="K79" s="3"/>
      <c r="L79" s="3"/>
      <c r="AH79" s="13">
        <v>43907</v>
      </c>
      <c r="AI79" s="22">
        <f t="shared" si="20"/>
        <v>6</v>
      </c>
      <c r="AJ79">
        <v>55.56</v>
      </c>
      <c r="AK79">
        <f t="shared" si="19"/>
        <v>2</v>
      </c>
      <c r="AL79">
        <v>-40</v>
      </c>
    </row>
    <row r="80" spans="1:38" x14ac:dyDescent="0.25">
      <c r="A80" s="10">
        <v>43975</v>
      </c>
      <c r="B80" s="9">
        <v>121</v>
      </c>
      <c r="C80" s="55"/>
      <c r="D80" s="43">
        <v>5</v>
      </c>
      <c r="E80" s="55"/>
      <c r="F80" s="42">
        <f t="shared" si="13"/>
        <v>7</v>
      </c>
      <c r="I80" s="3"/>
      <c r="K80" s="3"/>
      <c r="L80" s="3"/>
      <c r="AH80" s="13">
        <v>43908</v>
      </c>
      <c r="AI80" s="22">
        <f t="shared" si="20"/>
        <v>6</v>
      </c>
      <c r="AJ80">
        <v>55.56</v>
      </c>
      <c r="AK80">
        <f t="shared" si="19"/>
        <v>3</v>
      </c>
      <c r="AL80">
        <v>-45</v>
      </c>
    </row>
    <row r="81" spans="1:38" x14ac:dyDescent="0.25">
      <c r="A81" s="10">
        <v>43976</v>
      </c>
      <c r="B81" s="9">
        <v>137</v>
      </c>
      <c r="C81" s="54">
        <f>ROUNDUP(AVERAGE(B81:B87),0)</f>
        <v>116</v>
      </c>
      <c r="D81" s="43">
        <v>8</v>
      </c>
      <c r="E81" s="54">
        <f>ROUNDUP(AVERAGE(D82:D88),0)</f>
        <v>4</v>
      </c>
      <c r="F81" s="42">
        <f t="shared" si="13"/>
        <v>4</v>
      </c>
      <c r="K81" s="3"/>
      <c r="L81" s="3"/>
      <c r="AH81" s="13">
        <v>43909</v>
      </c>
      <c r="AI81" s="22">
        <f t="shared" si="20"/>
        <v>6</v>
      </c>
      <c r="AJ81">
        <v>55.56</v>
      </c>
      <c r="AK81">
        <f t="shared" si="19"/>
        <v>4</v>
      </c>
      <c r="AL81">
        <v>-46</v>
      </c>
    </row>
    <row r="82" spans="1:38" x14ac:dyDescent="0.25">
      <c r="A82" s="10">
        <v>43977</v>
      </c>
      <c r="B82" s="9">
        <v>129</v>
      </c>
      <c r="C82" s="55"/>
      <c r="D82" s="43">
        <v>0</v>
      </c>
      <c r="E82" s="55"/>
      <c r="F82" s="42">
        <f t="shared" si="13"/>
        <v>4</v>
      </c>
      <c r="I82" s="3"/>
      <c r="K82" s="3"/>
      <c r="L82" s="3"/>
      <c r="AH82" s="13">
        <v>43910</v>
      </c>
      <c r="AI82" s="22">
        <f t="shared" si="20"/>
        <v>6</v>
      </c>
      <c r="AJ82">
        <v>55.56</v>
      </c>
      <c r="AK82">
        <f t="shared" si="19"/>
        <v>8</v>
      </c>
      <c r="AL82">
        <v>-50</v>
      </c>
    </row>
    <row r="83" spans="1:38" x14ac:dyDescent="0.25">
      <c r="A83" s="10">
        <v>43978</v>
      </c>
      <c r="B83" s="9">
        <v>123</v>
      </c>
      <c r="C83" s="55"/>
      <c r="D83" s="43">
        <v>5</v>
      </c>
      <c r="E83" s="55"/>
      <c r="F83" s="42">
        <f t="shared" si="13"/>
        <v>4</v>
      </c>
      <c r="I83" s="3"/>
      <c r="K83" s="3"/>
      <c r="L83" s="3"/>
      <c r="AH83" s="13">
        <v>43911</v>
      </c>
      <c r="AI83" s="22">
        <f t="shared" si="20"/>
        <v>6</v>
      </c>
      <c r="AJ83">
        <v>55.56</v>
      </c>
      <c r="AK83">
        <f t="shared" si="19"/>
        <v>9</v>
      </c>
      <c r="AL83">
        <v>-60</v>
      </c>
    </row>
    <row r="84" spans="1:38" x14ac:dyDescent="0.25">
      <c r="A84" s="10">
        <v>43979</v>
      </c>
      <c r="B84" s="9">
        <v>101</v>
      </c>
      <c r="C84" s="55"/>
      <c r="D84" s="43">
        <v>8</v>
      </c>
      <c r="E84" s="55"/>
      <c r="F84" s="42">
        <f t="shared" si="13"/>
        <v>4</v>
      </c>
      <c r="I84" s="3"/>
      <c r="K84" s="3"/>
      <c r="L84" s="3"/>
      <c r="AH84" s="13">
        <v>43912</v>
      </c>
      <c r="AI84" s="22">
        <f t="shared" si="20"/>
        <v>6</v>
      </c>
      <c r="AJ84">
        <v>55.56</v>
      </c>
      <c r="AK84">
        <f t="shared" si="19"/>
        <v>12</v>
      </c>
      <c r="AL84">
        <v>-60</v>
      </c>
    </row>
    <row r="85" spans="1:38" x14ac:dyDescent="0.25">
      <c r="A85" s="10">
        <v>43980</v>
      </c>
      <c r="B85" s="9">
        <v>93</v>
      </c>
      <c r="C85" s="55"/>
      <c r="D85" s="43">
        <v>7</v>
      </c>
      <c r="E85" s="55"/>
      <c r="F85" s="42">
        <f t="shared" si="13"/>
        <v>4</v>
      </c>
      <c r="I85" s="3"/>
      <c r="K85" s="3"/>
      <c r="L85" s="3"/>
      <c r="AH85" s="13">
        <v>43913</v>
      </c>
      <c r="AI85" s="22">
        <f t="shared" si="20"/>
        <v>26</v>
      </c>
      <c r="AJ85">
        <v>55.56</v>
      </c>
      <c r="AK85">
        <f t="shared" si="19"/>
        <v>15</v>
      </c>
      <c r="AL85">
        <v>-59</v>
      </c>
    </row>
    <row r="86" spans="1:38" x14ac:dyDescent="0.25">
      <c r="A86" s="10">
        <v>43981</v>
      </c>
      <c r="B86" s="9">
        <v>108</v>
      </c>
      <c r="C86" s="55"/>
      <c r="D86" s="43">
        <v>2</v>
      </c>
      <c r="E86" s="55"/>
      <c r="F86" s="42">
        <f t="shared" si="13"/>
        <v>4</v>
      </c>
      <c r="I86" s="3"/>
      <c r="K86" s="3"/>
      <c r="L86" s="3"/>
      <c r="AH86" s="13">
        <v>43914</v>
      </c>
      <c r="AI86" s="22">
        <f t="shared" si="20"/>
        <v>26</v>
      </c>
      <c r="AJ86">
        <v>55.56</v>
      </c>
      <c r="AK86">
        <f t="shared" si="19"/>
        <v>17</v>
      </c>
      <c r="AL86">
        <v>-55</v>
      </c>
    </row>
    <row r="87" spans="1:38" x14ac:dyDescent="0.25">
      <c r="A87" s="10">
        <v>43982</v>
      </c>
      <c r="B87" s="9">
        <v>120</v>
      </c>
      <c r="C87" s="55"/>
      <c r="D87" s="43">
        <v>4</v>
      </c>
      <c r="E87" s="55"/>
      <c r="F87" s="42">
        <f t="shared" si="13"/>
        <v>4</v>
      </c>
      <c r="I87" s="3"/>
      <c r="K87" s="3"/>
      <c r="L87" s="3"/>
      <c r="AH87" s="13">
        <v>43915</v>
      </c>
      <c r="AI87" s="22">
        <f t="shared" si="20"/>
        <v>26</v>
      </c>
      <c r="AJ87">
        <v>68.52</v>
      </c>
      <c r="AK87">
        <f t="shared" si="19"/>
        <v>22</v>
      </c>
      <c r="AL87">
        <v>-61</v>
      </c>
    </row>
    <row r="88" spans="1:38" x14ac:dyDescent="0.25">
      <c r="A88" s="10">
        <v>43983</v>
      </c>
      <c r="B88" s="9">
        <v>91</v>
      </c>
      <c r="C88" s="54">
        <f>ROUNDUP(AVERAGE(B88:B94),0)</f>
        <v>86</v>
      </c>
      <c r="D88" s="43">
        <v>2</v>
      </c>
      <c r="E88" s="54">
        <f>ROUNDUP(AVERAGE(D89:D95),0)</f>
        <v>4</v>
      </c>
      <c r="F88" s="42">
        <f t="shared" si="13"/>
        <v>4</v>
      </c>
      <c r="K88" s="3"/>
      <c r="L88" s="3"/>
      <c r="AH88" s="13">
        <v>43916</v>
      </c>
      <c r="AI88" s="22">
        <f t="shared" si="20"/>
        <v>26</v>
      </c>
      <c r="AJ88">
        <v>68.52</v>
      </c>
      <c r="AK88">
        <f t="shared" si="19"/>
        <v>28</v>
      </c>
      <c r="AL88">
        <v>-58</v>
      </c>
    </row>
    <row r="89" spans="1:38" x14ac:dyDescent="0.25">
      <c r="A89" s="10">
        <v>43984</v>
      </c>
      <c r="B89" s="9">
        <v>79</v>
      </c>
      <c r="C89" s="55"/>
      <c r="D89" s="43">
        <v>2</v>
      </c>
      <c r="E89" s="55"/>
      <c r="F89" s="42">
        <f t="shared" ref="F89:F152" si="21">IF(VLOOKUP(A89,$A$2:$E$448,5,TRUE)=0,F88,VLOOKUP(A89,$A$2:$E$448,5,TRUE))</f>
        <v>4</v>
      </c>
      <c r="K89" s="3"/>
      <c r="L89" s="3"/>
      <c r="AH89" s="13">
        <v>43917</v>
      </c>
      <c r="AI89" s="22">
        <f t="shared" si="20"/>
        <v>26</v>
      </c>
      <c r="AJ89">
        <v>68.52</v>
      </c>
      <c r="AK89">
        <f t="shared" si="19"/>
        <v>28</v>
      </c>
      <c r="AL89">
        <v>-59</v>
      </c>
    </row>
    <row r="90" spans="1:38" x14ac:dyDescent="0.25">
      <c r="A90" s="10">
        <v>43985</v>
      </c>
      <c r="B90" s="9">
        <v>88</v>
      </c>
      <c r="C90" s="55"/>
      <c r="D90" s="43">
        <v>3</v>
      </c>
      <c r="E90" s="55"/>
      <c r="F90" s="42">
        <f t="shared" si="21"/>
        <v>4</v>
      </c>
      <c r="K90" s="3"/>
      <c r="L90" s="3"/>
      <c r="AH90" s="13">
        <v>43918</v>
      </c>
      <c r="AI90" s="22">
        <f t="shared" si="20"/>
        <v>26</v>
      </c>
      <c r="AJ90">
        <v>68.52</v>
      </c>
      <c r="AK90">
        <f t="shared" si="19"/>
        <v>33</v>
      </c>
      <c r="AL90">
        <v>-68</v>
      </c>
    </row>
    <row r="91" spans="1:38" x14ac:dyDescent="0.25">
      <c r="A91" s="10">
        <v>43986</v>
      </c>
      <c r="B91" s="9">
        <v>90</v>
      </c>
      <c r="C91" s="55"/>
      <c r="D91" s="43">
        <v>2</v>
      </c>
      <c r="E91" s="55"/>
      <c r="F91" s="42">
        <f t="shared" si="21"/>
        <v>4</v>
      </c>
      <c r="K91" s="3"/>
      <c r="L91" s="3"/>
      <c r="AH91" s="13">
        <v>43919</v>
      </c>
      <c r="AI91" s="22">
        <f t="shared" si="20"/>
        <v>26</v>
      </c>
      <c r="AJ91">
        <v>68.52</v>
      </c>
      <c r="AK91">
        <f t="shared" si="19"/>
        <v>35</v>
      </c>
      <c r="AL91">
        <v>-64</v>
      </c>
    </row>
    <row r="92" spans="1:38" x14ac:dyDescent="0.25">
      <c r="A92" s="10">
        <v>43987</v>
      </c>
      <c r="B92" s="9">
        <v>95</v>
      </c>
      <c r="C92" s="55"/>
      <c r="D92" s="43">
        <v>4</v>
      </c>
      <c r="E92" s="55"/>
      <c r="F92" s="42">
        <f t="shared" si="21"/>
        <v>4</v>
      </c>
      <c r="K92" s="3"/>
      <c r="L92" s="3"/>
      <c r="AH92" s="13">
        <v>43920</v>
      </c>
      <c r="AI92" s="22">
        <f t="shared" si="20"/>
        <v>66</v>
      </c>
      <c r="AJ92">
        <v>68.52</v>
      </c>
      <c r="AK92">
        <f t="shared" si="19"/>
        <v>41</v>
      </c>
      <c r="AL92">
        <v>-57</v>
      </c>
    </row>
    <row r="93" spans="1:38" x14ac:dyDescent="0.25">
      <c r="A93" s="10">
        <v>43988</v>
      </c>
      <c r="B93" s="9">
        <v>79</v>
      </c>
      <c r="C93" s="55"/>
      <c r="D93" s="43">
        <v>4</v>
      </c>
      <c r="E93" s="55"/>
      <c r="F93" s="42">
        <f t="shared" si="21"/>
        <v>4</v>
      </c>
      <c r="K93" s="3"/>
      <c r="L93" s="3"/>
      <c r="AH93" s="13">
        <v>43921</v>
      </c>
      <c r="AI93" s="22">
        <f t="shared" si="20"/>
        <v>66</v>
      </c>
      <c r="AJ93">
        <v>68.52</v>
      </c>
      <c r="AK93">
        <f t="shared" si="19"/>
        <v>52</v>
      </c>
      <c r="AL93">
        <v>-61</v>
      </c>
    </row>
    <row r="94" spans="1:38" x14ac:dyDescent="0.25">
      <c r="A94" s="10">
        <v>43989</v>
      </c>
      <c r="B94" s="9">
        <v>76</v>
      </c>
      <c r="C94" s="55"/>
      <c r="D94" s="43">
        <v>6</v>
      </c>
      <c r="E94" s="55"/>
      <c r="F94" s="42">
        <f t="shared" si="21"/>
        <v>4</v>
      </c>
      <c r="K94" s="3"/>
      <c r="L94" s="3"/>
      <c r="AH94" s="13">
        <v>43922</v>
      </c>
      <c r="AI94" s="22">
        <f t="shared" si="20"/>
        <v>66</v>
      </c>
      <c r="AJ94">
        <v>87.04</v>
      </c>
      <c r="AK94">
        <f t="shared" si="19"/>
        <v>58</v>
      </c>
      <c r="AL94">
        <v>-58</v>
      </c>
    </row>
    <row r="95" spans="1:38" x14ac:dyDescent="0.25">
      <c r="A95" s="10">
        <v>43990</v>
      </c>
      <c r="B95" s="9">
        <v>76</v>
      </c>
      <c r="C95" s="54">
        <f>ROUNDUP(AVERAGE(B95:B101),0)</f>
        <v>71</v>
      </c>
      <c r="D95" s="43">
        <v>2</v>
      </c>
      <c r="E95" s="54">
        <f>ROUNDUP(AVERAGE(D96:D102),0)</f>
        <v>4</v>
      </c>
      <c r="F95" s="42">
        <f t="shared" si="21"/>
        <v>4</v>
      </c>
      <c r="K95" s="3"/>
      <c r="L95" s="3"/>
      <c r="AH95" s="13">
        <v>43923</v>
      </c>
      <c r="AI95" s="22">
        <f t="shared" si="20"/>
        <v>66</v>
      </c>
      <c r="AJ95">
        <v>87.04</v>
      </c>
      <c r="AK95">
        <f t="shared" si="19"/>
        <v>61</v>
      </c>
      <c r="AL95">
        <v>-61</v>
      </c>
    </row>
    <row r="96" spans="1:38" x14ac:dyDescent="0.25">
      <c r="A96" s="10">
        <v>43991</v>
      </c>
      <c r="B96" s="9">
        <v>84</v>
      </c>
      <c r="C96" s="55"/>
      <c r="D96" s="43">
        <v>4</v>
      </c>
      <c r="E96" s="55"/>
      <c r="F96" s="42">
        <f t="shared" si="21"/>
        <v>4</v>
      </c>
      <c r="K96" s="3"/>
      <c r="L96" s="3"/>
      <c r="AH96" s="13">
        <v>43924</v>
      </c>
      <c r="AI96" s="22">
        <f t="shared" si="20"/>
        <v>66</v>
      </c>
      <c r="AJ96">
        <v>87.04</v>
      </c>
      <c r="AK96">
        <f t="shared" si="19"/>
        <v>70</v>
      </c>
      <c r="AL96">
        <v>-60</v>
      </c>
    </row>
    <row r="97" spans="1:38" x14ac:dyDescent="0.25">
      <c r="A97" s="10">
        <v>43992</v>
      </c>
      <c r="B97" s="9">
        <v>75</v>
      </c>
      <c r="C97" s="55"/>
      <c r="D97" s="43">
        <v>4</v>
      </c>
      <c r="E97" s="55"/>
      <c r="F97" s="42">
        <f t="shared" si="21"/>
        <v>4</v>
      </c>
      <c r="K97" s="3"/>
      <c r="L97" s="3"/>
      <c r="AH97" s="13">
        <v>43925</v>
      </c>
      <c r="AI97" s="22">
        <f t="shared" si="20"/>
        <v>66</v>
      </c>
      <c r="AJ97">
        <v>87.04</v>
      </c>
      <c r="AK97">
        <f t="shared" si="19"/>
        <v>86</v>
      </c>
      <c r="AL97">
        <v>-67</v>
      </c>
    </row>
    <row r="98" spans="1:38" x14ac:dyDescent="0.25">
      <c r="A98" s="10">
        <v>43993</v>
      </c>
      <c r="B98" s="9">
        <v>67</v>
      </c>
      <c r="C98" s="55"/>
      <c r="D98" s="43">
        <v>3</v>
      </c>
      <c r="E98" s="55"/>
      <c r="F98" s="42">
        <f t="shared" si="21"/>
        <v>4</v>
      </c>
      <c r="K98" s="3"/>
      <c r="L98" s="3"/>
      <c r="AH98" s="13">
        <v>43926</v>
      </c>
      <c r="AI98" s="22">
        <f t="shared" si="20"/>
        <v>66</v>
      </c>
      <c r="AJ98">
        <v>87.04</v>
      </c>
      <c r="AK98">
        <f t="shared" si="19"/>
        <v>94</v>
      </c>
      <c r="AL98">
        <v>-66</v>
      </c>
    </row>
    <row r="99" spans="1:38" x14ac:dyDescent="0.25">
      <c r="A99" s="10">
        <v>43994</v>
      </c>
      <c r="B99" s="9">
        <v>65</v>
      </c>
      <c r="C99" s="55"/>
      <c r="D99" s="43">
        <v>4</v>
      </c>
      <c r="E99" s="55"/>
      <c r="F99" s="42">
        <f t="shared" si="21"/>
        <v>4</v>
      </c>
      <c r="K99" s="3"/>
      <c r="L99" s="3"/>
      <c r="AH99" s="13">
        <v>43927</v>
      </c>
      <c r="AI99" s="22">
        <f t="shared" si="20"/>
        <v>119</v>
      </c>
      <c r="AJ99">
        <v>87.04</v>
      </c>
      <c r="AK99">
        <f t="shared" si="19"/>
        <v>100</v>
      </c>
      <c r="AL99">
        <v>-60</v>
      </c>
    </row>
    <row r="100" spans="1:38" x14ac:dyDescent="0.25">
      <c r="A100" s="10">
        <v>43995</v>
      </c>
      <c r="B100" s="9">
        <v>63</v>
      </c>
      <c r="C100" s="55"/>
      <c r="D100" s="43">
        <v>5</v>
      </c>
      <c r="E100" s="55"/>
      <c r="F100" s="42">
        <f t="shared" si="21"/>
        <v>4</v>
      </c>
      <c r="K100" s="3"/>
      <c r="L100" s="3"/>
      <c r="AH100" s="13">
        <v>43928</v>
      </c>
      <c r="AI100" s="22">
        <f t="shared" si="20"/>
        <v>119</v>
      </c>
      <c r="AJ100">
        <v>87.04</v>
      </c>
      <c r="AK100">
        <f t="shared" si="19"/>
        <v>103</v>
      </c>
      <c r="AL100">
        <v>-63</v>
      </c>
    </row>
    <row r="101" spans="1:38" x14ac:dyDescent="0.25">
      <c r="A101" s="10">
        <v>43996</v>
      </c>
      <c r="B101" s="9">
        <v>63</v>
      </c>
      <c r="C101" s="55"/>
      <c r="D101" s="43">
        <v>4</v>
      </c>
      <c r="E101" s="55"/>
      <c r="F101" s="42">
        <f t="shared" si="21"/>
        <v>4</v>
      </c>
      <c r="K101" s="3"/>
      <c r="L101" s="3"/>
      <c r="AH101" s="13">
        <v>43929</v>
      </c>
      <c r="AI101" s="22">
        <f t="shared" si="20"/>
        <v>119</v>
      </c>
      <c r="AJ101">
        <v>87.04</v>
      </c>
      <c r="AK101">
        <f t="shared" si="19"/>
        <v>122</v>
      </c>
      <c r="AL101">
        <v>-62</v>
      </c>
    </row>
    <row r="102" spans="1:38" x14ac:dyDescent="0.25">
      <c r="A102" s="10">
        <v>43997</v>
      </c>
      <c r="B102" s="9">
        <v>59</v>
      </c>
      <c r="C102" s="54">
        <f>ROUNDUP(AVERAGE(B102:B108),0)</f>
        <v>46</v>
      </c>
      <c r="D102" s="43">
        <v>0</v>
      </c>
      <c r="E102" s="54">
        <f>ROUNDUP(AVERAGE(D103:D109),0)</f>
        <v>3</v>
      </c>
      <c r="F102" s="42">
        <f t="shared" si="21"/>
        <v>3</v>
      </c>
      <c r="K102" s="3"/>
      <c r="L102" s="3"/>
      <c r="AH102" s="13">
        <v>43930</v>
      </c>
      <c r="AI102" s="22">
        <f t="shared" si="20"/>
        <v>119</v>
      </c>
      <c r="AJ102">
        <v>87.04</v>
      </c>
      <c r="AK102">
        <f t="shared" si="19"/>
        <v>125</v>
      </c>
      <c r="AL102">
        <v>-64</v>
      </c>
    </row>
    <row r="103" spans="1:38" x14ac:dyDescent="0.25">
      <c r="A103" s="10">
        <v>43998</v>
      </c>
      <c r="B103" s="9">
        <v>50</v>
      </c>
      <c r="C103" s="55"/>
      <c r="D103" s="43">
        <v>5</v>
      </c>
      <c r="E103" s="55"/>
      <c r="F103" s="42">
        <f t="shared" si="21"/>
        <v>3</v>
      </c>
      <c r="K103" s="3"/>
      <c r="L103" s="3"/>
      <c r="AH103" s="13">
        <v>43931</v>
      </c>
      <c r="AI103" s="22">
        <f t="shared" si="20"/>
        <v>119</v>
      </c>
      <c r="AJ103">
        <v>87.04</v>
      </c>
      <c r="AK103">
        <f t="shared" si="19"/>
        <v>129</v>
      </c>
      <c r="AL103">
        <v>-65</v>
      </c>
    </row>
    <row r="104" spans="1:38" x14ac:dyDescent="0.25">
      <c r="A104" s="10">
        <v>43999</v>
      </c>
      <c r="B104" s="9">
        <v>45</v>
      </c>
      <c r="C104" s="55"/>
      <c r="D104" s="43">
        <v>3</v>
      </c>
      <c r="E104" s="55"/>
      <c r="F104" s="42">
        <f t="shared" si="21"/>
        <v>3</v>
      </c>
      <c r="K104" s="3"/>
      <c r="L104" s="3"/>
      <c r="AH104" s="13">
        <v>43932</v>
      </c>
      <c r="AI104" s="22">
        <f t="shared" si="20"/>
        <v>119</v>
      </c>
      <c r="AJ104">
        <v>87.04</v>
      </c>
      <c r="AK104">
        <f t="shared" si="19"/>
        <v>126</v>
      </c>
      <c r="AL104">
        <v>-69</v>
      </c>
    </row>
    <row r="105" spans="1:38" x14ac:dyDescent="0.25">
      <c r="A105" s="10">
        <v>44000</v>
      </c>
      <c r="B105" s="9">
        <v>45</v>
      </c>
      <c r="C105" s="55"/>
      <c r="D105" s="43">
        <v>4</v>
      </c>
      <c r="E105" s="55"/>
      <c r="F105" s="42">
        <f t="shared" si="21"/>
        <v>3</v>
      </c>
      <c r="K105" s="3"/>
      <c r="L105" s="3"/>
      <c r="AH105" s="13">
        <v>43933</v>
      </c>
      <c r="AI105" s="22">
        <f t="shared" si="20"/>
        <v>119</v>
      </c>
      <c r="AJ105">
        <v>87.04</v>
      </c>
      <c r="AK105">
        <f t="shared" si="19"/>
        <v>126</v>
      </c>
      <c r="AL105">
        <v>-72</v>
      </c>
    </row>
    <row r="106" spans="1:38" x14ac:dyDescent="0.25">
      <c r="A106" s="10">
        <v>44001</v>
      </c>
      <c r="B106" s="9">
        <v>43</v>
      </c>
      <c r="C106" s="55"/>
      <c r="D106" s="43">
        <v>3</v>
      </c>
      <c r="E106" s="55"/>
      <c r="F106" s="42">
        <f t="shared" si="21"/>
        <v>3</v>
      </c>
      <c r="K106" s="3"/>
      <c r="L106" s="3"/>
      <c r="AH106" s="13">
        <v>43934</v>
      </c>
      <c r="AI106" s="22">
        <f t="shared" si="20"/>
        <v>122</v>
      </c>
      <c r="AJ106">
        <v>87.04</v>
      </c>
      <c r="AK106">
        <f t="shared" si="19"/>
        <v>123</v>
      </c>
      <c r="AL106">
        <v>-67</v>
      </c>
    </row>
    <row r="107" spans="1:38" x14ac:dyDescent="0.25">
      <c r="A107" s="10">
        <v>44002</v>
      </c>
      <c r="B107" s="9">
        <v>40</v>
      </c>
      <c r="C107" s="55"/>
      <c r="D107" s="43">
        <v>1</v>
      </c>
      <c r="E107" s="55"/>
      <c r="F107" s="42">
        <f t="shared" si="21"/>
        <v>3</v>
      </c>
      <c r="K107" s="3"/>
      <c r="L107" s="3"/>
      <c r="AH107" s="13">
        <v>43935</v>
      </c>
      <c r="AI107" s="22">
        <f t="shared" si="20"/>
        <v>122</v>
      </c>
      <c r="AJ107">
        <v>87.04</v>
      </c>
      <c r="AK107">
        <f t="shared" si="19"/>
        <v>121</v>
      </c>
      <c r="AL107">
        <v>-62</v>
      </c>
    </row>
    <row r="108" spans="1:38" x14ac:dyDescent="0.25">
      <c r="A108" s="10">
        <v>44003</v>
      </c>
      <c r="B108" s="9">
        <v>37</v>
      </c>
      <c r="C108" s="55"/>
      <c r="D108" s="43">
        <v>2</v>
      </c>
      <c r="E108" s="55"/>
      <c r="F108" s="42">
        <f t="shared" si="21"/>
        <v>3</v>
      </c>
      <c r="K108" s="3"/>
      <c r="L108" s="3"/>
      <c r="AH108" s="13">
        <v>43936</v>
      </c>
      <c r="AI108" s="22">
        <f t="shared" si="20"/>
        <v>122</v>
      </c>
      <c r="AJ108">
        <v>87.04</v>
      </c>
      <c r="AK108">
        <f t="shared" si="19"/>
        <v>109</v>
      </c>
      <c r="AL108">
        <v>-61</v>
      </c>
    </row>
    <row r="109" spans="1:38" x14ac:dyDescent="0.25">
      <c r="A109" s="10">
        <v>44004</v>
      </c>
      <c r="B109" s="9">
        <v>37</v>
      </c>
      <c r="C109" s="54">
        <f>ROUNDUP(AVERAGE(B109:B115),0)</f>
        <v>37</v>
      </c>
      <c r="D109" s="43">
        <v>2</v>
      </c>
      <c r="E109" s="54">
        <f>ROUNDUP(AVERAGE(D110:D116),0)</f>
        <v>3</v>
      </c>
      <c r="F109" s="42">
        <f t="shared" si="21"/>
        <v>3</v>
      </c>
      <c r="K109" s="3"/>
      <c r="L109" s="3"/>
      <c r="AH109" s="13">
        <v>43937</v>
      </c>
      <c r="AI109" s="22">
        <f t="shared" si="20"/>
        <v>122</v>
      </c>
      <c r="AJ109">
        <v>87.04</v>
      </c>
      <c r="AK109">
        <f t="shared" si="19"/>
        <v>119</v>
      </c>
      <c r="AL109">
        <v>-64</v>
      </c>
    </row>
    <row r="110" spans="1:38" x14ac:dyDescent="0.25">
      <c r="A110" s="10">
        <v>44005</v>
      </c>
      <c r="B110" s="9">
        <v>40</v>
      </c>
      <c r="C110" s="55"/>
      <c r="D110" s="43">
        <v>2</v>
      </c>
      <c r="E110" s="55"/>
      <c r="F110" s="42">
        <f t="shared" si="21"/>
        <v>3</v>
      </c>
      <c r="K110" s="3"/>
      <c r="L110" s="3"/>
      <c r="AH110" s="13">
        <v>43938</v>
      </c>
      <c r="AI110" s="22">
        <f t="shared" si="20"/>
        <v>122</v>
      </c>
      <c r="AJ110">
        <v>87.04</v>
      </c>
      <c r="AK110">
        <f t="shared" si="19"/>
        <v>117</v>
      </c>
      <c r="AL110">
        <v>-64</v>
      </c>
    </row>
    <row r="111" spans="1:38" x14ac:dyDescent="0.25">
      <c r="A111" s="10">
        <v>44006</v>
      </c>
      <c r="B111" s="9">
        <v>41</v>
      </c>
      <c r="C111" s="55"/>
      <c r="D111" s="43">
        <v>4</v>
      </c>
      <c r="E111" s="55"/>
      <c r="F111" s="42">
        <f t="shared" si="21"/>
        <v>3</v>
      </c>
      <c r="K111" s="3"/>
      <c r="L111" s="3"/>
      <c r="AH111" s="13">
        <v>43939</v>
      </c>
      <c r="AI111" s="22">
        <f t="shared" si="20"/>
        <v>122</v>
      </c>
      <c r="AJ111">
        <v>87.04</v>
      </c>
      <c r="AK111">
        <f t="shared" si="19"/>
        <v>127</v>
      </c>
      <c r="AL111">
        <v>-70</v>
      </c>
    </row>
    <row r="112" spans="1:38" x14ac:dyDescent="0.25">
      <c r="A112" s="10">
        <v>44007</v>
      </c>
      <c r="B112" s="9">
        <v>37</v>
      </c>
      <c r="C112" s="55"/>
      <c r="D112" s="43">
        <v>2</v>
      </c>
      <c r="E112" s="55"/>
      <c r="F112" s="42">
        <f t="shared" si="21"/>
        <v>3</v>
      </c>
      <c r="K112" s="3"/>
      <c r="L112" s="3"/>
      <c r="AH112" s="13">
        <v>43940</v>
      </c>
      <c r="AI112" s="22">
        <f t="shared" si="20"/>
        <v>122</v>
      </c>
      <c r="AJ112">
        <v>87.04</v>
      </c>
      <c r="AK112">
        <f t="shared" si="19"/>
        <v>132</v>
      </c>
      <c r="AL112">
        <v>-67</v>
      </c>
    </row>
    <row r="113" spans="1:38" x14ac:dyDescent="0.25">
      <c r="A113" s="10">
        <v>44008</v>
      </c>
      <c r="B113" s="9">
        <v>34</v>
      </c>
      <c r="C113" s="55"/>
      <c r="D113" s="43">
        <v>3</v>
      </c>
      <c r="E113" s="55"/>
      <c r="F113" s="42">
        <f t="shared" si="21"/>
        <v>3</v>
      </c>
      <c r="K113" s="3"/>
      <c r="L113" s="3"/>
      <c r="AH113" s="13">
        <v>43941</v>
      </c>
      <c r="AI113" s="22">
        <f t="shared" si="20"/>
        <v>147</v>
      </c>
      <c r="AJ113">
        <v>87.04</v>
      </c>
      <c r="AK113">
        <f t="shared" si="19"/>
        <v>139</v>
      </c>
      <c r="AL113">
        <v>-62</v>
      </c>
    </row>
    <row r="114" spans="1:38" x14ac:dyDescent="0.25">
      <c r="A114" s="10">
        <v>44009</v>
      </c>
      <c r="B114" s="9">
        <v>34</v>
      </c>
      <c r="C114" s="55"/>
      <c r="D114" s="43">
        <v>2</v>
      </c>
      <c r="E114" s="55"/>
      <c r="F114" s="42">
        <f t="shared" si="21"/>
        <v>3</v>
      </c>
      <c r="K114" s="3"/>
      <c r="L114" s="3"/>
      <c r="AH114" s="13">
        <v>43942</v>
      </c>
      <c r="AI114" s="22">
        <f t="shared" si="20"/>
        <v>147</v>
      </c>
      <c r="AJ114">
        <v>87.04</v>
      </c>
      <c r="AK114">
        <f t="shared" si="19"/>
        <v>149</v>
      </c>
      <c r="AL114">
        <v>-63</v>
      </c>
    </row>
    <row r="115" spans="1:38" x14ac:dyDescent="0.25">
      <c r="A115" s="10">
        <v>44010</v>
      </c>
      <c r="B115" s="9">
        <v>33</v>
      </c>
      <c r="C115" s="55"/>
      <c r="D115" s="43">
        <v>2</v>
      </c>
      <c r="E115" s="55"/>
      <c r="F115" s="42">
        <f t="shared" si="21"/>
        <v>3</v>
      </c>
      <c r="K115" s="3"/>
      <c r="L115" s="3"/>
      <c r="AH115" s="13">
        <v>43943</v>
      </c>
      <c r="AI115" s="22">
        <f t="shared" si="20"/>
        <v>147</v>
      </c>
      <c r="AJ115">
        <v>87.04</v>
      </c>
      <c r="AK115">
        <f t="shared" si="19"/>
        <v>145</v>
      </c>
      <c r="AL115">
        <v>-61</v>
      </c>
    </row>
    <row r="116" spans="1:38" x14ac:dyDescent="0.25">
      <c r="A116" s="10">
        <v>44011</v>
      </c>
      <c r="B116" s="9">
        <v>34</v>
      </c>
      <c r="C116" s="54">
        <f>ROUNDUP(AVERAGE(B116:B122),0)</f>
        <v>34</v>
      </c>
      <c r="D116" s="43">
        <v>1</v>
      </c>
      <c r="E116" s="54">
        <f>ROUNDUP(AVERAGE(D117:D123),0)</f>
        <v>2</v>
      </c>
      <c r="F116" s="42">
        <f t="shared" si="21"/>
        <v>2</v>
      </c>
      <c r="K116" s="3"/>
      <c r="L116" s="3"/>
      <c r="AH116" s="13">
        <v>43944</v>
      </c>
      <c r="AI116" s="22">
        <f t="shared" si="20"/>
        <v>147</v>
      </c>
      <c r="AJ116">
        <v>87.04</v>
      </c>
      <c r="AK116">
        <f t="shared" si="19"/>
        <v>145</v>
      </c>
      <c r="AL116">
        <v>-65</v>
      </c>
    </row>
    <row r="117" spans="1:38" x14ac:dyDescent="0.25">
      <c r="A117" s="10">
        <v>44012</v>
      </c>
      <c r="B117" s="9">
        <v>34</v>
      </c>
      <c r="C117" s="55"/>
      <c r="D117" s="43">
        <v>0</v>
      </c>
      <c r="E117" s="55"/>
      <c r="F117" s="42">
        <f t="shared" si="21"/>
        <v>2</v>
      </c>
      <c r="K117" s="3"/>
      <c r="L117" s="3"/>
      <c r="AH117" s="13">
        <v>43945</v>
      </c>
      <c r="AI117" s="22">
        <f t="shared" si="20"/>
        <v>147</v>
      </c>
      <c r="AJ117">
        <v>87.04</v>
      </c>
      <c r="AK117">
        <f t="shared" si="19"/>
        <v>151</v>
      </c>
      <c r="AL117">
        <v>-65</v>
      </c>
    </row>
    <row r="118" spans="1:38" x14ac:dyDescent="0.25">
      <c r="A118" s="10">
        <v>44013</v>
      </c>
      <c r="B118" s="9">
        <v>34</v>
      </c>
      <c r="C118" s="55"/>
      <c r="D118" s="43">
        <v>2</v>
      </c>
      <c r="E118" s="55"/>
      <c r="F118" s="42">
        <f t="shared" si="21"/>
        <v>2</v>
      </c>
      <c r="K118" s="3"/>
      <c r="L118" s="3"/>
      <c r="AH118" s="13">
        <v>43946</v>
      </c>
      <c r="AI118" s="22">
        <f t="shared" si="20"/>
        <v>147</v>
      </c>
      <c r="AJ118">
        <v>87.04</v>
      </c>
      <c r="AK118">
        <f t="shared" si="19"/>
        <v>148</v>
      </c>
      <c r="AL118">
        <v>-68</v>
      </c>
    </row>
    <row r="119" spans="1:38" x14ac:dyDescent="0.25">
      <c r="A119" s="10">
        <v>44014</v>
      </c>
      <c r="B119" s="9">
        <v>33</v>
      </c>
      <c r="C119" s="55"/>
      <c r="D119" s="43">
        <v>1</v>
      </c>
      <c r="E119" s="55"/>
      <c r="F119" s="42">
        <f t="shared" si="21"/>
        <v>2</v>
      </c>
      <c r="K119" s="3"/>
      <c r="L119" s="3"/>
      <c r="AH119" s="13">
        <v>43947</v>
      </c>
      <c r="AI119" s="22">
        <f t="shared" si="20"/>
        <v>147</v>
      </c>
      <c r="AJ119">
        <v>87.04</v>
      </c>
      <c r="AK119">
        <f t="shared" si="19"/>
        <v>150</v>
      </c>
      <c r="AL119">
        <v>-69</v>
      </c>
    </row>
    <row r="120" spans="1:38" x14ac:dyDescent="0.25">
      <c r="A120" s="10">
        <v>44015</v>
      </c>
      <c r="B120" s="9">
        <v>36</v>
      </c>
      <c r="C120" s="55"/>
      <c r="D120" s="43">
        <v>1</v>
      </c>
      <c r="E120" s="55"/>
      <c r="F120" s="42">
        <f t="shared" si="21"/>
        <v>2</v>
      </c>
      <c r="K120" s="3"/>
      <c r="L120" s="3"/>
      <c r="AH120" s="13">
        <v>43948</v>
      </c>
      <c r="AI120" s="22">
        <f t="shared" si="20"/>
        <v>146</v>
      </c>
      <c r="AJ120">
        <v>87.04</v>
      </c>
      <c r="AK120">
        <f t="shared" ref="AK120:AK183" si="22">VLOOKUP(AH120,$A$2:$B$475,2,TRUE)</f>
        <v>138</v>
      </c>
      <c r="AL120">
        <v>-62</v>
      </c>
    </row>
    <row r="121" spans="1:38" x14ac:dyDescent="0.25">
      <c r="A121" s="10">
        <v>44016</v>
      </c>
      <c r="B121" s="9">
        <v>33</v>
      </c>
      <c r="C121" s="55"/>
      <c r="D121" s="43">
        <v>2</v>
      </c>
      <c r="E121" s="55"/>
      <c r="F121" s="42">
        <f t="shared" si="21"/>
        <v>2</v>
      </c>
      <c r="K121" s="3"/>
      <c r="L121" s="3"/>
      <c r="AH121" s="13">
        <v>43949</v>
      </c>
      <c r="AI121" s="22">
        <f t="shared" si="20"/>
        <v>146</v>
      </c>
      <c r="AJ121">
        <v>87.04</v>
      </c>
      <c r="AK121">
        <f t="shared" si="22"/>
        <v>128</v>
      </c>
      <c r="AL121">
        <v>-62</v>
      </c>
    </row>
    <row r="122" spans="1:38" x14ac:dyDescent="0.25">
      <c r="A122" s="10">
        <v>44017</v>
      </c>
      <c r="B122" s="9">
        <v>34</v>
      </c>
      <c r="C122" s="55"/>
      <c r="D122" s="43">
        <v>2</v>
      </c>
      <c r="E122" s="55"/>
      <c r="F122" s="42">
        <f t="shared" si="21"/>
        <v>2</v>
      </c>
      <c r="K122" s="3"/>
      <c r="L122" s="3"/>
      <c r="AH122" s="13">
        <v>43950</v>
      </c>
      <c r="AI122" s="22">
        <f t="shared" si="20"/>
        <v>146</v>
      </c>
      <c r="AJ122">
        <v>87.04</v>
      </c>
      <c r="AK122">
        <f t="shared" si="22"/>
        <v>129</v>
      </c>
      <c r="AL122">
        <v>-58</v>
      </c>
    </row>
    <row r="123" spans="1:38" x14ac:dyDescent="0.25">
      <c r="A123" s="10">
        <v>44018</v>
      </c>
      <c r="B123" s="9">
        <v>32</v>
      </c>
      <c r="C123" s="54">
        <f>ROUNDUP(AVERAGE(B123:B129),0)</f>
        <v>43</v>
      </c>
      <c r="D123" s="43">
        <v>2</v>
      </c>
      <c r="E123" s="54">
        <f>ROUNDUP(AVERAGE(D124:D130),0)</f>
        <v>1</v>
      </c>
      <c r="F123" s="42">
        <f t="shared" si="21"/>
        <v>1</v>
      </c>
      <c r="K123" s="3"/>
      <c r="L123" s="3"/>
      <c r="AH123" s="13">
        <v>43951</v>
      </c>
      <c r="AI123" s="22">
        <f t="shared" si="20"/>
        <v>146</v>
      </c>
      <c r="AJ123">
        <v>87.04</v>
      </c>
      <c r="AK123">
        <f t="shared" si="22"/>
        <v>138</v>
      </c>
      <c r="AL123">
        <v>-66</v>
      </c>
    </row>
    <row r="124" spans="1:38" x14ac:dyDescent="0.25">
      <c r="A124" s="10">
        <v>44019</v>
      </c>
      <c r="B124" s="9">
        <v>35</v>
      </c>
      <c r="C124" s="55"/>
      <c r="D124" s="43">
        <v>0</v>
      </c>
      <c r="E124" s="55"/>
      <c r="F124" s="42">
        <f t="shared" si="21"/>
        <v>1</v>
      </c>
      <c r="K124" s="3"/>
      <c r="L124" s="3"/>
      <c r="AH124" s="13">
        <v>43952</v>
      </c>
      <c r="AI124" s="22">
        <f t="shared" si="20"/>
        <v>146</v>
      </c>
      <c r="AJ124">
        <v>87.04</v>
      </c>
      <c r="AK124">
        <f t="shared" si="22"/>
        <v>162</v>
      </c>
      <c r="AL124">
        <v>-59</v>
      </c>
    </row>
    <row r="125" spans="1:38" x14ac:dyDescent="0.25">
      <c r="A125" s="10">
        <v>44020</v>
      </c>
      <c r="B125" s="9">
        <v>40</v>
      </c>
      <c r="C125" s="55"/>
      <c r="D125" s="43">
        <v>3</v>
      </c>
      <c r="E125" s="55"/>
      <c r="F125" s="42">
        <f t="shared" si="21"/>
        <v>1</v>
      </c>
      <c r="K125" s="3"/>
      <c r="L125" s="3"/>
      <c r="AH125" s="13">
        <v>43953</v>
      </c>
      <c r="AI125" s="22">
        <f t="shared" si="20"/>
        <v>146</v>
      </c>
      <c r="AJ125">
        <v>87.04</v>
      </c>
      <c r="AK125">
        <f t="shared" si="22"/>
        <v>157</v>
      </c>
      <c r="AL125">
        <v>-62</v>
      </c>
    </row>
    <row r="126" spans="1:38" x14ac:dyDescent="0.25">
      <c r="A126" s="10">
        <v>44021</v>
      </c>
      <c r="B126" s="9">
        <v>42</v>
      </c>
      <c r="C126" s="55"/>
      <c r="D126" s="43">
        <v>4</v>
      </c>
      <c r="E126" s="55"/>
      <c r="F126" s="42">
        <f t="shared" si="21"/>
        <v>1</v>
      </c>
      <c r="K126" s="3"/>
      <c r="L126" s="3"/>
      <c r="AH126" s="13">
        <v>43954</v>
      </c>
      <c r="AI126" s="22">
        <f t="shared" si="20"/>
        <v>146</v>
      </c>
      <c r="AJ126">
        <v>87.04</v>
      </c>
      <c r="AK126">
        <f t="shared" si="22"/>
        <v>168</v>
      </c>
      <c r="AL126">
        <v>-64</v>
      </c>
    </row>
    <row r="127" spans="1:38" x14ac:dyDescent="0.25">
      <c r="A127" s="10">
        <v>44022</v>
      </c>
      <c r="B127" s="9">
        <v>44</v>
      </c>
      <c r="C127" s="55"/>
      <c r="D127" s="43">
        <v>0</v>
      </c>
      <c r="E127" s="55"/>
      <c r="F127" s="42">
        <f t="shared" si="21"/>
        <v>1</v>
      </c>
      <c r="K127" s="3"/>
      <c r="L127" s="3"/>
      <c r="AH127" s="13">
        <v>43955</v>
      </c>
      <c r="AI127" s="22">
        <f t="shared" si="20"/>
        <v>187</v>
      </c>
      <c r="AJ127">
        <v>87.04</v>
      </c>
      <c r="AK127">
        <f t="shared" si="22"/>
        <v>183</v>
      </c>
      <c r="AL127">
        <v>-57</v>
      </c>
    </row>
    <row r="128" spans="1:38" x14ac:dyDescent="0.25">
      <c r="A128" s="10">
        <v>44023</v>
      </c>
      <c r="B128" s="9">
        <v>51</v>
      </c>
      <c r="C128" s="55"/>
      <c r="D128" s="43">
        <v>0</v>
      </c>
      <c r="E128" s="55"/>
      <c r="F128" s="42">
        <f t="shared" si="21"/>
        <v>1</v>
      </c>
      <c r="K128" s="3"/>
      <c r="L128" s="3"/>
      <c r="AH128" s="13">
        <v>43956</v>
      </c>
      <c r="AI128" s="22">
        <f t="shared" si="20"/>
        <v>187</v>
      </c>
      <c r="AJ128">
        <v>87.04</v>
      </c>
      <c r="AK128">
        <f t="shared" si="22"/>
        <v>190</v>
      </c>
      <c r="AL128">
        <v>-56</v>
      </c>
    </row>
    <row r="129" spans="1:38" x14ac:dyDescent="0.25">
      <c r="A129" s="10">
        <v>44024</v>
      </c>
      <c r="B129" s="9">
        <v>53</v>
      </c>
      <c r="C129" s="55"/>
      <c r="D129" s="43">
        <v>0</v>
      </c>
      <c r="E129" s="55"/>
      <c r="F129" s="42">
        <f t="shared" si="21"/>
        <v>1</v>
      </c>
      <c r="K129" s="3"/>
      <c r="L129" s="3"/>
      <c r="AH129" s="13">
        <v>43957</v>
      </c>
      <c r="AI129" s="22">
        <f t="shared" si="20"/>
        <v>187</v>
      </c>
      <c r="AJ129">
        <v>87.04</v>
      </c>
      <c r="AK129">
        <f t="shared" si="22"/>
        <v>194</v>
      </c>
      <c r="AL129">
        <v>-62</v>
      </c>
    </row>
    <row r="130" spans="1:38" x14ac:dyDescent="0.25">
      <c r="A130" s="10">
        <v>44025</v>
      </c>
      <c r="B130" s="9">
        <v>56</v>
      </c>
      <c r="C130" s="54">
        <f>ROUNDUP(AVERAGE(B130:B136),0)</f>
        <v>57</v>
      </c>
      <c r="D130" s="43">
        <v>0</v>
      </c>
      <c r="E130" s="54">
        <f>ROUNDUP(AVERAGE(D131:D137),0)</f>
        <v>2</v>
      </c>
      <c r="F130" s="42">
        <f t="shared" si="21"/>
        <v>2</v>
      </c>
      <c r="K130" s="3"/>
      <c r="L130" s="3"/>
      <c r="AH130" s="13">
        <v>43958</v>
      </c>
      <c r="AI130" s="22">
        <f t="shared" si="20"/>
        <v>187</v>
      </c>
      <c r="AJ130">
        <v>87.04</v>
      </c>
      <c r="AK130">
        <f t="shared" si="22"/>
        <v>191</v>
      </c>
      <c r="AL130">
        <v>-57</v>
      </c>
    </row>
    <row r="131" spans="1:38" x14ac:dyDescent="0.25">
      <c r="A131" s="10">
        <v>44026</v>
      </c>
      <c r="B131" s="9">
        <v>54</v>
      </c>
      <c r="C131" s="55"/>
      <c r="D131" s="43">
        <v>0</v>
      </c>
      <c r="E131" s="55"/>
      <c r="F131" s="42">
        <f t="shared" si="21"/>
        <v>2</v>
      </c>
      <c r="K131" s="3"/>
      <c r="L131" s="3"/>
      <c r="AH131" s="13">
        <v>43959</v>
      </c>
      <c r="AI131" s="22">
        <f t="shared" si="20"/>
        <v>187</v>
      </c>
      <c r="AJ131">
        <v>87.04</v>
      </c>
      <c r="AK131">
        <f t="shared" si="22"/>
        <v>178</v>
      </c>
      <c r="AL131">
        <v>-63</v>
      </c>
    </row>
    <row r="132" spans="1:38" x14ac:dyDescent="0.25">
      <c r="A132" s="10">
        <v>44027</v>
      </c>
      <c r="B132" s="9">
        <v>55</v>
      </c>
      <c r="C132" s="55"/>
      <c r="D132" s="43">
        <v>3</v>
      </c>
      <c r="E132" s="55"/>
      <c r="F132" s="42">
        <f t="shared" si="21"/>
        <v>2</v>
      </c>
      <c r="K132" s="3"/>
      <c r="L132" s="3"/>
      <c r="AH132" s="13">
        <v>43960</v>
      </c>
      <c r="AI132" s="22">
        <f t="shared" si="20"/>
        <v>187</v>
      </c>
      <c r="AJ132">
        <v>87.04</v>
      </c>
      <c r="AK132">
        <f t="shared" si="22"/>
        <v>187</v>
      </c>
      <c r="AL132">
        <v>-64</v>
      </c>
    </row>
    <row r="133" spans="1:38" x14ac:dyDescent="0.25">
      <c r="A133" s="10">
        <v>44028</v>
      </c>
      <c r="B133" s="9">
        <v>57</v>
      </c>
      <c r="C133" s="55"/>
      <c r="D133" s="43">
        <v>3</v>
      </c>
      <c r="E133" s="55"/>
      <c r="F133" s="42">
        <f t="shared" si="21"/>
        <v>2</v>
      </c>
      <c r="K133" s="3"/>
      <c r="L133" s="3"/>
      <c r="AH133" s="13">
        <v>43961</v>
      </c>
      <c r="AI133" s="22">
        <f t="shared" si="20"/>
        <v>187</v>
      </c>
      <c r="AJ133">
        <v>87.04</v>
      </c>
      <c r="AK133">
        <f t="shared" si="22"/>
        <v>180</v>
      </c>
      <c r="AL133">
        <v>-60</v>
      </c>
    </row>
    <row r="134" spans="1:38" x14ac:dyDescent="0.25">
      <c r="A134" s="10">
        <v>44029</v>
      </c>
      <c r="B134" s="9">
        <v>54</v>
      </c>
      <c r="C134" s="55"/>
      <c r="D134" s="43">
        <v>3</v>
      </c>
      <c r="E134" s="55"/>
      <c r="F134" s="42">
        <f t="shared" si="21"/>
        <v>2</v>
      </c>
      <c r="K134" s="3"/>
      <c r="L134" s="3"/>
      <c r="AH134" s="13">
        <v>43962</v>
      </c>
      <c r="AI134" s="22">
        <f t="shared" si="20"/>
        <v>151</v>
      </c>
      <c r="AJ134">
        <v>87.04</v>
      </c>
      <c r="AK134">
        <f t="shared" si="22"/>
        <v>175</v>
      </c>
      <c r="AL134">
        <v>-62</v>
      </c>
    </row>
    <row r="135" spans="1:38" x14ac:dyDescent="0.25">
      <c r="A135" s="10">
        <v>44030</v>
      </c>
      <c r="B135" s="9">
        <v>57</v>
      </c>
      <c r="C135" s="55"/>
      <c r="D135" s="43">
        <v>1</v>
      </c>
      <c r="E135" s="55"/>
      <c r="F135" s="42">
        <f t="shared" si="21"/>
        <v>2</v>
      </c>
      <c r="K135" s="3"/>
      <c r="L135" s="3"/>
      <c r="AH135" s="13">
        <v>43963</v>
      </c>
      <c r="AI135" s="22">
        <f t="shared" si="20"/>
        <v>151</v>
      </c>
      <c r="AJ135">
        <v>87.04</v>
      </c>
      <c r="AK135">
        <f t="shared" si="22"/>
        <v>167</v>
      </c>
      <c r="AL135">
        <v>-59</v>
      </c>
    </row>
    <row r="136" spans="1:38" x14ac:dyDescent="0.25">
      <c r="A136" s="10">
        <v>44031</v>
      </c>
      <c r="B136" s="9">
        <v>60</v>
      </c>
      <c r="C136" s="55"/>
      <c r="D136" s="43">
        <v>0</v>
      </c>
      <c r="E136" s="55"/>
      <c r="F136" s="42">
        <f t="shared" si="21"/>
        <v>2</v>
      </c>
      <c r="K136" s="3"/>
      <c r="L136" s="3"/>
      <c r="AH136" s="13">
        <v>43964</v>
      </c>
      <c r="AI136" s="22">
        <f t="shared" si="20"/>
        <v>151</v>
      </c>
      <c r="AJ136">
        <v>87.04</v>
      </c>
      <c r="AK136">
        <f t="shared" si="22"/>
        <v>161</v>
      </c>
      <c r="AL136">
        <v>-57</v>
      </c>
    </row>
    <row r="137" spans="1:38" x14ac:dyDescent="0.25">
      <c r="A137" s="10">
        <v>44032</v>
      </c>
      <c r="B137" s="9">
        <v>62</v>
      </c>
      <c r="C137" s="54">
        <f>ROUNDUP(AVERAGE(B137:B143),0)</f>
        <v>72</v>
      </c>
      <c r="D137" s="43">
        <v>1</v>
      </c>
      <c r="E137" s="54">
        <f>ROUNDUP(AVERAGE(D138:D144),0)</f>
        <v>1</v>
      </c>
      <c r="F137" s="42">
        <f t="shared" si="21"/>
        <v>1</v>
      </c>
      <c r="K137" s="3"/>
      <c r="L137" s="3"/>
      <c r="AH137" s="13">
        <v>43965</v>
      </c>
      <c r="AI137" s="22">
        <f t="shared" si="20"/>
        <v>151</v>
      </c>
      <c r="AJ137">
        <v>87.04</v>
      </c>
      <c r="AK137">
        <f t="shared" si="22"/>
        <v>155</v>
      </c>
      <c r="AL137">
        <v>-59</v>
      </c>
    </row>
    <row r="138" spans="1:38" x14ac:dyDescent="0.25">
      <c r="A138" s="10">
        <v>44033</v>
      </c>
      <c r="B138" s="9">
        <v>69</v>
      </c>
      <c r="C138" s="55"/>
      <c r="D138" s="43">
        <v>1</v>
      </c>
      <c r="E138" s="55"/>
      <c r="F138" s="42">
        <f t="shared" si="21"/>
        <v>1</v>
      </c>
      <c r="K138" s="3"/>
      <c r="L138" s="3"/>
      <c r="AH138" s="13">
        <v>43966</v>
      </c>
      <c r="AI138" s="22">
        <f t="shared" si="20"/>
        <v>151</v>
      </c>
      <c r="AJ138">
        <v>87.04</v>
      </c>
      <c r="AK138">
        <f t="shared" si="22"/>
        <v>139</v>
      </c>
      <c r="AL138">
        <v>-58</v>
      </c>
    </row>
    <row r="139" spans="1:38" x14ac:dyDescent="0.25">
      <c r="A139" s="10">
        <v>44034</v>
      </c>
      <c r="B139" s="9">
        <v>72</v>
      </c>
      <c r="C139" s="55"/>
      <c r="D139" s="43">
        <v>0</v>
      </c>
      <c r="E139" s="55"/>
      <c r="F139" s="42">
        <f t="shared" si="21"/>
        <v>1</v>
      </c>
      <c r="K139" s="3"/>
      <c r="L139" s="3"/>
      <c r="AH139" s="13">
        <v>43967</v>
      </c>
      <c r="AI139" s="22">
        <f t="shared" si="20"/>
        <v>151</v>
      </c>
      <c r="AJ139">
        <v>87.04</v>
      </c>
      <c r="AK139">
        <f t="shared" si="22"/>
        <v>135</v>
      </c>
      <c r="AL139">
        <v>-62</v>
      </c>
    </row>
    <row r="140" spans="1:38" x14ac:dyDescent="0.25">
      <c r="A140" s="10">
        <v>44035</v>
      </c>
      <c r="B140" s="9">
        <v>71</v>
      </c>
      <c r="C140" s="55"/>
      <c r="D140" s="43">
        <v>1</v>
      </c>
      <c r="E140" s="55"/>
      <c r="F140" s="42">
        <f t="shared" si="21"/>
        <v>1</v>
      </c>
      <c r="K140" s="3"/>
      <c r="L140" s="3"/>
      <c r="AH140" s="13">
        <v>43968</v>
      </c>
      <c r="AI140" s="22">
        <f t="shared" ref="AI140:AI203" si="23">IF(VLOOKUP(AH140,$A$2:$C$448,3,TRUE)=0,AI139,VLOOKUP(AH140,$A$2:$C$448,3,TRUE))</f>
        <v>151</v>
      </c>
      <c r="AJ140">
        <v>87.04</v>
      </c>
      <c r="AK140">
        <f t="shared" si="22"/>
        <v>122</v>
      </c>
      <c r="AL140">
        <v>-63</v>
      </c>
    </row>
    <row r="141" spans="1:38" x14ac:dyDescent="0.25">
      <c r="A141" s="10">
        <v>44036</v>
      </c>
      <c r="B141" s="9">
        <v>77</v>
      </c>
      <c r="C141" s="55"/>
      <c r="D141" s="43">
        <v>0</v>
      </c>
      <c r="E141" s="55"/>
      <c r="F141" s="42">
        <f t="shared" si="21"/>
        <v>1</v>
      </c>
      <c r="K141" s="3"/>
      <c r="L141" s="3"/>
      <c r="AH141" s="13">
        <v>43969</v>
      </c>
      <c r="AI141" s="22">
        <f t="shared" si="23"/>
        <v>136</v>
      </c>
      <c r="AJ141">
        <v>87.04</v>
      </c>
      <c r="AK141">
        <f t="shared" si="22"/>
        <v>126</v>
      </c>
      <c r="AL141">
        <v>-59</v>
      </c>
    </row>
    <row r="142" spans="1:38" x14ac:dyDescent="0.25">
      <c r="A142" s="10">
        <v>44037</v>
      </c>
      <c r="B142" s="9">
        <v>75</v>
      </c>
      <c r="C142" s="55"/>
      <c r="D142" s="43">
        <v>0</v>
      </c>
      <c r="E142" s="55"/>
      <c r="F142" s="42">
        <f t="shared" si="21"/>
        <v>1</v>
      </c>
      <c r="K142" s="3"/>
      <c r="L142" s="3"/>
      <c r="AH142" s="13">
        <v>43970</v>
      </c>
      <c r="AI142" s="22">
        <f t="shared" si="23"/>
        <v>136</v>
      </c>
      <c r="AJ142">
        <v>87.04</v>
      </c>
      <c r="AK142">
        <f t="shared" si="22"/>
        <v>136</v>
      </c>
      <c r="AL142">
        <v>-57</v>
      </c>
    </row>
    <row r="143" spans="1:38" x14ac:dyDescent="0.25">
      <c r="A143" s="10">
        <v>44038</v>
      </c>
      <c r="B143" s="9">
        <v>75</v>
      </c>
      <c r="C143" s="55"/>
      <c r="D143" s="43">
        <v>0</v>
      </c>
      <c r="E143" s="55"/>
      <c r="F143" s="42">
        <f t="shared" si="21"/>
        <v>1</v>
      </c>
      <c r="K143" s="3"/>
      <c r="L143" s="3"/>
      <c r="AH143" s="13">
        <v>43971</v>
      </c>
      <c r="AI143" s="22">
        <f t="shared" si="23"/>
        <v>136</v>
      </c>
      <c r="AJ143">
        <v>87.04</v>
      </c>
      <c r="AK143">
        <f t="shared" si="22"/>
        <v>139</v>
      </c>
      <c r="AL143">
        <v>-58</v>
      </c>
    </row>
    <row r="144" spans="1:38" x14ac:dyDescent="0.25">
      <c r="A144" s="10">
        <v>44039</v>
      </c>
      <c r="B144" s="9">
        <v>75</v>
      </c>
      <c r="C144" s="54">
        <f>ROUNDUP(AVERAGE(B144:B150),0)</f>
        <v>71</v>
      </c>
      <c r="D144" s="43">
        <v>1</v>
      </c>
      <c r="E144" s="54">
        <f>ROUNDUP(AVERAGE(D145:D151),0)</f>
        <v>1</v>
      </c>
      <c r="F144" s="42">
        <f t="shared" si="21"/>
        <v>1</v>
      </c>
      <c r="K144" s="3"/>
      <c r="L144" s="3"/>
      <c r="AH144" s="13">
        <v>43972</v>
      </c>
      <c r="AI144" s="22">
        <f t="shared" si="23"/>
        <v>136</v>
      </c>
      <c r="AJ144">
        <v>87.04</v>
      </c>
      <c r="AK144">
        <f t="shared" si="22"/>
        <v>151</v>
      </c>
      <c r="AL144">
        <v>-58</v>
      </c>
    </row>
    <row r="145" spans="1:38" x14ac:dyDescent="0.25">
      <c r="A145" s="10">
        <v>44040</v>
      </c>
      <c r="B145" s="9">
        <v>74</v>
      </c>
      <c r="C145" s="55"/>
      <c r="D145" s="43">
        <v>1</v>
      </c>
      <c r="E145" s="55"/>
      <c r="F145" s="42">
        <f t="shared" si="21"/>
        <v>1</v>
      </c>
      <c r="K145" s="3"/>
      <c r="L145" s="3"/>
      <c r="AH145" s="13">
        <v>43973</v>
      </c>
      <c r="AI145" s="22">
        <f t="shared" si="23"/>
        <v>136</v>
      </c>
      <c r="AJ145">
        <v>87.04</v>
      </c>
      <c r="AK145">
        <f t="shared" si="22"/>
        <v>146</v>
      </c>
      <c r="AL145">
        <v>-61</v>
      </c>
    </row>
    <row r="146" spans="1:38" x14ac:dyDescent="0.25">
      <c r="A146" s="10">
        <v>44041</v>
      </c>
      <c r="B146" s="9">
        <v>68</v>
      </c>
      <c r="C146" s="55"/>
      <c r="D146" s="43">
        <v>1</v>
      </c>
      <c r="E146" s="55"/>
      <c r="F146" s="42">
        <f t="shared" si="21"/>
        <v>1</v>
      </c>
      <c r="K146" s="3"/>
      <c r="L146" s="3"/>
      <c r="AH146" s="13">
        <v>43974</v>
      </c>
      <c r="AI146" s="22">
        <f t="shared" si="23"/>
        <v>136</v>
      </c>
      <c r="AJ146">
        <v>87.04</v>
      </c>
      <c r="AK146">
        <f t="shared" si="22"/>
        <v>132</v>
      </c>
      <c r="AL146">
        <v>-60</v>
      </c>
    </row>
    <row r="147" spans="1:38" x14ac:dyDescent="0.25">
      <c r="A147" s="10">
        <v>44042</v>
      </c>
      <c r="B147" s="9">
        <v>70</v>
      </c>
      <c r="C147" s="55"/>
      <c r="D147" s="43">
        <v>0</v>
      </c>
      <c r="E147" s="55"/>
      <c r="F147" s="42">
        <f t="shared" si="21"/>
        <v>1</v>
      </c>
      <c r="K147" s="3"/>
      <c r="L147" s="3"/>
      <c r="AH147" s="13">
        <v>43975</v>
      </c>
      <c r="AI147" s="22">
        <f t="shared" si="23"/>
        <v>136</v>
      </c>
      <c r="AJ147">
        <v>87.04</v>
      </c>
      <c r="AK147">
        <f t="shared" si="22"/>
        <v>121</v>
      </c>
      <c r="AL147">
        <v>-60</v>
      </c>
    </row>
    <row r="148" spans="1:38" x14ac:dyDescent="0.25">
      <c r="A148" s="10">
        <v>44043</v>
      </c>
      <c r="B148" s="9">
        <v>69</v>
      </c>
      <c r="C148" s="55"/>
      <c r="D148" s="43">
        <v>1</v>
      </c>
      <c r="E148" s="55"/>
      <c r="F148" s="42">
        <f t="shared" si="21"/>
        <v>1</v>
      </c>
      <c r="K148" s="3"/>
      <c r="L148" s="3"/>
      <c r="AH148" s="13">
        <v>43976</v>
      </c>
      <c r="AI148" s="22">
        <f t="shared" si="23"/>
        <v>116</v>
      </c>
      <c r="AJ148">
        <v>87.04</v>
      </c>
      <c r="AK148">
        <f t="shared" si="22"/>
        <v>137</v>
      </c>
      <c r="AL148">
        <v>-62</v>
      </c>
    </row>
    <row r="149" spans="1:38" x14ac:dyDescent="0.25">
      <c r="A149" s="10">
        <v>44044</v>
      </c>
      <c r="B149" s="9">
        <v>70</v>
      </c>
      <c r="C149" s="55"/>
      <c r="D149" s="43">
        <v>0</v>
      </c>
      <c r="E149" s="55"/>
      <c r="F149" s="42">
        <f t="shared" si="21"/>
        <v>1</v>
      </c>
      <c r="K149" s="3"/>
      <c r="L149" s="3"/>
      <c r="AH149" s="13">
        <v>43977</v>
      </c>
      <c r="AI149" s="22">
        <f t="shared" si="23"/>
        <v>116</v>
      </c>
      <c r="AJ149">
        <v>87.04</v>
      </c>
      <c r="AK149">
        <f t="shared" si="22"/>
        <v>129</v>
      </c>
      <c r="AL149">
        <v>-57</v>
      </c>
    </row>
    <row r="150" spans="1:38" x14ac:dyDescent="0.25">
      <c r="A150" s="10">
        <v>44045</v>
      </c>
      <c r="B150" s="9">
        <v>71</v>
      </c>
      <c r="C150" s="55"/>
      <c r="D150" s="43">
        <v>1</v>
      </c>
      <c r="E150" s="55"/>
      <c r="F150" s="42">
        <f t="shared" si="21"/>
        <v>1</v>
      </c>
      <c r="K150" s="3"/>
      <c r="L150" s="3"/>
      <c r="AH150" s="13">
        <v>43978</v>
      </c>
      <c r="AI150" s="22">
        <f t="shared" si="23"/>
        <v>116</v>
      </c>
      <c r="AJ150">
        <v>87.04</v>
      </c>
      <c r="AK150">
        <f t="shared" si="22"/>
        <v>123</v>
      </c>
      <c r="AL150">
        <v>-57</v>
      </c>
    </row>
    <row r="151" spans="1:38" x14ac:dyDescent="0.25">
      <c r="A151" s="10">
        <v>44046</v>
      </c>
      <c r="B151" s="9">
        <v>65</v>
      </c>
      <c r="C151" s="54">
        <f>ROUNDUP(AVERAGE(B151:B157),0)</f>
        <v>66</v>
      </c>
      <c r="D151" s="43">
        <v>0</v>
      </c>
      <c r="E151" s="54">
        <f>ROUNDUP(AVERAGE(D152:D158),0)</f>
        <v>1</v>
      </c>
      <c r="F151" s="42">
        <f t="shared" si="21"/>
        <v>1</v>
      </c>
      <c r="K151" s="3"/>
      <c r="L151" s="3"/>
      <c r="AH151" s="13">
        <v>43979</v>
      </c>
      <c r="AI151" s="22">
        <f t="shared" si="23"/>
        <v>116</v>
      </c>
      <c r="AJ151">
        <v>87.04</v>
      </c>
      <c r="AK151">
        <f t="shared" si="22"/>
        <v>101</v>
      </c>
      <c r="AL151">
        <v>-58</v>
      </c>
    </row>
    <row r="152" spans="1:38" x14ac:dyDescent="0.25">
      <c r="A152" s="10">
        <v>44047</v>
      </c>
      <c r="B152" s="9">
        <v>65</v>
      </c>
      <c r="C152" s="55"/>
      <c r="D152" s="43">
        <v>1</v>
      </c>
      <c r="E152" s="55"/>
      <c r="F152" s="42">
        <f t="shared" si="21"/>
        <v>1</v>
      </c>
      <c r="K152" s="3"/>
      <c r="L152" s="3"/>
      <c r="AH152" s="13">
        <v>43980</v>
      </c>
      <c r="AI152" s="22">
        <f t="shared" si="23"/>
        <v>116</v>
      </c>
      <c r="AJ152">
        <v>74.069999999999993</v>
      </c>
      <c r="AK152">
        <f t="shared" si="22"/>
        <v>93</v>
      </c>
      <c r="AL152">
        <v>-56</v>
      </c>
    </row>
    <row r="153" spans="1:38" x14ac:dyDescent="0.25">
      <c r="A153" s="10">
        <v>44048</v>
      </c>
      <c r="B153" s="9">
        <v>64</v>
      </c>
      <c r="C153" s="55"/>
      <c r="D153" s="43">
        <v>0</v>
      </c>
      <c r="E153" s="55"/>
      <c r="F153" s="42">
        <f t="shared" ref="F153:F216" si="24">IF(VLOOKUP(A153,$A$2:$E$448,5,TRUE)=0,F152,VLOOKUP(A153,$A$2:$E$448,5,TRUE))</f>
        <v>1</v>
      </c>
      <c r="K153" s="3"/>
      <c r="L153" s="3"/>
      <c r="AH153" s="13">
        <v>43981</v>
      </c>
      <c r="AI153" s="22">
        <f t="shared" si="23"/>
        <v>116</v>
      </c>
      <c r="AJ153">
        <v>77.78</v>
      </c>
      <c r="AK153">
        <f t="shared" si="22"/>
        <v>108</v>
      </c>
      <c r="AL153">
        <v>-56</v>
      </c>
    </row>
    <row r="154" spans="1:38" x14ac:dyDescent="0.25">
      <c r="A154" s="10">
        <v>44049</v>
      </c>
      <c r="B154" s="9">
        <v>66</v>
      </c>
      <c r="C154" s="55"/>
      <c r="D154" s="43">
        <v>0</v>
      </c>
      <c r="E154" s="55"/>
      <c r="F154" s="42">
        <f t="shared" si="24"/>
        <v>1</v>
      </c>
      <c r="K154" s="3"/>
      <c r="L154" s="3"/>
      <c r="AH154" s="13">
        <v>43982</v>
      </c>
      <c r="AI154" s="22">
        <f t="shared" si="23"/>
        <v>116</v>
      </c>
      <c r="AJ154">
        <v>77.78</v>
      </c>
      <c r="AK154">
        <f t="shared" si="22"/>
        <v>120</v>
      </c>
      <c r="AL154">
        <v>-54</v>
      </c>
    </row>
    <row r="155" spans="1:38" x14ac:dyDescent="0.25">
      <c r="A155" s="10">
        <v>44050</v>
      </c>
      <c r="B155" s="9">
        <v>67</v>
      </c>
      <c r="C155" s="55"/>
      <c r="D155" s="43">
        <v>2</v>
      </c>
      <c r="E155" s="55"/>
      <c r="F155" s="42">
        <f t="shared" si="24"/>
        <v>1</v>
      </c>
      <c r="K155" s="3"/>
      <c r="L155" s="3"/>
      <c r="AH155" s="13">
        <v>43983</v>
      </c>
      <c r="AI155" s="22">
        <f t="shared" si="23"/>
        <v>86</v>
      </c>
      <c r="AJ155">
        <v>77.78</v>
      </c>
      <c r="AK155">
        <f t="shared" si="22"/>
        <v>91</v>
      </c>
      <c r="AL155">
        <v>-54</v>
      </c>
    </row>
    <row r="156" spans="1:38" x14ac:dyDescent="0.25">
      <c r="A156" s="10">
        <v>44051</v>
      </c>
      <c r="B156" s="9">
        <v>64</v>
      </c>
      <c r="C156" s="55"/>
      <c r="D156" s="43">
        <v>1</v>
      </c>
      <c r="E156" s="55"/>
      <c r="F156" s="42">
        <f t="shared" si="24"/>
        <v>1</v>
      </c>
      <c r="K156" s="3"/>
      <c r="L156" s="3"/>
      <c r="AH156" s="13">
        <v>43984</v>
      </c>
      <c r="AI156" s="22">
        <f t="shared" si="23"/>
        <v>86</v>
      </c>
      <c r="AJ156">
        <v>77.78</v>
      </c>
      <c r="AK156">
        <f t="shared" si="22"/>
        <v>79</v>
      </c>
      <c r="AL156">
        <v>-54</v>
      </c>
    </row>
    <row r="157" spans="1:38" x14ac:dyDescent="0.25">
      <c r="A157" s="10">
        <v>44052</v>
      </c>
      <c r="B157" s="9">
        <v>69</v>
      </c>
      <c r="C157" s="55"/>
      <c r="D157" s="43">
        <v>1</v>
      </c>
      <c r="E157" s="55"/>
      <c r="F157" s="42">
        <f t="shared" si="24"/>
        <v>1</v>
      </c>
      <c r="K157" s="3"/>
      <c r="L157" s="3"/>
      <c r="AH157" s="13">
        <v>43985</v>
      </c>
      <c r="AI157" s="22">
        <f t="shared" si="23"/>
        <v>86</v>
      </c>
      <c r="AJ157">
        <v>77.78</v>
      </c>
      <c r="AK157">
        <f t="shared" si="22"/>
        <v>88</v>
      </c>
      <c r="AL157">
        <v>-51</v>
      </c>
    </row>
    <row r="158" spans="1:38" x14ac:dyDescent="0.25">
      <c r="A158" s="10">
        <v>44053</v>
      </c>
      <c r="B158" s="9">
        <v>71</v>
      </c>
      <c r="C158" s="54">
        <f>ROUNDUP(AVERAGE(B158:B164),0)</f>
        <v>73</v>
      </c>
      <c r="D158" s="43">
        <v>0</v>
      </c>
      <c r="E158" s="54">
        <f>ROUNDUP(AVERAGE(D159:D165),0)</f>
        <v>1</v>
      </c>
      <c r="F158" s="42">
        <f t="shared" si="24"/>
        <v>1</v>
      </c>
      <c r="K158" s="3"/>
      <c r="L158" s="3"/>
      <c r="AH158" s="13">
        <v>43986</v>
      </c>
      <c r="AI158" s="22">
        <f t="shared" si="23"/>
        <v>86</v>
      </c>
      <c r="AJ158">
        <v>77.78</v>
      </c>
      <c r="AK158">
        <f t="shared" si="22"/>
        <v>90</v>
      </c>
      <c r="AL158">
        <v>-54</v>
      </c>
    </row>
    <row r="159" spans="1:38" x14ac:dyDescent="0.25">
      <c r="A159" s="10">
        <v>44054</v>
      </c>
      <c r="B159" s="9">
        <v>72</v>
      </c>
      <c r="C159" s="55"/>
      <c r="D159" s="43">
        <v>2</v>
      </c>
      <c r="E159" s="55"/>
      <c r="F159" s="42">
        <f t="shared" si="24"/>
        <v>1</v>
      </c>
      <c r="K159" s="3"/>
      <c r="L159" s="3"/>
      <c r="AH159" s="13">
        <v>43987</v>
      </c>
      <c r="AI159" s="22">
        <f t="shared" si="23"/>
        <v>86</v>
      </c>
      <c r="AJ159">
        <v>77.78</v>
      </c>
      <c r="AK159">
        <f t="shared" si="22"/>
        <v>95</v>
      </c>
      <c r="AL159">
        <v>-56</v>
      </c>
    </row>
    <row r="160" spans="1:38" x14ac:dyDescent="0.25">
      <c r="A160" s="10">
        <v>44055</v>
      </c>
      <c r="B160" s="9">
        <v>74</v>
      </c>
      <c r="C160" s="55"/>
      <c r="D160" s="43">
        <v>0</v>
      </c>
      <c r="E160" s="55"/>
      <c r="F160" s="42">
        <f t="shared" si="24"/>
        <v>1</v>
      </c>
      <c r="K160" s="3"/>
      <c r="L160" s="3"/>
      <c r="AH160" s="13">
        <v>43988</v>
      </c>
      <c r="AI160" s="22">
        <f t="shared" si="23"/>
        <v>86</v>
      </c>
      <c r="AJ160">
        <v>77.78</v>
      </c>
      <c r="AK160">
        <f t="shared" si="22"/>
        <v>79</v>
      </c>
      <c r="AL160">
        <v>-53</v>
      </c>
    </row>
    <row r="161" spans="1:38" x14ac:dyDescent="0.25">
      <c r="A161" s="10">
        <v>44056</v>
      </c>
      <c r="B161" s="9">
        <v>73</v>
      </c>
      <c r="C161" s="55"/>
      <c r="D161" s="43">
        <v>1</v>
      </c>
      <c r="E161" s="55"/>
      <c r="F161" s="42">
        <f t="shared" si="24"/>
        <v>1</v>
      </c>
      <c r="K161" s="3"/>
      <c r="L161" s="3"/>
      <c r="AH161" s="13">
        <v>43989</v>
      </c>
      <c r="AI161" s="22">
        <f t="shared" si="23"/>
        <v>86</v>
      </c>
      <c r="AJ161">
        <v>77.78</v>
      </c>
      <c r="AK161">
        <f t="shared" si="22"/>
        <v>76</v>
      </c>
      <c r="AL161">
        <v>-51</v>
      </c>
    </row>
    <row r="162" spans="1:38" x14ac:dyDescent="0.25">
      <c r="A162" s="10">
        <v>44057</v>
      </c>
      <c r="B162" s="9">
        <v>76</v>
      </c>
      <c r="C162" s="55"/>
      <c r="D162" s="43">
        <v>0</v>
      </c>
      <c r="E162" s="55"/>
      <c r="F162" s="42">
        <f t="shared" si="24"/>
        <v>1</v>
      </c>
      <c r="K162" s="3"/>
      <c r="L162" s="3"/>
      <c r="AH162" s="13">
        <v>43990</v>
      </c>
      <c r="AI162" s="22">
        <f t="shared" si="23"/>
        <v>71</v>
      </c>
      <c r="AJ162">
        <v>77.78</v>
      </c>
      <c r="AK162">
        <f t="shared" si="22"/>
        <v>76</v>
      </c>
      <c r="AL162">
        <v>-51</v>
      </c>
    </row>
    <row r="163" spans="1:38" x14ac:dyDescent="0.25">
      <c r="A163" s="10">
        <v>44058</v>
      </c>
      <c r="B163" s="9">
        <v>73</v>
      </c>
      <c r="C163" s="55"/>
      <c r="D163" s="43">
        <v>3</v>
      </c>
      <c r="E163" s="55"/>
      <c r="F163" s="42">
        <f t="shared" si="24"/>
        <v>1</v>
      </c>
      <c r="K163" s="3"/>
      <c r="L163" s="3"/>
      <c r="AH163" s="13">
        <v>43991</v>
      </c>
      <c r="AI163" s="22">
        <f t="shared" si="23"/>
        <v>71</v>
      </c>
      <c r="AJ163">
        <v>77.78</v>
      </c>
      <c r="AK163">
        <f t="shared" si="22"/>
        <v>84</v>
      </c>
      <c r="AL163">
        <v>-51</v>
      </c>
    </row>
    <row r="164" spans="1:38" x14ac:dyDescent="0.25">
      <c r="A164" s="10">
        <v>44059</v>
      </c>
      <c r="B164" s="9">
        <v>67</v>
      </c>
      <c r="C164" s="55"/>
      <c r="D164" s="43">
        <v>0</v>
      </c>
      <c r="E164" s="55"/>
      <c r="F164" s="42">
        <f t="shared" si="24"/>
        <v>1</v>
      </c>
      <c r="K164" s="3"/>
      <c r="L164" s="3"/>
      <c r="AH164" s="13">
        <v>43992</v>
      </c>
      <c r="AI164" s="22">
        <f t="shared" si="23"/>
        <v>71</v>
      </c>
      <c r="AJ164">
        <v>77.78</v>
      </c>
      <c r="AK164">
        <f t="shared" si="22"/>
        <v>75</v>
      </c>
      <c r="AL164">
        <v>-53</v>
      </c>
    </row>
    <row r="165" spans="1:38" x14ac:dyDescent="0.25">
      <c r="A165" s="10">
        <v>44060</v>
      </c>
      <c r="B165" s="9">
        <v>67</v>
      </c>
      <c r="C165" s="54">
        <f>ROUNDUP(AVERAGE(B165:B171),0)</f>
        <v>57</v>
      </c>
      <c r="D165" s="43">
        <v>0</v>
      </c>
      <c r="E165" s="54">
        <f>ROUNDUP(AVERAGE(D166:D172),0)</f>
        <v>1</v>
      </c>
      <c r="F165" s="42">
        <f t="shared" si="24"/>
        <v>1</v>
      </c>
      <c r="K165" s="3"/>
      <c r="L165" s="3"/>
      <c r="AH165" s="13">
        <v>43993</v>
      </c>
      <c r="AI165" s="22">
        <f t="shared" si="23"/>
        <v>71</v>
      </c>
      <c r="AJ165">
        <v>77.78</v>
      </c>
      <c r="AK165">
        <f t="shared" si="22"/>
        <v>67</v>
      </c>
      <c r="AL165">
        <v>-54</v>
      </c>
    </row>
    <row r="166" spans="1:38" x14ac:dyDescent="0.25">
      <c r="A166" s="10">
        <v>44061</v>
      </c>
      <c r="B166" s="9">
        <v>62</v>
      </c>
      <c r="C166" s="55"/>
      <c r="D166" s="43">
        <v>2</v>
      </c>
      <c r="E166" s="55"/>
      <c r="F166" s="42">
        <f t="shared" si="24"/>
        <v>1</v>
      </c>
      <c r="K166" s="3"/>
      <c r="L166" s="3"/>
      <c r="AH166" s="13">
        <v>43994</v>
      </c>
      <c r="AI166" s="22">
        <f t="shared" si="23"/>
        <v>71</v>
      </c>
      <c r="AJ166">
        <v>77.78</v>
      </c>
      <c r="AK166">
        <f t="shared" si="22"/>
        <v>65</v>
      </c>
      <c r="AL166">
        <v>-52</v>
      </c>
    </row>
    <row r="167" spans="1:38" x14ac:dyDescent="0.25">
      <c r="A167" s="10">
        <v>44062</v>
      </c>
      <c r="B167" s="9">
        <v>57</v>
      </c>
      <c r="C167" s="55"/>
      <c r="D167" s="43">
        <v>1</v>
      </c>
      <c r="E167" s="55"/>
      <c r="F167" s="42">
        <f t="shared" si="24"/>
        <v>1</v>
      </c>
      <c r="K167" s="3"/>
      <c r="L167" s="3"/>
      <c r="AH167" s="13">
        <v>43995</v>
      </c>
      <c r="AI167" s="22">
        <f t="shared" si="23"/>
        <v>71</v>
      </c>
      <c r="AJ167">
        <v>77.78</v>
      </c>
      <c r="AK167">
        <f t="shared" si="22"/>
        <v>63</v>
      </c>
      <c r="AL167">
        <v>-55</v>
      </c>
    </row>
    <row r="168" spans="1:38" x14ac:dyDescent="0.25">
      <c r="A168" s="10">
        <v>44063</v>
      </c>
      <c r="B168" s="9">
        <v>55</v>
      </c>
      <c r="C168" s="55"/>
      <c r="D168" s="43">
        <v>1</v>
      </c>
      <c r="E168" s="55"/>
      <c r="F168" s="42">
        <f t="shared" si="24"/>
        <v>1</v>
      </c>
      <c r="K168" s="3"/>
      <c r="L168" s="3"/>
      <c r="AH168" s="13">
        <v>43996</v>
      </c>
      <c r="AI168" s="22">
        <f t="shared" si="23"/>
        <v>71</v>
      </c>
      <c r="AJ168">
        <v>77.78</v>
      </c>
      <c r="AK168">
        <f t="shared" si="22"/>
        <v>63</v>
      </c>
      <c r="AL168">
        <v>-52</v>
      </c>
    </row>
    <row r="169" spans="1:38" x14ac:dyDescent="0.25">
      <c r="A169" s="10">
        <v>44064</v>
      </c>
      <c r="B169" s="9">
        <v>51</v>
      </c>
      <c r="C169" s="55"/>
      <c r="D169" s="43">
        <v>1</v>
      </c>
      <c r="E169" s="55"/>
      <c r="F169" s="42">
        <f t="shared" si="24"/>
        <v>1</v>
      </c>
      <c r="K169" s="3"/>
      <c r="L169" s="3"/>
      <c r="AH169" s="13">
        <v>43997</v>
      </c>
      <c r="AI169" s="22">
        <f t="shared" si="23"/>
        <v>46</v>
      </c>
      <c r="AJ169">
        <v>77.78</v>
      </c>
      <c r="AK169">
        <f t="shared" si="22"/>
        <v>59</v>
      </c>
      <c r="AL169">
        <v>-51</v>
      </c>
    </row>
    <row r="170" spans="1:38" x14ac:dyDescent="0.25">
      <c r="A170" s="10">
        <v>44065</v>
      </c>
      <c r="B170" s="9">
        <v>54</v>
      </c>
      <c r="C170" s="55"/>
      <c r="D170" s="43">
        <v>2</v>
      </c>
      <c r="E170" s="55"/>
      <c r="F170" s="42">
        <f t="shared" si="24"/>
        <v>1</v>
      </c>
      <c r="K170" s="3"/>
      <c r="L170" s="3"/>
      <c r="AH170" s="13">
        <v>43998</v>
      </c>
      <c r="AI170" s="22">
        <f t="shared" si="23"/>
        <v>46</v>
      </c>
      <c r="AJ170">
        <v>77.78</v>
      </c>
      <c r="AK170">
        <f t="shared" si="22"/>
        <v>50</v>
      </c>
      <c r="AL170">
        <v>-50</v>
      </c>
    </row>
    <row r="171" spans="1:38" x14ac:dyDescent="0.25">
      <c r="A171" s="10">
        <v>44066</v>
      </c>
      <c r="B171" s="9">
        <v>53</v>
      </c>
      <c r="C171" s="55"/>
      <c r="D171" s="43">
        <v>0</v>
      </c>
      <c r="E171" s="55"/>
      <c r="F171" s="42">
        <f t="shared" si="24"/>
        <v>1</v>
      </c>
      <c r="K171" s="3"/>
      <c r="L171" s="3"/>
      <c r="AH171" s="13">
        <v>43999</v>
      </c>
      <c r="AI171" s="22">
        <f t="shared" si="23"/>
        <v>46</v>
      </c>
      <c r="AJ171">
        <v>77.78</v>
      </c>
      <c r="AK171">
        <f t="shared" si="22"/>
        <v>45</v>
      </c>
      <c r="AL171">
        <v>-55</v>
      </c>
    </row>
    <row r="172" spans="1:38" x14ac:dyDescent="0.25">
      <c r="A172" s="10">
        <v>44067</v>
      </c>
      <c r="B172" s="9">
        <v>53</v>
      </c>
      <c r="C172" s="54">
        <f>ROUNDUP(AVERAGE(B172:B178),0)</f>
        <v>54</v>
      </c>
      <c r="D172" s="43">
        <v>0</v>
      </c>
      <c r="E172" s="54">
        <f>ROUNDUP(AVERAGE(D173:D179),0)</f>
        <v>1</v>
      </c>
      <c r="F172" s="42">
        <f t="shared" si="24"/>
        <v>1</v>
      </c>
      <c r="K172" s="3"/>
      <c r="L172" s="3"/>
      <c r="AH172" s="13">
        <v>44000</v>
      </c>
      <c r="AI172" s="22">
        <f t="shared" si="23"/>
        <v>46</v>
      </c>
      <c r="AJ172">
        <v>77.78</v>
      </c>
      <c r="AK172">
        <f t="shared" si="22"/>
        <v>45</v>
      </c>
      <c r="AL172">
        <v>-51</v>
      </c>
    </row>
    <row r="173" spans="1:38" x14ac:dyDescent="0.25">
      <c r="A173" s="10">
        <v>44068</v>
      </c>
      <c r="B173" s="9">
        <v>52</v>
      </c>
      <c r="C173" s="55"/>
      <c r="D173" s="43">
        <v>0</v>
      </c>
      <c r="E173" s="55"/>
      <c r="F173" s="42">
        <f t="shared" si="24"/>
        <v>1</v>
      </c>
      <c r="K173" s="3"/>
      <c r="L173" s="3"/>
      <c r="AH173" s="13">
        <v>44001</v>
      </c>
      <c r="AI173" s="22">
        <f t="shared" si="23"/>
        <v>46</v>
      </c>
      <c r="AJ173">
        <v>77.78</v>
      </c>
      <c r="AK173">
        <f t="shared" si="22"/>
        <v>43</v>
      </c>
      <c r="AL173">
        <v>-50</v>
      </c>
    </row>
    <row r="174" spans="1:38" x14ac:dyDescent="0.25">
      <c r="A174" s="10">
        <v>44069</v>
      </c>
      <c r="B174" s="9">
        <v>53</v>
      </c>
      <c r="C174" s="55"/>
      <c r="D174" s="43">
        <v>1</v>
      </c>
      <c r="E174" s="55"/>
      <c r="F174" s="42">
        <f t="shared" si="24"/>
        <v>1</v>
      </c>
      <c r="K174" s="3"/>
      <c r="L174" s="3"/>
      <c r="AH174" s="13">
        <v>44002</v>
      </c>
      <c r="AI174" s="22">
        <f t="shared" si="23"/>
        <v>46</v>
      </c>
      <c r="AJ174">
        <v>77.78</v>
      </c>
      <c r="AK174">
        <f t="shared" si="22"/>
        <v>40</v>
      </c>
      <c r="AL174">
        <v>-58</v>
      </c>
    </row>
    <row r="175" spans="1:38" x14ac:dyDescent="0.25">
      <c r="A175" s="10">
        <v>44070</v>
      </c>
      <c r="B175" s="9">
        <v>55</v>
      </c>
      <c r="C175" s="55"/>
      <c r="D175" s="43">
        <v>0</v>
      </c>
      <c r="E175" s="55"/>
      <c r="F175" s="42">
        <f t="shared" si="24"/>
        <v>1</v>
      </c>
      <c r="K175" s="3"/>
      <c r="L175" s="3"/>
      <c r="AH175" s="13">
        <v>44003</v>
      </c>
      <c r="AI175" s="22">
        <f t="shared" si="23"/>
        <v>46</v>
      </c>
      <c r="AJ175">
        <v>77.78</v>
      </c>
      <c r="AK175">
        <f t="shared" si="22"/>
        <v>37</v>
      </c>
      <c r="AL175">
        <v>-52</v>
      </c>
    </row>
    <row r="176" spans="1:38" x14ac:dyDescent="0.25">
      <c r="A176" s="10">
        <v>44071</v>
      </c>
      <c r="B176" s="9">
        <v>55</v>
      </c>
      <c r="C176" s="55"/>
      <c r="D176" s="43">
        <v>0</v>
      </c>
      <c r="E176" s="55"/>
      <c r="F176" s="42">
        <f t="shared" si="24"/>
        <v>1</v>
      </c>
      <c r="K176" s="3"/>
      <c r="L176" s="3"/>
      <c r="AH176" s="13">
        <v>44004</v>
      </c>
      <c r="AI176" s="22">
        <f t="shared" si="23"/>
        <v>37</v>
      </c>
      <c r="AJ176">
        <v>77.78</v>
      </c>
      <c r="AK176">
        <f t="shared" si="22"/>
        <v>37</v>
      </c>
      <c r="AL176">
        <v>-53</v>
      </c>
    </row>
    <row r="177" spans="1:38" x14ac:dyDescent="0.25">
      <c r="A177" s="10">
        <v>44072</v>
      </c>
      <c r="B177" s="9">
        <v>56</v>
      </c>
      <c r="C177" s="55"/>
      <c r="D177" s="43">
        <v>0</v>
      </c>
      <c r="E177" s="55"/>
      <c r="F177" s="42">
        <f t="shared" si="24"/>
        <v>1</v>
      </c>
      <c r="K177" s="3"/>
      <c r="L177" s="3"/>
      <c r="AH177" s="13">
        <v>44005</v>
      </c>
      <c r="AI177" s="22">
        <f t="shared" si="23"/>
        <v>37</v>
      </c>
      <c r="AJ177">
        <v>77.78</v>
      </c>
      <c r="AK177">
        <f t="shared" si="22"/>
        <v>40</v>
      </c>
      <c r="AL177">
        <v>-48</v>
      </c>
    </row>
    <row r="178" spans="1:38" x14ac:dyDescent="0.25">
      <c r="A178" s="10">
        <v>44073</v>
      </c>
      <c r="B178" s="9">
        <v>53</v>
      </c>
      <c r="C178" s="55"/>
      <c r="D178" s="43">
        <v>1</v>
      </c>
      <c r="E178" s="55"/>
      <c r="F178" s="42">
        <f t="shared" si="24"/>
        <v>1</v>
      </c>
      <c r="K178" s="3"/>
      <c r="L178" s="3"/>
      <c r="AH178" s="13">
        <v>44006</v>
      </c>
      <c r="AI178" s="22">
        <f t="shared" si="23"/>
        <v>37</v>
      </c>
      <c r="AJ178">
        <v>77.78</v>
      </c>
      <c r="AK178">
        <f t="shared" si="22"/>
        <v>41</v>
      </c>
      <c r="AL178">
        <v>-47</v>
      </c>
    </row>
    <row r="179" spans="1:38" x14ac:dyDescent="0.25">
      <c r="A179" s="10">
        <v>44074</v>
      </c>
      <c r="B179" s="9">
        <v>51</v>
      </c>
      <c r="C179" s="54">
        <f>ROUNDUP(AVERAGE(B179:B185),0)</f>
        <v>49</v>
      </c>
      <c r="D179" s="43">
        <v>1</v>
      </c>
      <c r="E179" s="54">
        <f>ROUNDUP(AVERAGE(D180:D186),0)</f>
        <v>1</v>
      </c>
      <c r="F179" s="42">
        <f t="shared" si="24"/>
        <v>1</v>
      </c>
      <c r="K179" s="3"/>
      <c r="L179" s="3"/>
      <c r="AH179" s="13">
        <v>44007</v>
      </c>
      <c r="AI179" s="22">
        <f t="shared" si="23"/>
        <v>37</v>
      </c>
      <c r="AJ179">
        <v>77.78</v>
      </c>
      <c r="AK179">
        <f t="shared" si="22"/>
        <v>37</v>
      </c>
      <c r="AL179">
        <v>-50</v>
      </c>
    </row>
    <row r="180" spans="1:38" x14ac:dyDescent="0.25">
      <c r="A180" s="10">
        <v>44075</v>
      </c>
      <c r="B180" s="9">
        <v>53</v>
      </c>
      <c r="C180" s="55"/>
      <c r="D180" s="43">
        <v>0</v>
      </c>
      <c r="E180" s="55"/>
      <c r="F180" s="42">
        <f t="shared" si="24"/>
        <v>1</v>
      </c>
      <c r="K180" s="3"/>
      <c r="L180" s="3"/>
      <c r="AH180" s="13">
        <v>44008</v>
      </c>
      <c r="AI180" s="22">
        <f t="shared" si="23"/>
        <v>37</v>
      </c>
      <c r="AJ180">
        <v>77.78</v>
      </c>
      <c r="AK180">
        <f t="shared" si="22"/>
        <v>34</v>
      </c>
      <c r="AL180">
        <v>-49</v>
      </c>
    </row>
    <row r="181" spans="1:38" x14ac:dyDescent="0.25">
      <c r="A181" s="10">
        <v>44076</v>
      </c>
      <c r="B181" s="9">
        <v>51</v>
      </c>
      <c r="C181" s="55"/>
      <c r="D181" s="43">
        <v>1</v>
      </c>
      <c r="E181" s="55"/>
      <c r="F181" s="42">
        <f t="shared" si="24"/>
        <v>1</v>
      </c>
      <c r="K181" s="3"/>
      <c r="L181" s="3"/>
      <c r="AH181" s="13">
        <v>44009</v>
      </c>
      <c r="AI181" s="22">
        <f t="shared" si="23"/>
        <v>37</v>
      </c>
      <c r="AJ181">
        <v>77.78</v>
      </c>
      <c r="AK181">
        <f t="shared" si="22"/>
        <v>34</v>
      </c>
      <c r="AL181">
        <v>-54</v>
      </c>
    </row>
    <row r="182" spans="1:38" x14ac:dyDescent="0.25">
      <c r="A182" s="10">
        <v>44077</v>
      </c>
      <c r="B182" s="9">
        <v>49</v>
      </c>
      <c r="C182" s="55"/>
      <c r="D182" s="43">
        <v>1</v>
      </c>
      <c r="E182" s="55"/>
      <c r="F182" s="42">
        <f t="shared" si="24"/>
        <v>1</v>
      </c>
      <c r="K182" s="3"/>
      <c r="L182" s="3"/>
      <c r="AH182" s="13">
        <v>44010</v>
      </c>
      <c r="AI182" s="22">
        <f t="shared" si="23"/>
        <v>37</v>
      </c>
      <c r="AJ182">
        <v>72.22</v>
      </c>
      <c r="AK182">
        <f t="shared" si="22"/>
        <v>33</v>
      </c>
      <c r="AL182">
        <v>-52</v>
      </c>
    </row>
    <row r="183" spans="1:38" x14ac:dyDescent="0.25">
      <c r="A183" s="10">
        <v>44078</v>
      </c>
      <c r="B183" s="9">
        <v>48</v>
      </c>
      <c r="C183" s="55"/>
      <c r="D183" s="43">
        <v>2</v>
      </c>
      <c r="E183" s="55"/>
      <c r="F183" s="42">
        <f t="shared" si="24"/>
        <v>1</v>
      </c>
      <c r="K183" s="3"/>
      <c r="L183" s="3"/>
      <c r="AH183" s="13">
        <v>44011</v>
      </c>
      <c r="AI183" s="22">
        <f t="shared" si="23"/>
        <v>34</v>
      </c>
      <c r="AJ183">
        <v>72.22</v>
      </c>
      <c r="AK183">
        <f t="shared" si="22"/>
        <v>34</v>
      </c>
      <c r="AL183">
        <v>-48</v>
      </c>
    </row>
    <row r="184" spans="1:38" x14ac:dyDescent="0.25">
      <c r="A184" s="10">
        <v>44079</v>
      </c>
      <c r="B184" s="9">
        <v>45</v>
      </c>
      <c r="C184" s="55"/>
      <c r="D184" s="43">
        <v>0</v>
      </c>
      <c r="E184" s="55"/>
      <c r="F184" s="42">
        <f t="shared" si="24"/>
        <v>1</v>
      </c>
      <c r="K184" s="3"/>
      <c r="L184" s="3"/>
      <c r="AH184" s="13">
        <v>44012</v>
      </c>
      <c r="AI184" s="22">
        <f t="shared" si="23"/>
        <v>34</v>
      </c>
      <c r="AJ184">
        <v>72.22</v>
      </c>
      <c r="AK184">
        <f t="shared" ref="AK184:AK247" si="25">VLOOKUP(AH184,$A$2:$B$475,2,TRUE)</f>
        <v>34</v>
      </c>
      <c r="AL184">
        <v>-46</v>
      </c>
    </row>
    <row r="185" spans="1:38" x14ac:dyDescent="0.25">
      <c r="A185" s="10">
        <v>44080</v>
      </c>
      <c r="B185" s="9">
        <v>46</v>
      </c>
      <c r="C185" s="55"/>
      <c r="D185" s="43">
        <v>0</v>
      </c>
      <c r="E185" s="55"/>
      <c r="F185" s="42">
        <f t="shared" si="24"/>
        <v>1</v>
      </c>
      <c r="K185" s="3"/>
      <c r="L185" s="3"/>
      <c r="AH185" s="13">
        <v>44013</v>
      </c>
      <c r="AI185" s="22">
        <f t="shared" si="23"/>
        <v>34</v>
      </c>
      <c r="AJ185">
        <v>72.22</v>
      </c>
      <c r="AK185">
        <f t="shared" si="25"/>
        <v>34</v>
      </c>
      <c r="AL185">
        <v>-43</v>
      </c>
    </row>
    <row r="186" spans="1:38" x14ac:dyDescent="0.25">
      <c r="A186" s="10">
        <v>44081</v>
      </c>
      <c r="B186" s="9">
        <v>47</v>
      </c>
      <c r="C186" s="54">
        <f>ROUNDUP(AVERAGE(B186:B192),0)</f>
        <v>45</v>
      </c>
      <c r="D186" s="43">
        <v>0</v>
      </c>
      <c r="E186" s="54">
        <f>ROUNDUP(AVERAGE(D187:D193),0)</f>
        <v>1</v>
      </c>
      <c r="F186" s="42">
        <f t="shared" si="24"/>
        <v>1</v>
      </c>
      <c r="K186" s="3"/>
      <c r="L186" s="3"/>
      <c r="AH186" s="13">
        <v>44014</v>
      </c>
      <c r="AI186" s="22">
        <f t="shared" si="23"/>
        <v>34</v>
      </c>
      <c r="AJ186">
        <v>72.22</v>
      </c>
      <c r="AK186">
        <f t="shared" si="25"/>
        <v>33</v>
      </c>
      <c r="AL186">
        <v>-42</v>
      </c>
    </row>
    <row r="187" spans="1:38" x14ac:dyDescent="0.25">
      <c r="A187" s="10">
        <v>44082</v>
      </c>
      <c r="B187" s="9">
        <v>45</v>
      </c>
      <c r="C187" s="55"/>
      <c r="D187" s="43">
        <v>0</v>
      </c>
      <c r="E187" s="55"/>
      <c r="F187" s="42">
        <f t="shared" si="24"/>
        <v>1</v>
      </c>
      <c r="K187" s="3"/>
      <c r="L187" s="3"/>
      <c r="AH187" s="13">
        <v>44015</v>
      </c>
      <c r="AI187" s="22">
        <f t="shared" si="23"/>
        <v>34</v>
      </c>
      <c r="AJ187">
        <v>72.22</v>
      </c>
      <c r="AK187">
        <f t="shared" si="25"/>
        <v>36</v>
      </c>
      <c r="AL187">
        <v>-49</v>
      </c>
    </row>
    <row r="188" spans="1:38" x14ac:dyDescent="0.25">
      <c r="A188" s="10">
        <v>44083</v>
      </c>
      <c r="B188" s="9">
        <v>45</v>
      </c>
      <c r="C188" s="55"/>
      <c r="D188" s="43">
        <v>4</v>
      </c>
      <c r="E188" s="55"/>
      <c r="F188" s="42">
        <f t="shared" si="24"/>
        <v>1</v>
      </c>
      <c r="K188" s="3"/>
      <c r="L188" s="3"/>
      <c r="AH188" s="13">
        <v>44016</v>
      </c>
      <c r="AI188" s="22">
        <f t="shared" si="23"/>
        <v>34</v>
      </c>
      <c r="AJ188">
        <v>72.22</v>
      </c>
      <c r="AK188">
        <f t="shared" si="25"/>
        <v>33</v>
      </c>
      <c r="AL188">
        <v>-57</v>
      </c>
    </row>
    <row r="189" spans="1:38" x14ac:dyDescent="0.25">
      <c r="A189" s="10">
        <v>44084</v>
      </c>
      <c r="B189" s="9">
        <v>40</v>
      </c>
      <c r="C189" s="55"/>
      <c r="D189" s="43">
        <v>1</v>
      </c>
      <c r="E189" s="55"/>
      <c r="F189" s="42">
        <f t="shared" si="24"/>
        <v>1</v>
      </c>
      <c r="K189" s="3"/>
      <c r="L189" s="3"/>
      <c r="AH189" s="13">
        <v>44017</v>
      </c>
      <c r="AI189" s="22">
        <f t="shared" si="23"/>
        <v>34</v>
      </c>
      <c r="AJ189">
        <v>72.22</v>
      </c>
      <c r="AK189">
        <f t="shared" si="25"/>
        <v>34</v>
      </c>
      <c r="AL189">
        <v>-54</v>
      </c>
    </row>
    <row r="190" spans="1:38" x14ac:dyDescent="0.25">
      <c r="A190" s="10">
        <v>44085</v>
      </c>
      <c r="B190" s="9">
        <v>44</v>
      </c>
      <c r="C190" s="55"/>
      <c r="D190" s="43">
        <v>0</v>
      </c>
      <c r="E190" s="55"/>
      <c r="F190" s="42">
        <f t="shared" si="24"/>
        <v>1</v>
      </c>
      <c r="K190" s="3"/>
      <c r="L190" s="3"/>
      <c r="AH190" s="13">
        <v>44018</v>
      </c>
      <c r="AI190" s="22">
        <f t="shared" si="23"/>
        <v>43</v>
      </c>
      <c r="AJ190">
        <v>72.22</v>
      </c>
      <c r="AK190">
        <f t="shared" si="25"/>
        <v>32</v>
      </c>
      <c r="AL190">
        <v>-51</v>
      </c>
    </row>
    <row r="191" spans="1:38" x14ac:dyDescent="0.25">
      <c r="A191" s="10">
        <v>44086</v>
      </c>
      <c r="B191" s="9">
        <v>45</v>
      </c>
      <c r="C191" s="55"/>
      <c r="D191" s="43">
        <v>0</v>
      </c>
      <c r="E191" s="55"/>
      <c r="F191" s="42">
        <f t="shared" si="24"/>
        <v>1</v>
      </c>
      <c r="K191" s="3"/>
      <c r="L191" s="3"/>
      <c r="AH191" s="13">
        <v>44019</v>
      </c>
      <c r="AI191" s="22">
        <f t="shared" si="23"/>
        <v>43</v>
      </c>
      <c r="AJ191">
        <v>72.22</v>
      </c>
      <c r="AK191">
        <f t="shared" si="25"/>
        <v>35</v>
      </c>
      <c r="AL191">
        <v>-48</v>
      </c>
    </row>
    <row r="192" spans="1:38" x14ac:dyDescent="0.25">
      <c r="A192" s="10">
        <v>44087</v>
      </c>
      <c r="B192" s="9">
        <v>45</v>
      </c>
      <c r="C192" s="55"/>
      <c r="D192" s="43">
        <v>0</v>
      </c>
      <c r="E192" s="55"/>
      <c r="F192" s="42">
        <f t="shared" si="24"/>
        <v>1</v>
      </c>
      <c r="K192" s="3"/>
      <c r="L192" s="3"/>
      <c r="AH192" s="13">
        <v>44020</v>
      </c>
      <c r="AI192" s="22">
        <f t="shared" si="23"/>
        <v>43</v>
      </c>
      <c r="AJ192">
        <v>72.22</v>
      </c>
      <c r="AK192">
        <f t="shared" si="25"/>
        <v>40</v>
      </c>
      <c r="AL192">
        <v>-46</v>
      </c>
    </row>
    <row r="193" spans="1:38" x14ac:dyDescent="0.25">
      <c r="A193" s="10">
        <v>44088</v>
      </c>
      <c r="B193" s="9">
        <v>44</v>
      </c>
      <c r="C193" s="54">
        <f>ROUNDUP(AVERAGE(B193:B199),0)</f>
        <v>50</v>
      </c>
      <c r="D193" s="43">
        <v>0</v>
      </c>
      <c r="E193" s="54">
        <f>ROUNDUP(AVERAGE(D194:D200),0)</f>
        <v>1</v>
      </c>
      <c r="F193" s="42">
        <f t="shared" si="24"/>
        <v>1</v>
      </c>
      <c r="K193" s="3"/>
      <c r="L193" s="3"/>
      <c r="AH193" s="13">
        <v>44021</v>
      </c>
      <c r="AI193" s="22">
        <f t="shared" si="23"/>
        <v>43</v>
      </c>
      <c r="AJ193">
        <v>72.22</v>
      </c>
      <c r="AK193">
        <f t="shared" si="25"/>
        <v>42</v>
      </c>
      <c r="AL193">
        <v>-48</v>
      </c>
    </row>
    <row r="194" spans="1:38" x14ac:dyDescent="0.25">
      <c r="A194" s="10">
        <v>44089</v>
      </c>
      <c r="B194" s="9">
        <v>47</v>
      </c>
      <c r="C194" s="55"/>
      <c r="D194" s="43">
        <v>0</v>
      </c>
      <c r="E194" s="55"/>
      <c r="F194" s="42">
        <f t="shared" si="24"/>
        <v>1</v>
      </c>
      <c r="K194" s="3"/>
      <c r="L194" s="3"/>
      <c r="AH194" s="13">
        <v>44022</v>
      </c>
      <c r="AI194" s="22">
        <f t="shared" si="23"/>
        <v>43</v>
      </c>
      <c r="AJ194">
        <v>72.22</v>
      </c>
      <c r="AK194">
        <f t="shared" si="25"/>
        <v>44</v>
      </c>
      <c r="AL194">
        <v>-49</v>
      </c>
    </row>
    <row r="195" spans="1:38" x14ac:dyDescent="0.25">
      <c r="A195" s="10">
        <v>44090</v>
      </c>
      <c r="B195" s="9">
        <v>51</v>
      </c>
      <c r="C195" s="55"/>
      <c r="D195" s="43">
        <v>1</v>
      </c>
      <c r="E195" s="55"/>
      <c r="F195" s="42">
        <f t="shared" si="24"/>
        <v>1</v>
      </c>
      <c r="K195" s="3"/>
      <c r="L195" s="3"/>
      <c r="AH195" s="13">
        <v>44023</v>
      </c>
      <c r="AI195" s="22">
        <f t="shared" si="23"/>
        <v>43</v>
      </c>
      <c r="AJ195">
        <v>72.22</v>
      </c>
      <c r="AK195">
        <f t="shared" si="25"/>
        <v>51</v>
      </c>
      <c r="AL195">
        <v>-52</v>
      </c>
    </row>
    <row r="196" spans="1:38" x14ac:dyDescent="0.25">
      <c r="A196" s="10">
        <v>44091</v>
      </c>
      <c r="B196" s="9">
        <v>54</v>
      </c>
      <c r="C196" s="55"/>
      <c r="D196" s="43">
        <v>2</v>
      </c>
      <c r="E196" s="55"/>
      <c r="F196" s="42">
        <f t="shared" si="24"/>
        <v>1</v>
      </c>
      <c r="K196" s="3"/>
      <c r="L196" s="3"/>
      <c r="AH196" s="13">
        <v>44024</v>
      </c>
      <c r="AI196" s="22">
        <f t="shared" si="23"/>
        <v>43</v>
      </c>
      <c r="AJ196">
        <v>72.22</v>
      </c>
      <c r="AK196">
        <f t="shared" si="25"/>
        <v>53</v>
      </c>
      <c r="AL196">
        <v>-51</v>
      </c>
    </row>
    <row r="197" spans="1:38" x14ac:dyDescent="0.25">
      <c r="A197" s="10">
        <v>44092</v>
      </c>
      <c r="B197" s="9">
        <v>52</v>
      </c>
      <c r="C197" s="55"/>
      <c r="D197" s="43">
        <v>0</v>
      </c>
      <c r="E197" s="55"/>
      <c r="F197" s="42">
        <f t="shared" si="24"/>
        <v>1</v>
      </c>
      <c r="K197" s="3"/>
      <c r="L197" s="3"/>
      <c r="AH197" s="13">
        <v>44025</v>
      </c>
      <c r="AI197" s="22">
        <f t="shared" si="23"/>
        <v>57</v>
      </c>
      <c r="AJ197">
        <v>72.22</v>
      </c>
      <c r="AK197">
        <f t="shared" si="25"/>
        <v>56</v>
      </c>
      <c r="AL197">
        <v>-48</v>
      </c>
    </row>
    <row r="198" spans="1:38" x14ac:dyDescent="0.25">
      <c r="A198" s="10">
        <v>44093</v>
      </c>
      <c r="B198" s="9">
        <v>50</v>
      </c>
      <c r="C198" s="55"/>
      <c r="D198" s="43">
        <v>0</v>
      </c>
      <c r="E198" s="55"/>
      <c r="F198" s="42">
        <f t="shared" si="24"/>
        <v>1</v>
      </c>
      <c r="K198" s="3"/>
      <c r="L198" s="3"/>
      <c r="AH198" s="13">
        <v>44026</v>
      </c>
      <c r="AI198" s="22">
        <f t="shared" si="23"/>
        <v>57</v>
      </c>
      <c r="AJ198">
        <v>72.22</v>
      </c>
      <c r="AK198">
        <f t="shared" si="25"/>
        <v>54</v>
      </c>
      <c r="AL198">
        <v>-46</v>
      </c>
    </row>
    <row r="199" spans="1:38" x14ac:dyDescent="0.25">
      <c r="A199" s="10">
        <v>44094</v>
      </c>
      <c r="B199" s="9">
        <v>52</v>
      </c>
      <c r="C199" s="55"/>
      <c r="D199" s="43">
        <v>1</v>
      </c>
      <c r="E199" s="55"/>
      <c r="F199" s="42">
        <f t="shared" si="24"/>
        <v>1</v>
      </c>
      <c r="K199" s="3"/>
      <c r="L199" s="3"/>
      <c r="AH199" s="13">
        <v>44027</v>
      </c>
      <c r="AI199" s="22">
        <f t="shared" si="23"/>
        <v>57</v>
      </c>
      <c r="AJ199">
        <v>72.22</v>
      </c>
      <c r="AK199">
        <f t="shared" si="25"/>
        <v>55</v>
      </c>
      <c r="AL199">
        <v>-46</v>
      </c>
    </row>
    <row r="200" spans="1:38" x14ac:dyDescent="0.25">
      <c r="A200" s="10">
        <v>44095</v>
      </c>
      <c r="B200" s="9">
        <v>51</v>
      </c>
      <c r="C200" s="54">
        <f>ROUNDUP(AVERAGE(B200:B206),0)</f>
        <v>46</v>
      </c>
      <c r="D200" s="43">
        <v>1</v>
      </c>
      <c r="E200" s="54">
        <f>ROUNDUP(AVERAGE(D201:D207),0)</f>
        <v>1</v>
      </c>
      <c r="F200" s="42">
        <f t="shared" si="24"/>
        <v>1</v>
      </c>
      <c r="K200" s="3"/>
      <c r="L200" s="3"/>
      <c r="AH200" s="13">
        <v>44028</v>
      </c>
      <c r="AI200" s="22">
        <f t="shared" si="23"/>
        <v>57</v>
      </c>
      <c r="AJ200">
        <v>72.22</v>
      </c>
      <c r="AK200">
        <f t="shared" si="25"/>
        <v>57</v>
      </c>
      <c r="AL200">
        <v>-47</v>
      </c>
    </row>
    <row r="201" spans="1:38" x14ac:dyDescent="0.25">
      <c r="A201" s="10">
        <v>44096</v>
      </c>
      <c r="B201" s="9">
        <v>48</v>
      </c>
      <c r="C201" s="55"/>
      <c r="D201" s="43">
        <v>0</v>
      </c>
      <c r="E201" s="55"/>
      <c r="F201" s="42">
        <f t="shared" si="24"/>
        <v>1</v>
      </c>
      <c r="K201" s="3"/>
      <c r="L201" s="3"/>
      <c r="AH201" s="13">
        <v>44029</v>
      </c>
      <c r="AI201" s="22">
        <f t="shared" si="23"/>
        <v>57</v>
      </c>
      <c r="AJ201">
        <v>72.22</v>
      </c>
      <c r="AK201">
        <f t="shared" si="25"/>
        <v>54</v>
      </c>
      <c r="AL201">
        <v>-47</v>
      </c>
    </row>
    <row r="202" spans="1:38" x14ac:dyDescent="0.25">
      <c r="A202" s="10">
        <v>44097</v>
      </c>
      <c r="B202" s="9">
        <v>44</v>
      </c>
      <c r="C202" s="55"/>
      <c r="D202" s="43">
        <v>0</v>
      </c>
      <c r="E202" s="55"/>
      <c r="F202" s="42">
        <f t="shared" si="24"/>
        <v>1</v>
      </c>
      <c r="K202" s="3"/>
      <c r="L202" s="3"/>
      <c r="AH202" s="13">
        <v>44030</v>
      </c>
      <c r="AI202" s="22">
        <f t="shared" si="23"/>
        <v>57</v>
      </c>
      <c r="AJ202">
        <v>72.22</v>
      </c>
      <c r="AK202">
        <f t="shared" si="25"/>
        <v>57</v>
      </c>
      <c r="AL202">
        <v>-52</v>
      </c>
    </row>
    <row r="203" spans="1:38" x14ac:dyDescent="0.25">
      <c r="A203" s="10">
        <v>44098</v>
      </c>
      <c r="B203" s="9">
        <v>46</v>
      </c>
      <c r="C203" s="55"/>
      <c r="D203" s="43">
        <v>0</v>
      </c>
      <c r="E203" s="55"/>
      <c r="F203" s="42">
        <f t="shared" si="24"/>
        <v>1</v>
      </c>
      <c r="K203" s="3"/>
      <c r="L203" s="3"/>
      <c r="AH203" s="13">
        <v>44031</v>
      </c>
      <c r="AI203" s="22">
        <f t="shared" si="23"/>
        <v>57</v>
      </c>
      <c r="AJ203">
        <v>72.22</v>
      </c>
      <c r="AK203">
        <f t="shared" si="25"/>
        <v>60</v>
      </c>
      <c r="AL203">
        <v>-51</v>
      </c>
    </row>
    <row r="204" spans="1:38" x14ac:dyDescent="0.25">
      <c r="A204" s="10">
        <v>44099</v>
      </c>
      <c r="B204" s="9">
        <v>45</v>
      </c>
      <c r="C204" s="55"/>
      <c r="D204" s="43">
        <v>2</v>
      </c>
      <c r="E204" s="55"/>
      <c r="F204" s="42">
        <f t="shared" si="24"/>
        <v>1</v>
      </c>
      <c r="K204" s="3"/>
      <c r="L204" s="3"/>
      <c r="AH204" s="13">
        <v>44032</v>
      </c>
      <c r="AI204" s="22">
        <f t="shared" ref="AI204:AI267" si="26">IF(VLOOKUP(AH204,$A$2:$C$448,3,TRUE)=0,AI203,VLOOKUP(AH204,$A$2:$C$448,3,TRUE))</f>
        <v>72</v>
      </c>
      <c r="AJ204">
        <v>72.22</v>
      </c>
      <c r="AK204">
        <f t="shared" si="25"/>
        <v>62</v>
      </c>
      <c r="AL204">
        <v>-51</v>
      </c>
    </row>
    <row r="205" spans="1:38" x14ac:dyDescent="0.25">
      <c r="A205" s="10">
        <v>44100</v>
      </c>
      <c r="B205" s="9">
        <v>45</v>
      </c>
      <c r="C205" s="55"/>
      <c r="D205" s="43">
        <v>1</v>
      </c>
      <c r="E205" s="55"/>
      <c r="F205" s="42">
        <f t="shared" si="24"/>
        <v>1</v>
      </c>
      <c r="K205" s="3"/>
      <c r="L205" s="3"/>
      <c r="AH205" s="13">
        <v>44033</v>
      </c>
      <c r="AI205" s="22">
        <f t="shared" si="26"/>
        <v>72</v>
      </c>
      <c r="AJ205">
        <v>72.22</v>
      </c>
      <c r="AK205">
        <f t="shared" si="25"/>
        <v>69</v>
      </c>
      <c r="AL205">
        <v>-47</v>
      </c>
    </row>
    <row r="206" spans="1:38" x14ac:dyDescent="0.25">
      <c r="A206" s="10">
        <v>44101</v>
      </c>
      <c r="B206" s="9">
        <v>43</v>
      </c>
      <c r="C206" s="55"/>
      <c r="D206" s="43">
        <v>0</v>
      </c>
      <c r="E206" s="55"/>
      <c r="F206" s="42">
        <f t="shared" si="24"/>
        <v>1</v>
      </c>
      <c r="K206" s="3"/>
      <c r="L206" s="3"/>
      <c r="AH206" s="13">
        <v>44034</v>
      </c>
      <c r="AI206" s="22">
        <f t="shared" si="26"/>
        <v>72</v>
      </c>
      <c r="AJ206">
        <v>72.22</v>
      </c>
      <c r="AK206">
        <f t="shared" si="25"/>
        <v>72</v>
      </c>
      <c r="AL206">
        <v>-51</v>
      </c>
    </row>
    <row r="207" spans="1:38" x14ac:dyDescent="0.25">
      <c r="A207" s="10">
        <v>44102</v>
      </c>
      <c r="B207" s="9">
        <v>41</v>
      </c>
      <c r="C207" s="54">
        <f>ROUNDUP(AVERAGE(B207:B213),0)</f>
        <v>39</v>
      </c>
      <c r="D207" s="43">
        <v>0</v>
      </c>
      <c r="E207" s="54">
        <f>ROUNDUP(AVERAGE(D208:D214),0)</f>
        <v>1</v>
      </c>
      <c r="F207" s="42">
        <f t="shared" si="24"/>
        <v>1</v>
      </c>
      <c r="K207" s="3"/>
      <c r="L207" s="3"/>
      <c r="AH207" s="13">
        <v>44035</v>
      </c>
      <c r="AI207" s="22">
        <f t="shared" si="26"/>
        <v>72</v>
      </c>
      <c r="AJ207">
        <v>72.22</v>
      </c>
      <c r="AK207">
        <f t="shared" si="25"/>
        <v>71</v>
      </c>
      <c r="AL207">
        <v>-47</v>
      </c>
    </row>
    <row r="208" spans="1:38" x14ac:dyDescent="0.25">
      <c r="A208" s="10">
        <v>44103</v>
      </c>
      <c r="B208" s="9">
        <v>40</v>
      </c>
      <c r="C208" s="55"/>
      <c r="D208" s="43">
        <v>2</v>
      </c>
      <c r="E208" s="55"/>
      <c r="F208" s="42">
        <f t="shared" si="24"/>
        <v>1</v>
      </c>
      <c r="K208" s="3"/>
      <c r="L208" s="3"/>
      <c r="AH208" s="13">
        <v>44036</v>
      </c>
      <c r="AI208" s="22">
        <f t="shared" si="26"/>
        <v>72</v>
      </c>
      <c r="AJ208">
        <v>72.22</v>
      </c>
      <c r="AK208">
        <f t="shared" si="25"/>
        <v>77</v>
      </c>
      <c r="AL208">
        <v>-49</v>
      </c>
    </row>
    <row r="209" spans="1:38" x14ac:dyDescent="0.25">
      <c r="A209" s="10">
        <v>44104</v>
      </c>
      <c r="B209" s="9">
        <v>40</v>
      </c>
      <c r="C209" s="55"/>
      <c r="D209" s="43">
        <v>1</v>
      </c>
      <c r="E209" s="55"/>
      <c r="F209" s="42">
        <f t="shared" si="24"/>
        <v>1</v>
      </c>
      <c r="K209" s="3"/>
      <c r="L209" s="3"/>
      <c r="AH209" s="13">
        <v>44037</v>
      </c>
      <c r="AI209" s="22">
        <f t="shared" si="26"/>
        <v>72</v>
      </c>
      <c r="AJ209">
        <v>72.22</v>
      </c>
      <c r="AK209">
        <f t="shared" si="25"/>
        <v>75</v>
      </c>
      <c r="AL209">
        <v>-50</v>
      </c>
    </row>
    <row r="210" spans="1:38" x14ac:dyDescent="0.25">
      <c r="A210" s="10">
        <v>44105</v>
      </c>
      <c r="B210" s="9">
        <v>36</v>
      </c>
      <c r="C210" s="55"/>
      <c r="D210" s="43">
        <v>1</v>
      </c>
      <c r="E210" s="55"/>
      <c r="F210" s="42">
        <f t="shared" si="24"/>
        <v>1</v>
      </c>
      <c r="K210" s="3"/>
      <c r="L210" s="3"/>
      <c r="AH210" s="13">
        <v>44038</v>
      </c>
      <c r="AI210" s="22">
        <f t="shared" si="26"/>
        <v>72</v>
      </c>
      <c r="AJ210">
        <v>72.22</v>
      </c>
      <c r="AK210">
        <f t="shared" si="25"/>
        <v>75</v>
      </c>
      <c r="AL210">
        <v>-49</v>
      </c>
    </row>
    <row r="211" spans="1:38" x14ac:dyDescent="0.25">
      <c r="A211" s="10">
        <v>44106</v>
      </c>
      <c r="B211" s="9">
        <v>38</v>
      </c>
      <c r="C211" s="55"/>
      <c r="D211" s="43">
        <v>1</v>
      </c>
      <c r="E211" s="55"/>
      <c r="F211" s="42">
        <f t="shared" si="24"/>
        <v>1</v>
      </c>
      <c r="K211" s="3"/>
      <c r="L211" s="3"/>
      <c r="AH211" s="13">
        <v>44039</v>
      </c>
      <c r="AI211" s="22">
        <f t="shared" si="26"/>
        <v>71</v>
      </c>
      <c r="AJ211">
        <v>77.78</v>
      </c>
      <c r="AK211">
        <f t="shared" si="25"/>
        <v>75</v>
      </c>
      <c r="AL211">
        <v>-49</v>
      </c>
    </row>
    <row r="212" spans="1:38" x14ac:dyDescent="0.25">
      <c r="A212" s="10">
        <v>44107</v>
      </c>
      <c r="B212" s="9">
        <v>37</v>
      </c>
      <c r="C212" s="55"/>
      <c r="D212" s="43">
        <v>0</v>
      </c>
      <c r="E212" s="55"/>
      <c r="F212" s="42">
        <f t="shared" si="24"/>
        <v>1</v>
      </c>
      <c r="K212" s="3"/>
      <c r="L212" s="3"/>
      <c r="AH212" s="13">
        <v>44040</v>
      </c>
      <c r="AI212" s="22">
        <f t="shared" si="26"/>
        <v>71</v>
      </c>
      <c r="AJ212">
        <v>77.78</v>
      </c>
      <c r="AK212">
        <f t="shared" si="25"/>
        <v>74</v>
      </c>
      <c r="AL212">
        <v>-47</v>
      </c>
    </row>
    <row r="213" spans="1:38" x14ac:dyDescent="0.25">
      <c r="A213" s="10">
        <v>44108</v>
      </c>
      <c r="B213" s="9">
        <v>39</v>
      </c>
      <c r="C213" s="55"/>
      <c r="D213" s="43">
        <v>2</v>
      </c>
      <c r="E213" s="55"/>
      <c r="F213" s="42">
        <f t="shared" si="24"/>
        <v>1</v>
      </c>
      <c r="K213" s="3"/>
      <c r="L213" s="3"/>
      <c r="AH213" s="13">
        <v>44041</v>
      </c>
      <c r="AI213" s="22">
        <f t="shared" si="26"/>
        <v>71</v>
      </c>
      <c r="AJ213">
        <v>77.78</v>
      </c>
      <c r="AK213">
        <f t="shared" si="25"/>
        <v>68</v>
      </c>
      <c r="AL213">
        <v>-46</v>
      </c>
    </row>
    <row r="214" spans="1:38" x14ac:dyDescent="0.25">
      <c r="A214" s="10">
        <v>44109</v>
      </c>
      <c r="B214" s="9">
        <v>41</v>
      </c>
      <c r="C214" s="54">
        <f>ROUNDUP(AVERAGE(B214:B220),0)</f>
        <v>57</v>
      </c>
      <c r="D214" s="43">
        <v>0</v>
      </c>
      <c r="E214" s="54">
        <f>ROUNDUP(AVERAGE(D215:D221),0)</f>
        <v>1</v>
      </c>
      <c r="F214" s="42">
        <f t="shared" si="24"/>
        <v>1</v>
      </c>
      <c r="K214" s="3"/>
      <c r="L214" s="3"/>
      <c r="AH214" s="13">
        <v>44042</v>
      </c>
      <c r="AI214" s="22">
        <f t="shared" si="26"/>
        <v>71</v>
      </c>
      <c r="AJ214">
        <v>77.78</v>
      </c>
      <c r="AK214">
        <f t="shared" si="25"/>
        <v>70</v>
      </c>
      <c r="AL214">
        <v>-48</v>
      </c>
    </row>
    <row r="215" spans="1:38" x14ac:dyDescent="0.25">
      <c r="A215" s="10">
        <v>44110</v>
      </c>
      <c r="B215" s="9">
        <v>51</v>
      </c>
      <c r="C215" s="55"/>
      <c r="D215" s="43">
        <v>0</v>
      </c>
      <c r="E215" s="55"/>
      <c r="F215" s="42">
        <f t="shared" si="24"/>
        <v>1</v>
      </c>
      <c r="K215" s="3"/>
      <c r="L215" s="3"/>
      <c r="AH215" s="13">
        <v>44043</v>
      </c>
      <c r="AI215" s="22">
        <f t="shared" si="26"/>
        <v>71</v>
      </c>
      <c r="AJ215">
        <v>77.78</v>
      </c>
      <c r="AK215">
        <f t="shared" si="25"/>
        <v>69</v>
      </c>
      <c r="AL215">
        <v>-49</v>
      </c>
    </row>
    <row r="216" spans="1:38" x14ac:dyDescent="0.25">
      <c r="A216" s="10">
        <v>44111</v>
      </c>
      <c r="B216" s="9">
        <v>53</v>
      </c>
      <c r="C216" s="55"/>
      <c r="D216" s="43">
        <v>1</v>
      </c>
      <c r="E216" s="55"/>
      <c r="F216" s="42">
        <f t="shared" si="24"/>
        <v>1</v>
      </c>
      <c r="K216" s="3"/>
      <c r="L216" s="3"/>
      <c r="AH216" s="13">
        <v>44044</v>
      </c>
      <c r="AI216" s="22">
        <f t="shared" si="26"/>
        <v>71</v>
      </c>
      <c r="AJ216">
        <v>77.78</v>
      </c>
      <c r="AK216">
        <f t="shared" si="25"/>
        <v>70</v>
      </c>
      <c r="AL216">
        <v>-50</v>
      </c>
    </row>
    <row r="217" spans="1:38" x14ac:dyDescent="0.25">
      <c r="A217" s="10">
        <v>44112</v>
      </c>
      <c r="B217" s="9">
        <v>59</v>
      </c>
      <c r="C217" s="55"/>
      <c r="D217" s="43">
        <v>2</v>
      </c>
      <c r="E217" s="55"/>
      <c r="F217" s="42">
        <f t="shared" ref="F217:F280" si="27">IF(VLOOKUP(A217,$A$2:$E$448,5,TRUE)=0,F216,VLOOKUP(A217,$A$2:$E$448,5,TRUE))</f>
        <v>1</v>
      </c>
      <c r="K217" s="3"/>
      <c r="L217" s="3"/>
      <c r="AH217" s="13">
        <v>44045</v>
      </c>
      <c r="AI217" s="22">
        <f t="shared" si="26"/>
        <v>71</v>
      </c>
      <c r="AJ217">
        <v>77.78</v>
      </c>
      <c r="AK217">
        <f t="shared" si="25"/>
        <v>71</v>
      </c>
      <c r="AL217">
        <v>-48</v>
      </c>
    </row>
    <row r="218" spans="1:38" x14ac:dyDescent="0.25">
      <c r="A218" s="10">
        <v>44113</v>
      </c>
      <c r="B218" s="9">
        <v>60</v>
      </c>
      <c r="C218" s="55"/>
      <c r="D218" s="43">
        <v>0</v>
      </c>
      <c r="E218" s="55"/>
      <c r="F218" s="42">
        <f t="shared" si="27"/>
        <v>1</v>
      </c>
      <c r="K218" s="3"/>
      <c r="L218" s="3"/>
      <c r="AH218" s="13">
        <v>44046</v>
      </c>
      <c r="AI218" s="22">
        <f t="shared" si="26"/>
        <v>66</v>
      </c>
      <c r="AJ218">
        <v>77.78</v>
      </c>
      <c r="AK218">
        <f t="shared" si="25"/>
        <v>65</v>
      </c>
      <c r="AL218">
        <v>-49</v>
      </c>
    </row>
    <row r="219" spans="1:38" x14ac:dyDescent="0.25">
      <c r="A219" s="10">
        <v>44114</v>
      </c>
      <c r="B219" s="9">
        <v>64</v>
      </c>
      <c r="C219" s="55"/>
      <c r="D219" s="43">
        <v>2</v>
      </c>
      <c r="E219" s="55"/>
      <c r="F219" s="42">
        <f t="shared" si="27"/>
        <v>1</v>
      </c>
      <c r="K219" s="3"/>
      <c r="L219" s="3"/>
      <c r="AH219" s="13">
        <v>44047</v>
      </c>
      <c r="AI219" s="22">
        <f t="shared" si="26"/>
        <v>66</v>
      </c>
      <c r="AJ219">
        <v>77.78</v>
      </c>
      <c r="AK219">
        <f t="shared" si="25"/>
        <v>65</v>
      </c>
      <c r="AL219">
        <v>-51</v>
      </c>
    </row>
    <row r="220" spans="1:38" x14ac:dyDescent="0.25">
      <c r="A220" s="10">
        <v>44115</v>
      </c>
      <c r="B220" s="9">
        <v>67</v>
      </c>
      <c r="C220" s="55"/>
      <c r="D220" s="43">
        <v>1</v>
      </c>
      <c r="E220" s="55"/>
      <c r="F220" s="42">
        <f t="shared" si="27"/>
        <v>1</v>
      </c>
      <c r="K220" s="3"/>
      <c r="L220" s="3"/>
      <c r="AH220" s="13">
        <v>44048</v>
      </c>
      <c r="AI220" s="22">
        <f t="shared" si="26"/>
        <v>66</v>
      </c>
      <c r="AJ220">
        <v>77.78</v>
      </c>
      <c r="AK220">
        <f t="shared" si="25"/>
        <v>64</v>
      </c>
      <c r="AL220">
        <v>-43</v>
      </c>
    </row>
    <row r="221" spans="1:38" x14ac:dyDescent="0.25">
      <c r="A221" s="10">
        <v>44116</v>
      </c>
      <c r="B221" s="9">
        <v>68</v>
      </c>
      <c r="C221" s="54">
        <f>ROUNDUP(AVERAGE(B221:B227),0)</f>
        <v>61</v>
      </c>
      <c r="D221" s="43">
        <v>0</v>
      </c>
      <c r="E221" s="54">
        <f>ROUNDUP(AVERAGE(D222:D228),0)</f>
        <v>1</v>
      </c>
      <c r="F221" s="42">
        <f t="shared" si="27"/>
        <v>1</v>
      </c>
      <c r="K221" s="3"/>
      <c r="L221" s="3"/>
      <c r="AH221" s="13">
        <v>44049</v>
      </c>
      <c r="AI221" s="22">
        <f t="shared" si="26"/>
        <v>66</v>
      </c>
      <c r="AJ221">
        <v>77.78</v>
      </c>
      <c r="AK221">
        <f t="shared" si="25"/>
        <v>66</v>
      </c>
      <c r="AL221">
        <v>-48</v>
      </c>
    </row>
    <row r="222" spans="1:38" x14ac:dyDescent="0.25">
      <c r="A222" s="10">
        <v>44117</v>
      </c>
      <c r="B222" s="9">
        <v>60</v>
      </c>
      <c r="C222" s="55"/>
      <c r="D222" s="43">
        <v>0</v>
      </c>
      <c r="E222" s="55"/>
      <c r="F222" s="42">
        <f t="shared" si="27"/>
        <v>1</v>
      </c>
      <c r="K222" s="3"/>
      <c r="L222" s="3"/>
      <c r="AH222" s="13">
        <v>44050</v>
      </c>
      <c r="AI222" s="22">
        <f t="shared" si="26"/>
        <v>66</v>
      </c>
      <c r="AJ222">
        <v>77.78</v>
      </c>
      <c r="AK222">
        <f t="shared" si="25"/>
        <v>67</v>
      </c>
      <c r="AL222">
        <v>-47</v>
      </c>
    </row>
    <row r="223" spans="1:38" x14ac:dyDescent="0.25">
      <c r="A223" s="10">
        <v>44118</v>
      </c>
      <c r="B223" s="9">
        <v>63</v>
      </c>
      <c r="C223" s="55"/>
      <c r="D223" s="43">
        <v>1</v>
      </c>
      <c r="E223" s="55"/>
      <c r="F223" s="42">
        <f t="shared" si="27"/>
        <v>1</v>
      </c>
      <c r="K223" s="3"/>
      <c r="L223" s="3"/>
      <c r="AH223" s="13">
        <v>44051</v>
      </c>
      <c r="AI223" s="22">
        <f t="shared" si="26"/>
        <v>66</v>
      </c>
      <c r="AJ223">
        <v>77.78</v>
      </c>
      <c r="AK223">
        <f t="shared" si="25"/>
        <v>64</v>
      </c>
      <c r="AL223">
        <v>-50</v>
      </c>
    </row>
    <row r="224" spans="1:38" x14ac:dyDescent="0.25">
      <c r="A224" s="10">
        <v>44119</v>
      </c>
      <c r="B224" s="9">
        <v>58</v>
      </c>
      <c r="C224" s="55"/>
      <c r="D224" s="43">
        <v>0</v>
      </c>
      <c r="E224" s="55"/>
      <c r="F224" s="42">
        <f t="shared" si="27"/>
        <v>1</v>
      </c>
      <c r="K224" s="3"/>
      <c r="L224" s="3"/>
      <c r="AH224" s="13">
        <v>44052</v>
      </c>
      <c r="AI224" s="22">
        <f t="shared" si="26"/>
        <v>66</v>
      </c>
      <c r="AJ224">
        <v>77.78</v>
      </c>
      <c r="AK224">
        <f t="shared" si="25"/>
        <v>69</v>
      </c>
      <c r="AL224">
        <v>-48</v>
      </c>
    </row>
    <row r="225" spans="1:38" x14ac:dyDescent="0.25">
      <c r="A225" s="10">
        <v>44120</v>
      </c>
      <c r="B225" s="9">
        <v>59</v>
      </c>
      <c r="C225" s="55"/>
      <c r="D225" s="43">
        <v>3</v>
      </c>
      <c r="E225" s="55"/>
      <c r="F225" s="42">
        <f t="shared" si="27"/>
        <v>1</v>
      </c>
      <c r="K225" s="3"/>
      <c r="L225" s="3"/>
      <c r="AH225" s="13">
        <v>44053</v>
      </c>
      <c r="AI225" s="22">
        <f t="shared" si="26"/>
        <v>73</v>
      </c>
      <c r="AJ225">
        <v>74.069999999999993</v>
      </c>
      <c r="AK225">
        <f t="shared" si="25"/>
        <v>71</v>
      </c>
      <c r="AL225">
        <v>-48</v>
      </c>
    </row>
    <row r="226" spans="1:38" x14ac:dyDescent="0.25">
      <c r="A226" s="10">
        <v>44121</v>
      </c>
      <c r="B226" s="9">
        <v>60</v>
      </c>
      <c r="C226" s="55"/>
      <c r="D226" s="43">
        <v>0</v>
      </c>
      <c r="E226" s="55"/>
      <c r="F226" s="42">
        <f t="shared" si="27"/>
        <v>1</v>
      </c>
      <c r="K226" s="3"/>
      <c r="L226" s="3"/>
      <c r="AH226" s="13">
        <v>44054</v>
      </c>
      <c r="AI226" s="22">
        <f t="shared" si="26"/>
        <v>73</v>
      </c>
      <c r="AJ226">
        <v>74.069999999999993</v>
      </c>
      <c r="AK226">
        <f t="shared" si="25"/>
        <v>72</v>
      </c>
      <c r="AL226">
        <v>-46</v>
      </c>
    </row>
    <row r="227" spans="1:38" x14ac:dyDescent="0.25">
      <c r="A227" s="10">
        <v>44122</v>
      </c>
      <c r="B227" s="9">
        <v>56</v>
      </c>
      <c r="C227" s="55"/>
      <c r="D227" s="43">
        <v>0</v>
      </c>
      <c r="E227" s="55"/>
      <c r="F227" s="42">
        <f t="shared" si="27"/>
        <v>1</v>
      </c>
      <c r="K227" s="3"/>
      <c r="L227" s="3"/>
      <c r="AH227" s="13">
        <v>44055</v>
      </c>
      <c r="AI227" s="22">
        <f t="shared" si="26"/>
        <v>73</v>
      </c>
      <c r="AJ227">
        <v>74.069999999999993</v>
      </c>
      <c r="AK227">
        <f t="shared" si="25"/>
        <v>74</v>
      </c>
      <c r="AL227">
        <v>-49</v>
      </c>
    </row>
    <row r="228" spans="1:38" x14ac:dyDescent="0.25">
      <c r="A228" s="10">
        <v>44123</v>
      </c>
      <c r="B228" s="9">
        <v>54</v>
      </c>
      <c r="C228" s="54">
        <f>ROUNDUP(AVERAGE(B228:B234),0)</f>
        <v>54</v>
      </c>
      <c r="D228" s="43">
        <v>0</v>
      </c>
      <c r="E228" s="54">
        <f>ROUNDUP(AVERAGE(D229:D235),0)</f>
        <v>1</v>
      </c>
      <c r="F228" s="42">
        <f t="shared" si="27"/>
        <v>1</v>
      </c>
      <c r="K228" s="3"/>
      <c r="L228" s="3"/>
      <c r="AH228" s="13">
        <v>44056</v>
      </c>
      <c r="AI228" s="22">
        <f t="shared" si="26"/>
        <v>73</v>
      </c>
      <c r="AJ228">
        <v>74.069999999999993</v>
      </c>
      <c r="AK228">
        <f t="shared" si="25"/>
        <v>73</v>
      </c>
      <c r="AL228">
        <v>-51</v>
      </c>
    </row>
    <row r="229" spans="1:38" x14ac:dyDescent="0.25">
      <c r="A229" s="10">
        <v>44124</v>
      </c>
      <c r="B229" s="9">
        <v>54</v>
      </c>
      <c r="C229" s="55"/>
      <c r="D229" s="43">
        <v>1</v>
      </c>
      <c r="E229" s="55"/>
      <c r="F229" s="42">
        <f t="shared" si="27"/>
        <v>1</v>
      </c>
      <c r="K229" s="3"/>
      <c r="L229" s="3"/>
      <c r="AH229" s="13">
        <v>44057</v>
      </c>
      <c r="AI229" s="22">
        <f t="shared" si="26"/>
        <v>73</v>
      </c>
      <c r="AJ229">
        <v>74.069999999999993</v>
      </c>
      <c r="AK229">
        <f t="shared" si="25"/>
        <v>76</v>
      </c>
      <c r="AL229">
        <v>-48</v>
      </c>
    </row>
    <row r="230" spans="1:38" x14ac:dyDescent="0.25">
      <c r="A230" s="10">
        <v>44125</v>
      </c>
      <c r="B230" s="9">
        <v>53</v>
      </c>
      <c r="C230" s="55"/>
      <c r="D230" s="43">
        <v>0</v>
      </c>
      <c r="E230" s="55"/>
      <c r="F230" s="42">
        <f t="shared" si="27"/>
        <v>1</v>
      </c>
      <c r="K230" s="3"/>
      <c r="L230" s="3"/>
      <c r="AH230" s="13">
        <v>44058</v>
      </c>
      <c r="AI230" s="22">
        <f t="shared" si="26"/>
        <v>73</v>
      </c>
      <c r="AJ230">
        <v>74.069999999999993</v>
      </c>
      <c r="AK230">
        <f t="shared" si="25"/>
        <v>73</v>
      </c>
      <c r="AL230">
        <v>-52</v>
      </c>
    </row>
    <row r="231" spans="1:38" x14ac:dyDescent="0.25">
      <c r="A231" s="10">
        <v>44126</v>
      </c>
      <c r="B231" s="9">
        <v>53</v>
      </c>
      <c r="C231" s="55"/>
      <c r="D231" s="43">
        <v>0</v>
      </c>
      <c r="E231" s="55"/>
      <c r="F231" s="42">
        <f t="shared" si="27"/>
        <v>1</v>
      </c>
      <c r="K231" s="3"/>
      <c r="L231" s="3"/>
      <c r="AH231" s="13">
        <v>44059</v>
      </c>
      <c r="AI231" s="22">
        <f t="shared" si="26"/>
        <v>73</v>
      </c>
      <c r="AJ231">
        <v>74.069999999999993</v>
      </c>
      <c r="AK231">
        <f t="shared" si="25"/>
        <v>67</v>
      </c>
      <c r="AL231">
        <v>-51</v>
      </c>
    </row>
    <row r="232" spans="1:38" x14ac:dyDescent="0.25">
      <c r="A232" s="10">
        <v>44127</v>
      </c>
      <c r="B232" s="9">
        <v>51</v>
      </c>
      <c r="C232" s="55"/>
      <c r="D232" s="43">
        <v>0</v>
      </c>
      <c r="E232" s="55"/>
      <c r="F232" s="42">
        <f t="shared" si="27"/>
        <v>1</v>
      </c>
      <c r="K232" s="3"/>
      <c r="L232" s="3"/>
      <c r="AH232" s="13">
        <v>44060</v>
      </c>
      <c r="AI232" s="22">
        <f t="shared" si="26"/>
        <v>57</v>
      </c>
      <c r="AJ232">
        <v>74.069999999999993</v>
      </c>
      <c r="AK232">
        <f t="shared" si="25"/>
        <v>67</v>
      </c>
      <c r="AL232">
        <v>-49</v>
      </c>
    </row>
    <row r="233" spans="1:38" x14ac:dyDescent="0.25">
      <c r="A233" s="10">
        <v>44128</v>
      </c>
      <c r="B233" s="9">
        <v>54</v>
      </c>
      <c r="C233" s="55"/>
      <c r="D233" s="43">
        <v>0</v>
      </c>
      <c r="E233" s="55"/>
      <c r="F233" s="42">
        <f t="shared" si="27"/>
        <v>1</v>
      </c>
      <c r="K233" s="3"/>
      <c r="L233" s="3"/>
      <c r="AH233" s="13">
        <v>44061</v>
      </c>
      <c r="AI233" s="22">
        <f t="shared" si="26"/>
        <v>57</v>
      </c>
      <c r="AJ233">
        <v>74.069999999999993</v>
      </c>
      <c r="AK233">
        <f t="shared" si="25"/>
        <v>62</v>
      </c>
      <c r="AL233">
        <v>-46</v>
      </c>
    </row>
    <row r="234" spans="1:38" x14ac:dyDescent="0.25">
      <c r="A234" s="10">
        <v>44129</v>
      </c>
      <c r="B234" s="9">
        <v>57</v>
      </c>
      <c r="C234" s="55"/>
      <c r="D234" s="43">
        <v>0</v>
      </c>
      <c r="E234" s="55"/>
      <c r="F234" s="42">
        <f t="shared" si="27"/>
        <v>1</v>
      </c>
      <c r="K234" s="3"/>
      <c r="L234" s="3"/>
      <c r="AH234" s="13">
        <v>44062</v>
      </c>
      <c r="AI234" s="22">
        <f t="shared" si="26"/>
        <v>57</v>
      </c>
      <c r="AJ234">
        <v>74.069999999999993</v>
      </c>
      <c r="AK234">
        <f t="shared" si="25"/>
        <v>57</v>
      </c>
      <c r="AL234">
        <v>-48</v>
      </c>
    </row>
    <row r="235" spans="1:38" x14ac:dyDescent="0.25">
      <c r="A235" s="10">
        <v>44130</v>
      </c>
      <c r="B235" s="9">
        <v>60</v>
      </c>
      <c r="C235" s="54">
        <f>ROUNDUP(AVERAGE(B235:B241),0)</f>
        <v>74</v>
      </c>
      <c r="D235" s="43">
        <v>0</v>
      </c>
      <c r="E235" s="54">
        <f>ROUNDUP(AVERAGE(D236:D242),0)</f>
        <v>1</v>
      </c>
      <c r="F235" s="42">
        <f t="shared" si="27"/>
        <v>1</v>
      </c>
      <c r="K235" s="3"/>
      <c r="L235" s="3"/>
      <c r="AH235" s="13">
        <v>44063</v>
      </c>
      <c r="AI235" s="22">
        <f t="shared" si="26"/>
        <v>57</v>
      </c>
      <c r="AJ235">
        <v>74.069999999999993</v>
      </c>
      <c r="AK235">
        <f t="shared" si="25"/>
        <v>55</v>
      </c>
      <c r="AL235">
        <v>-47</v>
      </c>
    </row>
    <row r="236" spans="1:38" x14ac:dyDescent="0.25">
      <c r="A236" s="10">
        <v>44131</v>
      </c>
      <c r="B236" s="9">
        <v>66</v>
      </c>
      <c r="C236" s="55"/>
      <c r="D236" s="43">
        <v>2</v>
      </c>
      <c r="E236" s="55"/>
      <c r="F236" s="42">
        <f t="shared" si="27"/>
        <v>1</v>
      </c>
      <c r="K236" s="3"/>
      <c r="L236" s="3"/>
      <c r="AH236" s="13">
        <v>44064</v>
      </c>
      <c r="AI236" s="22">
        <f t="shared" si="26"/>
        <v>57</v>
      </c>
      <c r="AJ236">
        <v>74.069999999999993</v>
      </c>
      <c r="AK236">
        <f t="shared" si="25"/>
        <v>51</v>
      </c>
      <c r="AL236">
        <v>-47</v>
      </c>
    </row>
    <row r="237" spans="1:38" x14ac:dyDescent="0.25">
      <c r="A237" s="10">
        <v>44132</v>
      </c>
      <c r="B237" s="9">
        <v>68</v>
      </c>
      <c r="C237" s="55"/>
      <c r="D237" s="43">
        <v>0</v>
      </c>
      <c r="E237" s="55"/>
      <c r="F237" s="42">
        <f t="shared" si="27"/>
        <v>1</v>
      </c>
      <c r="K237" s="3"/>
      <c r="L237" s="3"/>
      <c r="AH237" s="13">
        <v>44065</v>
      </c>
      <c r="AI237" s="22">
        <f t="shared" si="26"/>
        <v>57</v>
      </c>
      <c r="AJ237">
        <v>74.069999999999993</v>
      </c>
      <c r="AK237">
        <f t="shared" si="25"/>
        <v>54</v>
      </c>
      <c r="AL237">
        <v>-51</v>
      </c>
    </row>
    <row r="238" spans="1:38" x14ac:dyDescent="0.25">
      <c r="A238" s="10">
        <v>44133</v>
      </c>
      <c r="B238" s="9">
        <v>77</v>
      </c>
      <c r="C238" s="55"/>
      <c r="D238" s="43">
        <v>1</v>
      </c>
      <c r="E238" s="55"/>
      <c r="F238" s="42">
        <f t="shared" si="27"/>
        <v>1</v>
      </c>
      <c r="K238" s="3"/>
      <c r="L238" s="3"/>
      <c r="AH238" s="13">
        <v>44066</v>
      </c>
      <c r="AI238" s="22">
        <f t="shared" si="26"/>
        <v>57</v>
      </c>
      <c r="AJ238">
        <v>68.52</v>
      </c>
      <c r="AK238">
        <f t="shared" si="25"/>
        <v>53</v>
      </c>
      <c r="AL238">
        <v>-48</v>
      </c>
    </row>
    <row r="239" spans="1:38" x14ac:dyDescent="0.25">
      <c r="A239" s="10">
        <v>44134</v>
      </c>
      <c r="B239" s="9">
        <v>77</v>
      </c>
      <c r="C239" s="55"/>
      <c r="D239" s="43">
        <v>1</v>
      </c>
      <c r="E239" s="55"/>
      <c r="F239" s="42">
        <f t="shared" si="27"/>
        <v>1</v>
      </c>
      <c r="K239" s="3"/>
      <c r="L239" s="3"/>
      <c r="AH239" s="13">
        <v>44067</v>
      </c>
      <c r="AI239" s="22">
        <f t="shared" si="26"/>
        <v>54</v>
      </c>
      <c r="AJ239">
        <v>68.52</v>
      </c>
      <c r="AK239">
        <f t="shared" si="25"/>
        <v>53</v>
      </c>
      <c r="AL239">
        <v>-49</v>
      </c>
    </row>
    <row r="240" spans="1:38" x14ac:dyDescent="0.25">
      <c r="A240" s="10">
        <v>44135</v>
      </c>
      <c r="B240" s="9">
        <v>80</v>
      </c>
      <c r="C240" s="55"/>
      <c r="D240" s="43">
        <v>0</v>
      </c>
      <c r="E240" s="55"/>
      <c r="F240" s="42">
        <f t="shared" si="27"/>
        <v>1</v>
      </c>
      <c r="K240" s="3"/>
      <c r="L240" s="3"/>
      <c r="AH240" s="13">
        <v>44068</v>
      </c>
      <c r="AI240" s="22">
        <f t="shared" si="26"/>
        <v>54</v>
      </c>
      <c r="AJ240">
        <v>68.52</v>
      </c>
      <c r="AK240">
        <f t="shared" si="25"/>
        <v>52</v>
      </c>
      <c r="AL240">
        <v>-48</v>
      </c>
    </row>
    <row r="241" spans="1:38" x14ac:dyDescent="0.25">
      <c r="A241" s="10">
        <v>44136</v>
      </c>
      <c r="B241" s="9">
        <v>86</v>
      </c>
      <c r="C241" s="55"/>
      <c r="D241" s="43">
        <v>0</v>
      </c>
      <c r="E241" s="55"/>
      <c r="F241" s="42">
        <f t="shared" si="27"/>
        <v>1</v>
      </c>
      <c r="K241" s="3"/>
      <c r="L241" s="3"/>
      <c r="AH241" s="13">
        <v>44069</v>
      </c>
      <c r="AI241" s="22">
        <f t="shared" si="26"/>
        <v>54</v>
      </c>
      <c r="AJ241">
        <v>68.52</v>
      </c>
      <c r="AK241">
        <f t="shared" si="25"/>
        <v>53</v>
      </c>
      <c r="AL241">
        <v>-45</v>
      </c>
    </row>
    <row r="242" spans="1:38" x14ac:dyDescent="0.25">
      <c r="A242" s="10">
        <v>44137</v>
      </c>
      <c r="B242" s="9">
        <v>90</v>
      </c>
      <c r="C242" s="54">
        <f>ROUNDUP(AVERAGE(B242:B248),0)</f>
        <v>90</v>
      </c>
      <c r="D242" s="43">
        <v>1</v>
      </c>
      <c r="E242" s="54">
        <f>ROUNDUP(AVERAGE(D243:D249),0)</f>
        <v>2</v>
      </c>
      <c r="F242" s="42">
        <f t="shared" si="27"/>
        <v>2</v>
      </c>
      <c r="K242" s="3"/>
      <c r="L242" s="3"/>
      <c r="AH242" s="13">
        <v>44070</v>
      </c>
      <c r="AI242" s="22">
        <f t="shared" si="26"/>
        <v>54</v>
      </c>
      <c r="AJ242">
        <v>68.52</v>
      </c>
      <c r="AK242">
        <f t="shared" si="25"/>
        <v>55</v>
      </c>
      <c r="AL242">
        <v>-44</v>
      </c>
    </row>
    <row r="243" spans="1:38" x14ac:dyDescent="0.25">
      <c r="A243" s="10">
        <v>44138</v>
      </c>
      <c r="B243" s="9">
        <v>89</v>
      </c>
      <c r="C243" s="55"/>
      <c r="D243" s="43">
        <v>0</v>
      </c>
      <c r="E243" s="55"/>
      <c r="F243" s="42">
        <f t="shared" si="27"/>
        <v>2</v>
      </c>
      <c r="K243" s="3"/>
      <c r="L243" s="3"/>
      <c r="AH243" s="13">
        <v>44071</v>
      </c>
      <c r="AI243" s="22">
        <f t="shared" si="26"/>
        <v>54</v>
      </c>
      <c r="AJ243">
        <v>68.52</v>
      </c>
      <c r="AK243">
        <f t="shared" si="25"/>
        <v>55</v>
      </c>
      <c r="AL243">
        <v>-43</v>
      </c>
    </row>
    <row r="244" spans="1:38" x14ac:dyDescent="0.25">
      <c r="A244" s="10">
        <v>44139</v>
      </c>
      <c r="B244" s="9">
        <v>90</v>
      </c>
      <c r="C244" s="55"/>
      <c r="D244" s="43">
        <v>0</v>
      </c>
      <c r="E244" s="55"/>
      <c r="F244" s="42">
        <f t="shared" si="27"/>
        <v>2</v>
      </c>
      <c r="K244" s="3"/>
      <c r="L244" s="3"/>
      <c r="AH244" s="13">
        <v>44072</v>
      </c>
      <c r="AI244" s="22">
        <f t="shared" si="26"/>
        <v>54</v>
      </c>
      <c r="AJ244">
        <v>68.52</v>
      </c>
      <c r="AK244">
        <f t="shared" si="25"/>
        <v>56</v>
      </c>
      <c r="AL244">
        <v>-49</v>
      </c>
    </row>
    <row r="245" spans="1:38" x14ac:dyDescent="0.25">
      <c r="A245" s="10">
        <v>44140</v>
      </c>
      <c r="B245" s="9">
        <v>87</v>
      </c>
      <c r="C245" s="55"/>
      <c r="D245" s="43">
        <v>3</v>
      </c>
      <c r="E245" s="55"/>
      <c r="F245" s="42">
        <f t="shared" si="27"/>
        <v>2</v>
      </c>
      <c r="K245" s="3"/>
      <c r="L245" s="3"/>
      <c r="AH245" s="13">
        <v>44073</v>
      </c>
      <c r="AI245" s="22">
        <f t="shared" si="26"/>
        <v>54</v>
      </c>
      <c r="AJ245">
        <v>68.52</v>
      </c>
      <c r="AK245">
        <f t="shared" si="25"/>
        <v>53</v>
      </c>
      <c r="AL245">
        <v>-43</v>
      </c>
    </row>
    <row r="246" spans="1:38" x14ac:dyDescent="0.25">
      <c r="A246" s="10">
        <v>44141</v>
      </c>
      <c r="B246" s="9">
        <v>93</v>
      </c>
      <c r="C246" s="55"/>
      <c r="D246" s="43">
        <v>2</v>
      </c>
      <c r="E246" s="55"/>
      <c r="F246" s="42">
        <f t="shared" si="27"/>
        <v>2</v>
      </c>
      <c r="K246" s="3"/>
      <c r="L246" s="3"/>
      <c r="AH246" s="13">
        <v>44074</v>
      </c>
      <c r="AI246" s="22">
        <f t="shared" si="26"/>
        <v>49</v>
      </c>
      <c r="AJ246">
        <v>68.52</v>
      </c>
      <c r="AK246">
        <f t="shared" si="25"/>
        <v>51</v>
      </c>
      <c r="AL246">
        <v>-52</v>
      </c>
    </row>
    <row r="247" spans="1:38" x14ac:dyDescent="0.25">
      <c r="A247" s="10">
        <v>44142</v>
      </c>
      <c r="B247" s="9">
        <v>90</v>
      </c>
      <c r="C247" s="55"/>
      <c r="D247" s="43">
        <v>2</v>
      </c>
      <c r="E247" s="55"/>
      <c r="F247" s="42">
        <f t="shared" si="27"/>
        <v>2</v>
      </c>
      <c r="K247" s="3"/>
      <c r="L247" s="3"/>
      <c r="AH247" s="13">
        <v>44075</v>
      </c>
      <c r="AI247" s="22">
        <f t="shared" si="26"/>
        <v>49</v>
      </c>
      <c r="AJ247">
        <v>68.52</v>
      </c>
      <c r="AK247">
        <f t="shared" si="25"/>
        <v>53</v>
      </c>
      <c r="AL247">
        <v>-44</v>
      </c>
    </row>
    <row r="248" spans="1:38" x14ac:dyDescent="0.25">
      <c r="A248" s="10">
        <v>44143</v>
      </c>
      <c r="B248" s="9">
        <v>91</v>
      </c>
      <c r="C248" s="55"/>
      <c r="D248" s="43">
        <v>0</v>
      </c>
      <c r="E248" s="55"/>
      <c r="F248" s="42">
        <f t="shared" si="27"/>
        <v>2</v>
      </c>
      <c r="K248" s="3"/>
      <c r="L248" s="3"/>
      <c r="AH248" s="13">
        <v>44076</v>
      </c>
      <c r="AI248" s="22">
        <f t="shared" si="26"/>
        <v>49</v>
      </c>
      <c r="AJ248">
        <v>68.52</v>
      </c>
      <c r="AK248">
        <f t="shared" ref="AK248:AK311" si="28">VLOOKUP(AH248,$A$2:$B$475,2,TRUE)</f>
        <v>51</v>
      </c>
      <c r="AL248">
        <v>-47</v>
      </c>
    </row>
    <row r="249" spans="1:38" x14ac:dyDescent="0.25">
      <c r="A249" s="10">
        <v>44144</v>
      </c>
      <c r="B249" s="9">
        <v>93</v>
      </c>
      <c r="C249" s="54">
        <f>ROUNDUP(AVERAGE(B249:B255),0)</f>
        <v>117</v>
      </c>
      <c r="D249" s="43">
        <v>1</v>
      </c>
      <c r="E249" s="54">
        <f>ROUNDUP(AVERAGE(D250:D256),0)</f>
        <v>1</v>
      </c>
      <c r="F249" s="42">
        <f t="shared" si="27"/>
        <v>1</v>
      </c>
      <c r="K249" s="3"/>
      <c r="L249" s="3"/>
      <c r="AH249" s="13">
        <v>44077</v>
      </c>
      <c r="AI249" s="22">
        <f t="shared" si="26"/>
        <v>49</v>
      </c>
      <c r="AJ249">
        <v>68.52</v>
      </c>
      <c r="AK249">
        <f t="shared" si="28"/>
        <v>49</v>
      </c>
      <c r="AL249">
        <v>-49</v>
      </c>
    </row>
    <row r="250" spans="1:38" x14ac:dyDescent="0.25">
      <c r="A250" s="10">
        <v>44145</v>
      </c>
      <c r="B250" s="9">
        <v>93</v>
      </c>
      <c r="C250" s="55"/>
      <c r="D250" s="43">
        <v>2</v>
      </c>
      <c r="E250" s="55"/>
      <c r="F250" s="42">
        <f t="shared" si="27"/>
        <v>1</v>
      </c>
      <c r="K250" s="3"/>
      <c r="L250" s="3"/>
      <c r="AH250" s="13">
        <v>44078</v>
      </c>
      <c r="AI250" s="22">
        <f t="shared" si="26"/>
        <v>49</v>
      </c>
      <c r="AJ250">
        <v>68.52</v>
      </c>
      <c r="AK250">
        <f t="shared" si="28"/>
        <v>48</v>
      </c>
      <c r="AL250">
        <v>-45</v>
      </c>
    </row>
    <row r="251" spans="1:38" x14ac:dyDescent="0.25">
      <c r="A251" s="10">
        <v>44146</v>
      </c>
      <c r="B251" s="9">
        <v>112</v>
      </c>
      <c r="C251" s="55"/>
      <c r="D251" s="43">
        <v>0</v>
      </c>
      <c r="E251" s="55"/>
      <c r="F251" s="42">
        <f t="shared" si="27"/>
        <v>1</v>
      </c>
      <c r="G251" s="14"/>
      <c r="K251" s="3"/>
      <c r="L251" s="3"/>
      <c r="AH251" s="13">
        <v>44079</v>
      </c>
      <c r="AI251" s="22">
        <f t="shared" si="26"/>
        <v>49</v>
      </c>
      <c r="AJ251">
        <v>68.52</v>
      </c>
      <c r="AK251">
        <f t="shared" si="28"/>
        <v>45</v>
      </c>
      <c r="AL251">
        <v>-46</v>
      </c>
    </row>
    <row r="252" spans="1:38" x14ac:dyDescent="0.25">
      <c r="A252" s="10">
        <v>44147</v>
      </c>
      <c r="B252" s="9">
        <v>118</v>
      </c>
      <c r="C252" s="55"/>
      <c r="D252" s="43">
        <v>0</v>
      </c>
      <c r="E252" s="55"/>
      <c r="F252" s="42">
        <f t="shared" si="27"/>
        <v>1</v>
      </c>
      <c r="K252" s="3"/>
      <c r="L252" s="3"/>
      <c r="AH252" s="13">
        <v>44080</v>
      </c>
      <c r="AI252" s="22">
        <f t="shared" si="26"/>
        <v>49</v>
      </c>
      <c r="AJ252">
        <v>68.52</v>
      </c>
      <c r="AK252">
        <f t="shared" si="28"/>
        <v>46</v>
      </c>
      <c r="AL252">
        <v>-44</v>
      </c>
    </row>
    <row r="253" spans="1:38" x14ac:dyDescent="0.25">
      <c r="A253" s="10">
        <v>44148</v>
      </c>
      <c r="B253" s="9">
        <v>125</v>
      </c>
      <c r="C253" s="55"/>
      <c r="D253" s="43">
        <v>0</v>
      </c>
      <c r="E253" s="55"/>
      <c r="F253" s="42">
        <f t="shared" si="27"/>
        <v>1</v>
      </c>
      <c r="K253" s="3"/>
      <c r="L253" s="3"/>
      <c r="AH253" s="13">
        <v>44081</v>
      </c>
      <c r="AI253" s="22">
        <f t="shared" si="26"/>
        <v>45</v>
      </c>
      <c r="AJ253">
        <v>68.52</v>
      </c>
      <c r="AK253">
        <f t="shared" si="28"/>
        <v>47</v>
      </c>
      <c r="AL253">
        <v>-52</v>
      </c>
    </row>
    <row r="254" spans="1:38" x14ac:dyDescent="0.25">
      <c r="A254" s="10">
        <v>44149</v>
      </c>
      <c r="B254" s="9">
        <v>132</v>
      </c>
      <c r="C254" s="55"/>
      <c r="D254" s="43">
        <v>1</v>
      </c>
      <c r="E254" s="55"/>
      <c r="F254" s="42">
        <f t="shared" si="27"/>
        <v>1</v>
      </c>
      <c r="K254" s="3"/>
      <c r="L254" s="3"/>
      <c r="AH254" s="13">
        <v>44082</v>
      </c>
      <c r="AI254" s="22">
        <f t="shared" si="26"/>
        <v>45</v>
      </c>
      <c r="AJ254">
        <v>68.52</v>
      </c>
      <c r="AK254">
        <f t="shared" si="28"/>
        <v>45</v>
      </c>
      <c r="AL254">
        <v>-48</v>
      </c>
    </row>
    <row r="255" spans="1:38" x14ac:dyDescent="0.25">
      <c r="A255" s="10">
        <v>44150</v>
      </c>
      <c r="B255" s="9">
        <v>140</v>
      </c>
      <c r="C255" s="55"/>
      <c r="D255" s="43">
        <v>2</v>
      </c>
      <c r="E255" s="55"/>
      <c r="F255" s="42">
        <f t="shared" si="27"/>
        <v>1</v>
      </c>
      <c r="K255" s="3"/>
      <c r="L255" s="3"/>
      <c r="AH255" s="13">
        <v>44083</v>
      </c>
      <c r="AI255" s="22">
        <f t="shared" si="26"/>
        <v>45</v>
      </c>
      <c r="AJ255">
        <v>68.52</v>
      </c>
      <c r="AK255">
        <f t="shared" si="28"/>
        <v>45</v>
      </c>
      <c r="AL255">
        <v>-52</v>
      </c>
    </row>
    <row r="256" spans="1:38" x14ac:dyDescent="0.25">
      <c r="A256" s="10">
        <v>44151</v>
      </c>
      <c r="B256" s="9">
        <v>140</v>
      </c>
      <c r="C256" s="54">
        <f>ROUNDUP(AVERAGE(B256:B262),0)</f>
        <v>161</v>
      </c>
      <c r="D256" s="43">
        <v>0</v>
      </c>
      <c r="E256" s="54">
        <f>ROUNDUP(AVERAGE(D257:D263),0)</f>
        <v>2</v>
      </c>
      <c r="F256" s="42">
        <f t="shared" si="27"/>
        <v>2</v>
      </c>
      <c r="K256" s="3"/>
      <c r="L256" s="3"/>
      <c r="AH256" s="13">
        <v>44084</v>
      </c>
      <c r="AI256" s="22">
        <f t="shared" si="26"/>
        <v>45</v>
      </c>
      <c r="AJ256">
        <v>68.52</v>
      </c>
      <c r="AK256">
        <f t="shared" si="28"/>
        <v>40</v>
      </c>
      <c r="AL256">
        <v>-53</v>
      </c>
    </row>
    <row r="257" spans="1:38" x14ac:dyDescent="0.25">
      <c r="A257" s="10">
        <v>44152</v>
      </c>
      <c r="B257" s="9">
        <v>163</v>
      </c>
      <c r="C257" s="55"/>
      <c r="D257" s="43">
        <v>0</v>
      </c>
      <c r="E257" s="55"/>
      <c r="F257" s="42">
        <f t="shared" si="27"/>
        <v>2</v>
      </c>
      <c r="K257" s="3"/>
      <c r="L257" s="3"/>
      <c r="AH257" s="13">
        <v>44085</v>
      </c>
      <c r="AI257" s="22">
        <f t="shared" si="26"/>
        <v>45</v>
      </c>
      <c r="AJ257">
        <v>68.52</v>
      </c>
      <c r="AK257">
        <f t="shared" si="28"/>
        <v>44</v>
      </c>
      <c r="AL257">
        <v>-46</v>
      </c>
    </row>
    <row r="258" spans="1:38" x14ac:dyDescent="0.25">
      <c r="A258" s="10">
        <v>44153</v>
      </c>
      <c r="B258" s="9">
        <v>156</v>
      </c>
      <c r="C258" s="55"/>
      <c r="D258" s="43">
        <v>5</v>
      </c>
      <c r="E258" s="55"/>
      <c r="F258" s="42">
        <f t="shared" si="27"/>
        <v>2</v>
      </c>
      <c r="K258" s="3"/>
      <c r="L258" s="3"/>
      <c r="AH258" s="13">
        <v>44086</v>
      </c>
      <c r="AI258" s="22">
        <f t="shared" si="26"/>
        <v>45</v>
      </c>
      <c r="AJ258">
        <v>68.52</v>
      </c>
      <c r="AK258">
        <f t="shared" si="28"/>
        <v>45</v>
      </c>
      <c r="AL258">
        <v>-47</v>
      </c>
    </row>
    <row r="259" spans="1:38" x14ac:dyDescent="0.25">
      <c r="A259" s="10">
        <v>44154</v>
      </c>
      <c r="B259" s="9">
        <v>168</v>
      </c>
      <c r="C259" s="55"/>
      <c r="D259" s="43">
        <v>2</v>
      </c>
      <c r="E259" s="55"/>
      <c r="F259" s="42">
        <f t="shared" si="27"/>
        <v>2</v>
      </c>
      <c r="K259" s="3"/>
      <c r="L259" s="3"/>
      <c r="AH259" s="13">
        <v>44087</v>
      </c>
      <c r="AI259" s="22">
        <f t="shared" si="26"/>
        <v>45</v>
      </c>
      <c r="AJ259">
        <v>68.52</v>
      </c>
      <c r="AK259">
        <f t="shared" si="28"/>
        <v>45</v>
      </c>
      <c r="AL259">
        <v>-47</v>
      </c>
    </row>
    <row r="260" spans="1:38" x14ac:dyDescent="0.25">
      <c r="A260" s="10">
        <v>44155</v>
      </c>
      <c r="B260" s="9">
        <v>164</v>
      </c>
      <c r="C260" s="55"/>
      <c r="D260" s="43">
        <v>2</v>
      </c>
      <c r="E260" s="55"/>
      <c r="F260" s="42">
        <f t="shared" si="27"/>
        <v>2</v>
      </c>
      <c r="K260" s="3"/>
      <c r="L260" s="3"/>
      <c r="AH260" s="13">
        <v>44088</v>
      </c>
      <c r="AI260" s="22">
        <f t="shared" si="26"/>
        <v>50</v>
      </c>
      <c r="AJ260">
        <v>68.52</v>
      </c>
      <c r="AK260">
        <f t="shared" si="28"/>
        <v>44</v>
      </c>
      <c r="AL260">
        <v>-48</v>
      </c>
    </row>
    <row r="261" spans="1:38" x14ac:dyDescent="0.25">
      <c r="A261" s="10">
        <v>44156</v>
      </c>
      <c r="B261" s="9">
        <v>164</v>
      </c>
      <c r="C261" s="55"/>
      <c r="D261" s="43">
        <v>1</v>
      </c>
      <c r="E261" s="55"/>
      <c r="F261" s="42">
        <f t="shared" si="27"/>
        <v>2</v>
      </c>
      <c r="K261" s="3"/>
      <c r="L261" s="3"/>
      <c r="AH261" s="13">
        <v>44089</v>
      </c>
      <c r="AI261" s="22">
        <f t="shared" si="26"/>
        <v>50</v>
      </c>
      <c r="AJ261">
        <v>68.52</v>
      </c>
      <c r="AK261">
        <f t="shared" si="28"/>
        <v>47</v>
      </c>
      <c r="AL261">
        <v>-45</v>
      </c>
    </row>
    <row r="262" spans="1:38" x14ac:dyDescent="0.25">
      <c r="A262" s="10">
        <v>44157</v>
      </c>
      <c r="B262" s="9">
        <v>168</v>
      </c>
      <c r="C262" s="55"/>
      <c r="D262" s="43">
        <v>0</v>
      </c>
      <c r="E262" s="55"/>
      <c r="F262" s="42">
        <f t="shared" si="27"/>
        <v>2</v>
      </c>
      <c r="K262" s="3"/>
      <c r="L262" s="3"/>
      <c r="AH262" s="13">
        <v>44090</v>
      </c>
      <c r="AI262" s="22">
        <f t="shared" si="26"/>
        <v>50</v>
      </c>
      <c r="AJ262">
        <v>68.52</v>
      </c>
      <c r="AK262">
        <f t="shared" si="28"/>
        <v>51</v>
      </c>
      <c r="AL262">
        <v>-46</v>
      </c>
    </row>
    <row r="263" spans="1:38" x14ac:dyDescent="0.25">
      <c r="A263" s="10">
        <v>44158</v>
      </c>
      <c r="B263" s="9">
        <v>176</v>
      </c>
      <c r="C263" s="54">
        <f>ROUNDUP(AVERAGE(B263:B269),0)</f>
        <v>169</v>
      </c>
      <c r="D263" s="43">
        <v>2</v>
      </c>
      <c r="E263" s="54">
        <f>ROUNDUP(AVERAGE(D264:D270),0)</f>
        <v>2</v>
      </c>
      <c r="F263" s="42">
        <f t="shared" si="27"/>
        <v>2</v>
      </c>
      <c r="K263" s="3"/>
      <c r="L263" s="3"/>
      <c r="AH263" s="13">
        <v>44091</v>
      </c>
      <c r="AI263" s="22">
        <f t="shared" si="26"/>
        <v>50</v>
      </c>
      <c r="AJ263">
        <v>68.52</v>
      </c>
      <c r="AK263">
        <f t="shared" si="28"/>
        <v>54</v>
      </c>
      <c r="AL263">
        <v>-49</v>
      </c>
    </row>
    <row r="264" spans="1:38" x14ac:dyDescent="0.25">
      <c r="A264" s="10">
        <v>44159</v>
      </c>
      <c r="B264" s="9">
        <v>158</v>
      </c>
      <c r="C264" s="55"/>
      <c r="D264" s="43">
        <v>1</v>
      </c>
      <c r="E264" s="55"/>
      <c r="F264" s="42">
        <f t="shared" si="27"/>
        <v>2</v>
      </c>
      <c r="K264" s="3"/>
      <c r="L264" s="3"/>
      <c r="AH264" s="13">
        <v>44092</v>
      </c>
      <c r="AI264" s="22">
        <f t="shared" si="26"/>
        <v>50</v>
      </c>
      <c r="AJ264">
        <v>68.52</v>
      </c>
      <c r="AK264">
        <f t="shared" si="28"/>
        <v>52</v>
      </c>
      <c r="AL264">
        <v>-45</v>
      </c>
    </row>
    <row r="265" spans="1:38" x14ac:dyDescent="0.25">
      <c r="A265" s="10">
        <v>44160</v>
      </c>
      <c r="B265" s="9">
        <v>151</v>
      </c>
      <c r="C265" s="55"/>
      <c r="D265" s="43">
        <v>4</v>
      </c>
      <c r="E265" s="55"/>
      <c r="F265" s="42">
        <f t="shared" si="27"/>
        <v>2</v>
      </c>
      <c r="K265" s="3"/>
      <c r="L265" s="3"/>
      <c r="AH265" s="13">
        <v>44093</v>
      </c>
      <c r="AI265" s="22">
        <f t="shared" si="26"/>
        <v>50</v>
      </c>
      <c r="AJ265">
        <v>68.52</v>
      </c>
      <c r="AK265">
        <f t="shared" si="28"/>
        <v>50</v>
      </c>
      <c r="AL265">
        <v>-45</v>
      </c>
    </row>
    <row r="266" spans="1:38" x14ac:dyDescent="0.25">
      <c r="A266" s="10">
        <v>44161</v>
      </c>
      <c r="B266" s="9">
        <v>152</v>
      </c>
      <c r="C266" s="55"/>
      <c r="D266" s="43">
        <v>0</v>
      </c>
      <c r="E266" s="55"/>
      <c r="F266" s="42">
        <f t="shared" si="27"/>
        <v>2</v>
      </c>
      <c r="K266" s="3"/>
      <c r="L266" s="3"/>
      <c r="AH266" s="13">
        <v>44094</v>
      </c>
      <c r="AI266" s="22">
        <f t="shared" si="26"/>
        <v>50</v>
      </c>
      <c r="AJ266">
        <v>68.52</v>
      </c>
      <c r="AK266">
        <f t="shared" si="28"/>
        <v>52</v>
      </c>
      <c r="AL266">
        <v>-46</v>
      </c>
    </row>
    <row r="267" spans="1:38" x14ac:dyDescent="0.25">
      <c r="A267" s="10">
        <v>44162</v>
      </c>
      <c r="B267" s="9">
        <v>162</v>
      </c>
      <c r="C267" s="55"/>
      <c r="D267" s="43">
        <v>0</v>
      </c>
      <c r="E267" s="55"/>
      <c r="F267" s="42">
        <f t="shared" si="27"/>
        <v>2</v>
      </c>
      <c r="K267" s="3"/>
      <c r="L267" s="3"/>
      <c r="AH267" s="13">
        <v>44095</v>
      </c>
      <c r="AI267" s="22">
        <f t="shared" si="26"/>
        <v>46</v>
      </c>
      <c r="AJ267">
        <v>68.52</v>
      </c>
      <c r="AK267">
        <f t="shared" si="28"/>
        <v>51</v>
      </c>
      <c r="AL267">
        <v>-48</v>
      </c>
    </row>
    <row r="268" spans="1:38" x14ac:dyDescent="0.25">
      <c r="A268" s="10">
        <v>44163</v>
      </c>
      <c r="B268" s="9">
        <v>193</v>
      </c>
      <c r="C268" s="55"/>
      <c r="D268" s="43">
        <v>1</v>
      </c>
      <c r="E268" s="55"/>
      <c r="F268" s="42">
        <f t="shared" si="27"/>
        <v>2</v>
      </c>
      <c r="K268" s="3"/>
      <c r="L268" s="3"/>
      <c r="AH268" s="13">
        <v>44096</v>
      </c>
      <c r="AI268" s="22">
        <f t="shared" ref="AI268:AI331" si="29">IF(VLOOKUP(AH268,$A$2:$C$448,3,TRUE)=0,AI267,VLOOKUP(AH268,$A$2:$C$448,3,TRUE))</f>
        <v>46</v>
      </c>
      <c r="AJ268">
        <v>68.52</v>
      </c>
      <c r="AK268">
        <f t="shared" si="28"/>
        <v>48</v>
      </c>
      <c r="AL268">
        <v>-46</v>
      </c>
    </row>
    <row r="269" spans="1:38" x14ac:dyDescent="0.25">
      <c r="A269" s="10">
        <v>44164</v>
      </c>
      <c r="B269" s="9">
        <v>186</v>
      </c>
      <c r="C269" s="55"/>
      <c r="D269" s="43">
        <v>2</v>
      </c>
      <c r="E269" s="55"/>
      <c r="F269" s="42">
        <f t="shared" si="27"/>
        <v>2</v>
      </c>
      <c r="K269" s="3"/>
      <c r="L269" s="3"/>
      <c r="AH269" s="13">
        <v>44097</v>
      </c>
      <c r="AI269" s="22">
        <f t="shared" si="29"/>
        <v>46</v>
      </c>
      <c r="AJ269">
        <v>68.52</v>
      </c>
      <c r="AK269">
        <f t="shared" si="28"/>
        <v>44</v>
      </c>
      <c r="AL269">
        <v>-46</v>
      </c>
    </row>
    <row r="270" spans="1:38" x14ac:dyDescent="0.25">
      <c r="A270" s="10">
        <v>44165</v>
      </c>
      <c r="B270" s="9">
        <v>181</v>
      </c>
      <c r="C270" s="54">
        <f>ROUNDUP(AVERAGE(B270:B276),0)</f>
        <v>207</v>
      </c>
      <c r="D270" s="43">
        <v>0</v>
      </c>
      <c r="E270" s="54">
        <f>ROUNDUP(AVERAGE(D271:D277),0)</f>
        <v>3</v>
      </c>
      <c r="F270" s="42">
        <f t="shared" si="27"/>
        <v>3</v>
      </c>
      <c r="K270" s="3"/>
      <c r="L270" s="3"/>
      <c r="AH270" s="13">
        <v>44098</v>
      </c>
      <c r="AI270" s="22">
        <f t="shared" si="29"/>
        <v>46</v>
      </c>
      <c r="AJ270">
        <v>68.52</v>
      </c>
      <c r="AK270">
        <f t="shared" si="28"/>
        <v>46</v>
      </c>
      <c r="AL270">
        <v>-47</v>
      </c>
    </row>
    <row r="271" spans="1:38" x14ac:dyDescent="0.25">
      <c r="A271" s="10">
        <v>44166</v>
      </c>
      <c r="B271" s="9">
        <v>183</v>
      </c>
      <c r="C271" s="55"/>
      <c r="D271" s="43">
        <v>5</v>
      </c>
      <c r="E271" s="55"/>
      <c r="F271" s="42">
        <f t="shared" si="27"/>
        <v>3</v>
      </c>
      <c r="K271" s="3"/>
      <c r="L271" s="3"/>
      <c r="AH271" s="13">
        <v>44099</v>
      </c>
      <c r="AI271" s="22">
        <f t="shared" si="29"/>
        <v>46</v>
      </c>
      <c r="AJ271">
        <v>68.52</v>
      </c>
      <c r="AK271">
        <f t="shared" si="28"/>
        <v>45</v>
      </c>
      <c r="AL271">
        <v>-46</v>
      </c>
    </row>
    <row r="272" spans="1:38" x14ac:dyDescent="0.25">
      <c r="A272" s="10">
        <v>44167</v>
      </c>
      <c r="B272" s="9">
        <v>190</v>
      </c>
      <c r="C272" s="55"/>
      <c r="D272" s="43">
        <v>5</v>
      </c>
      <c r="E272" s="55"/>
      <c r="F272" s="42">
        <f t="shared" si="27"/>
        <v>3</v>
      </c>
      <c r="K272" s="3"/>
      <c r="L272" s="3"/>
      <c r="AH272" s="13">
        <v>44100</v>
      </c>
      <c r="AI272" s="22">
        <f t="shared" si="29"/>
        <v>46</v>
      </c>
      <c r="AJ272">
        <v>68.52</v>
      </c>
      <c r="AK272">
        <f t="shared" si="28"/>
        <v>45</v>
      </c>
      <c r="AL272">
        <v>-46</v>
      </c>
    </row>
    <row r="273" spans="1:38" x14ac:dyDescent="0.25">
      <c r="A273" s="10">
        <v>44168</v>
      </c>
      <c r="B273" s="9">
        <v>204</v>
      </c>
      <c r="C273" s="55"/>
      <c r="D273" s="43">
        <v>2</v>
      </c>
      <c r="E273" s="55"/>
      <c r="F273" s="42">
        <f t="shared" si="27"/>
        <v>3</v>
      </c>
      <c r="K273" s="3"/>
      <c r="L273" s="3"/>
      <c r="AH273" s="13">
        <v>44101</v>
      </c>
      <c r="AI273" s="22">
        <f t="shared" si="29"/>
        <v>46</v>
      </c>
      <c r="AJ273">
        <v>68.52</v>
      </c>
      <c r="AK273">
        <f t="shared" si="28"/>
        <v>43</v>
      </c>
      <c r="AL273">
        <v>-46</v>
      </c>
    </row>
    <row r="274" spans="1:38" x14ac:dyDescent="0.25">
      <c r="A274" s="10">
        <v>44169</v>
      </c>
      <c r="B274" s="9">
        <v>221</v>
      </c>
      <c r="C274" s="55"/>
      <c r="D274" s="43">
        <v>1</v>
      </c>
      <c r="E274" s="55"/>
      <c r="F274" s="42">
        <f t="shared" si="27"/>
        <v>3</v>
      </c>
      <c r="K274" s="3"/>
      <c r="L274" s="3"/>
      <c r="AH274" s="13">
        <v>44102</v>
      </c>
      <c r="AI274" s="22">
        <f t="shared" si="29"/>
        <v>39</v>
      </c>
      <c r="AJ274">
        <v>68.52</v>
      </c>
      <c r="AK274">
        <f t="shared" si="28"/>
        <v>41</v>
      </c>
      <c r="AL274">
        <v>-49</v>
      </c>
    </row>
    <row r="275" spans="1:38" x14ac:dyDescent="0.25">
      <c r="A275" s="10">
        <v>44170</v>
      </c>
      <c r="B275" s="9">
        <v>224</v>
      </c>
      <c r="C275" s="55"/>
      <c r="D275" s="43">
        <v>2</v>
      </c>
      <c r="E275" s="55"/>
      <c r="F275" s="42">
        <f t="shared" si="27"/>
        <v>3</v>
      </c>
      <c r="K275" s="3"/>
      <c r="L275" s="3"/>
      <c r="AH275" s="13">
        <v>44103</v>
      </c>
      <c r="AI275" s="22">
        <f t="shared" si="29"/>
        <v>39</v>
      </c>
      <c r="AJ275">
        <v>68.52</v>
      </c>
      <c r="AK275">
        <f t="shared" si="28"/>
        <v>40</v>
      </c>
      <c r="AL275">
        <v>-49</v>
      </c>
    </row>
    <row r="276" spans="1:38" x14ac:dyDescent="0.25">
      <c r="A276" s="10">
        <v>44171</v>
      </c>
      <c r="B276" s="9">
        <v>242</v>
      </c>
      <c r="C276" s="55"/>
      <c r="D276" s="43">
        <v>2</v>
      </c>
      <c r="E276" s="55"/>
      <c r="F276" s="42">
        <f t="shared" si="27"/>
        <v>3</v>
      </c>
      <c r="K276" s="3"/>
      <c r="L276" s="3"/>
      <c r="AH276" s="13">
        <v>44104</v>
      </c>
      <c r="AI276" s="22">
        <f t="shared" si="29"/>
        <v>39</v>
      </c>
      <c r="AJ276">
        <v>68.52</v>
      </c>
      <c r="AK276">
        <f t="shared" si="28"/>
        <v>40</v>
      </c>
      <c r="AL276">
        <v>-46</v>
      </c>
    </row>
    <row r="277" spans="1:38" x14ac:dyDescent="0.25">
      <c r="A277" s="10">
        <v>44172</v>
      </c>
      <c r="B277" s="9">
        <v>253</v>
      </c>
      <c r="C277" s="54">
        <f>ROUNDUP(AVERAGE(B277:B283),0)</f>
        <v>266</v>
      </c>
      <c r="D277" s="43">
        <v>4</v>
      </c>
      <c r="E277" s="54">
        <f>ROUNDUP(AVERAGE(D278:D284),0)</f>
        <v>3</v>
      </c>
      <c r="F277" s="42">
        <f t="shared" si="27"/>
        <v>3</v>
      </c>
      <c r="K277" s="3"/>
      <c r="L277" s="3"/>
      <c r="AH277" s="13">
        <v>44105</v>
      </c>
      <c r="AI277" s="22">
        <f t="shared" si="29"/>
        <v>39</v>
      </c>
      <c r="AJ277">
        <v>68.52</v>
      </c>
      <c r="AK277">
        <f t="shared" si="28"/>
        <v>36</v>
      </c>
      <c r="AL277">
        <v>-46</v>
      </c>
    </row>
    <row r="278" spans="1:38" x14ac:dyDescent="0.25">
      <c r="A278" s="10">
        <v>44173</v>
      </c>
      <c r="B278" s="9">
        <v>272</v>
      </c>
      <c r="C278" s="55"/>
      <c r="D278" s="43">
        <v>0</v>
      </c>
      <c r="E278" s="55"/>
      <c r="F278" s="42">
        <f t="shared" si="27"/>
        <v>3</v>
      </c>
      <c r="K278" s="3"/>
      <c r="L278" s="3"/>
      <c r="AH278" s="13">
        <v>44106</v>
      </c>
      <c r="AI278" s="22">
        <f t="shared" si="29"/>
        <v>39</v>
      </c>
      <c r="AJ278">
        <v>68.52</v>
      </c>
      <c r="AK278">
        <f t="shared" si="28"/>
        <v>38</v>
      </c>
      <c r="AL278">
        <v>-44</v>
      </c>
    </row>
    <row r="279" spans="1:38" x14ac:dyDescent="0.25">
      <c r="A279" s="10">
        <v>44174</v>
      </c>
      <c r="B279" s="9">
        <v>288</v>
      </c>
      <c r="C279" s="55"/>
      <c r="D279" s="43">
        <v>3</v>
      </c>
      <c r="E279" s="55"/>
      <c r="F279" s="42">
        <f t="shared" si="27"/>
        <v>3</v>
      </c>
      <c r="K279" s="3"/>
      <c r="L279" s="3"/>
      <c r="AH279" s="13">
        <v>44107</v>
      </c>
      <c r="AI279" s="22">
        <f t="shared" si="29"/>
        <v>39</v>
      </c>
      <c r="AJ279">
        <v>68.52</v>
      </c>
      <c r="AK279">
        <f t="shared" si="28"/>
        <v>37</v>
      </c>
      <c r="AL279">
        <v>-44</v>
      </c>
    </row>
    <row r="280" spans="1:38" x14ac:dyDescent="0.25">
      <c r="A280" s="10">
        <v>44175</v>
      </c>
      <c r="B280" s="9">
        <v>277</v>
      </c>
      <c r="C280" s="55"/>
      <c r="D280" s="43">
        <v>4</v>
      </c>
      <c r="E280" s="55"/>
      <c r="F280" s="42">
        <f t="shared" si="27"/>
        <v>3</v>
      </c>
      <c r="G280" s="14"/>
      <c r="K280" s="3"/>
      <c r="L280" s="3"/>
      <c r="AH280" s="13">
        <v>44108</v>
      </c>
      <c r="AI280" s="22">
        <f t="shared" si="29"/>
        <v>39</v>
      </c>
      <c r="AJ280">
        <v>68.52</v>
      </c>
      <c r="AK280">
        <f t="shared" si="28"/>
        <v>39</v>
      </c>
      <c r="AL280">
        <v>-45</v>
      </c>
    </row>
    <row r="281" spans="1:38" x14ac:dyDescent="0.25">
      <c r="A281" s="10">
        <v>44176</v>
      </c>
      <c r="B281" s="9">
        <v>269</v>
      </c>
      <c r="C281" s="55"/>
      <c r="D281" s="43">
        <v>1</v>
      </c>
      <c r="E281" s="55"/>
      <c r="F281" s="42">
        <f t="shared" ref="F281:F344" si="30">IF(VLOOKUP(A281,$A$2:$E$448,5,TRUE)=0,F280,VLOOKUP(A281,$A$2:$E$448,5,TRUE))</f>
        <v>3</v>
      </c>
      <c r="K281" s="3"/>
      <c r="L281" s="3"/>
      <c r="AH281" s="13">
        <v>44109</v>
      </c>
      <c r="AI281" s="22">
        <f t="shared" si="29"/>
        <v>57</v>
      </c>
      <c r="AJ281">
        <v>68.52</v>
      </c>
      <c r="AK281">
        <f t="shared" si="28"/>
        <v>41</v>
      </c>
      <c r="AL281">
        <v>-48</v>
      </c>
    </row>
    <row r="282" spans="1:38" x14ac:dyDescent="0.25">
      <c r="A282" s="10">
        <v>44177</v>
      </c>
      <c r="B282" s="9">
        <v>253</v>
      </c>
      <c r="C282" s="55"/>
      <c r="D282" s="43">
        <v>4</v>
      </c>
      <c r="E282" s="55"/>
      <c r="F282" s="42">
        <f t="shared" si="30"/>
        <v>3</v>
      </c>
      <c r="K282" s="3"/>
      <c r="L282" s="3"/>
      <c r="AH282" s="13">
        <v>44110</v>
      </c>
      <c r="AI282" s="22">
        <f t="shared" si="29"/>
        <v>57</v>
      </c>
      <c r="AJ282">
        <v>68.52</v>
      </c>
      <c r="AK282">
        <f t="shared" si="28"/>
        <v>51</v>
      </c>
      <c r="AL282">
        <v>-46</v>
      </c>
    </row>
    <row r="283" spans="1:38" x14ac:dyDescent="0.25">
      <c r="A283" s="10">
        <v>44178</v>
      </c>
      <c r="B283" s="9">
        <v>249</v>
      </c>
      <c r="C283" s="55"/>
      <c r="D283" s="43">
        <v>2</v>
      </c>
      <c r="E283" s="55"/>
      <c r="F283" s="42">
        <f t="shared" si="30"/>
        <v>3</v>
      </c>
      <c r="K283" s="3"/>
      <c r="L283" s="3"/>
      <c r="AH283" s="13">
        <v>44111</v>
      </c>
      <c r="AI283" s="22">
        <f t="shared" si="29"/>
        <v>57</v>
      </c>
      <c r="AJ283">
        <v>68.52</v>
      </c>
      <c r="AK283">
        <f t="shared" si="28"/>
        <v>53</v>
      </c>
      <c r="AL283">
        <v>-46</v>
      </c>
    </row>
    <row r="284" spans="1:38" x14ac:dyDescent="0.25">
      <c r="A284" s="10">
        <v>44179</v>
      </c>
      <c r="B284" s="9">
        <v>246</v>
      </c>
      <c r="C284" s="54">
        <f>ROUNDUP(AVERAGE(B284:B290),0)</f>
        <v>248</v>
      </c>
      <c r="D284" s="43">
        <v>1</v>
      </c>
      <c r="E284" s="54">
        <f>ROUNDUP(AVERAGE(D285:D291),0)</f>
        <v>4</v>
      </c>
      <c r="F284" s="42">
        <f t="shared" si="30"/>
        <v>4</v>
      </c>
      <c r="K284" s="3"/>
      <c r="L284" s="3"/>
      <c r="AH284" s="13">
        <v>44112</v>
      </c>
      <c r="AI284" s="22">
        <f t="shared" si="29"/>
        <v>57</v>
      </c>
      <c r="AJ284">
        <v>68.52</v>
      </c>
      <c r="AK284">
        <f t="shared" si="28"/>
        <v>59</v>
      </c>
      <c r="AL284">
        <v>-47</v>
      </c>
    </row>
    <row r="285" spans="1:38" x14ac:dyDescent="0.25">
      <c r="A285" s="10">
        <v>44180</v>
      </c>
      <c r="B285" s="9">
        <v>250</v>
      </c>
      <c r="C285" s="55"/>
      <c r="D285" s="43">
        <v>4</v>
      </c>
      <c r="E285" s="55"/>
      <c r="F285" s="42">
        <f t="shared" si="30"/>
        <v>4</v>
      </c>
      <c r="K285" s="3"/>
      <c r="L285" s="3"/>
      <c r="AH285" s="13">
        <v>44113</v>
      </c>
      <c r="AI285" s="22">
        <f t="shared" si="29"/>
        <v>57</v>
      </c>
      <c r="AJ285">
        <v>68.52</v>
      </c>
      <c r="AK285">
        <f t="shared" si="28"/>
        <v>60</v>
      </c>
      <c r="AL285">
        <v>-45</v>
      </c>
    </row>
    <row r="286" spans="1:38" x14ac:dyDescent="0.25">
      <c r="A286" s="10">
        <v>44181</v>
      </c>
      <c r="B286" s="9">
        <v>250</v>
      </c>
      <c r="C286" s="55"/>
      <c r="D286" s="43">
        <v>0</v>
      </c>
      <c r="E286" s="55"/>
      <c r="F286" s="42">
        <f t="shared" si="30"/>
        <v>4</v>
      </c>
      <c r="K286" s="3"/>
      <c r="L286" s="3"/>
      <c r="AH286" s="13">
        <v>44114</v>
      </c>
      <c r="AI286" s="22">
        <f t="shared" si="29"/>
        <v>57</v>
      </c>
      <c r="AJ286">
        <v>68.52</v>
      </c>
      <c r="AK286">
        <f t="shared" si="28"/>
        <v>64</v>
      </c>
      <c r="AL286">
        <v>-47</v>
      </c>
    </row>
    <row r="287" spans="1:38" x14ac:dyDescent="0.25">
      <c r="A287" s="10">
        <v>44182</v>
      </c>
      <c r="B287" s="9">
        <v>248</v>
      </c>
      <c r="C287" s="55"/>
      <c r="D287" s="43">
        <v>5</v>
      </c>
      <c r="E287" s="55"/>
      <c r="F287" s="42">
        <f t="shared" si="30"/>
        <v>4</v>
      </c>
      <c r="K287" s="3"/>
      <c r="L287" s="3"/>
      <c r="AH287" s="13">
        <v>44115</v>
      </c>
      <c r="AI287" s="22">
        <f t="shared" si="29"/>
        <v>57</v>
      </c>
      <c r="AJ287">
        <v>68.52</v>
      </c>
      <c r="AK287">
        <f t="shared" si="28"/>
        <v>67</v>
      </c>
      <c r="AL287">
        <v>-52</v>
      </c>
    </row>
    <row r="288" spans="1:38" x14ac:dyDescent="0.25">
      <c r="A288" s="10">
        <v>44183</v>
      </c>
      <c r="B288" s="9">
        <v>250</v>
      </c>
      <c r="C288" s="55"/>
      <c r="D288" s="43">
        <v>3</v>
      </c>
      <c r="E288" s="55"/>
      <c r="F288" s="42">
        <f t="shared" si="30"/>
        <v>4</v>
      </c>
      <c r="K288" s="3"/>
      <c r="L288" s="3"/>
      <c r="AH288" s="13">
        <v>44116</v>
      </c>
      <c r="AI288" s="22">
        <f t="shared" si="29"/>
        <v>61</v>
      </c>
      <c r="AJ288">
        <v>68.52</v>
      </c>
      <c r="AK288">
        <f t="shared" si="28"/>
        <v>68</v>
      </c>
      <c r="AL288">
        <v>-56</v>
      </c>
    </row>
    <row r="289" spans="1:38" x14ac:dyDescent="0.25">
      <c r="A289" s="10">
        <v>44184</v>
      </c>
      <c r="B289" s="9">
        <v>243</v>
      </c>
      <c r="C289" s="55"/>
      <c r="D289" s="43">
        <v>2</v>
      </c>
      <c r="E289" s="55"/>
      <c r="F289" s="42">
        <f t="shared" si="30"/>
        <v>4</v>
      </c>
      <c r="K289" s="3"/>
      <c r="L289" s="3"/>
      <c r="AH289" s="13">
        <v>44117</v>
      </c>
      <c r="AI289" s="22">
        <f t="shared" si="29"/>
        <v>61</v>
      </c>
      <c r="AJ289">
        <v>68.52</v>
      </c>
      <c r="AK289">
        <f t="shared" si="28"/>
        <v>60</v>
      </c>
      <c r="AL289">
        <v>-48</v>
      </c>
    </row>
    <row r="290" spans="1:38" x14ac:dyDescent="0.25">
      <c r="A290" s="10">
        <v>44185</v>
      </c>
      <c r="B290" s="9">
        <v>247</v>
      </c>
      <c r="C290" s="55"/>
      <c r="D290" s="43">
        <v>7</v>
      </c>
      <c r="E290" s="55"/>
      <c r="F290" s="42">
        <f t="shared" si="30"/>
        <v>4</v>
      </c>
      <c r="K290" s="3"/>
      <c r="L290" s="3"/>
      <c r="AH290" s="13">
        <v>44118</v>
      </c>
      <c r="AI290" s="22">
        <f t="shared" si="29"/>
        <v>61</v>
      </c>
      <c r="AJ290">
        <v>68.52</v>
      </c>
      <c r="AK290">
        <f t="shared" si="28"/>
        <v>63</v>
      </c>
      <c r="AL290">
        <v>-47</v>
      </c>
    </row>
    <row r="291" spans="1:38" x14ac:dyDescent="0.25">
      <c r="A291" s="10">
        <v>44186</v>
      </c>
      <c r="B291" s="9">
        <v>244</v>
      </c>
      <c r="C291" s="54">
        <f>ROUNDUP(AVERAGE(B291:B297),0)</f>
        <v>221</v>
      </c>
      <c r="D291" s="43">
        <v>5</v>
      </c>
      <c r="E291" s="54">
        <f>ROUNDUP(AVERAGE(D292:D299),0)</f>
        <v>5</v>
      </c>
      <c r="F291" s="42">
        <f t="shared" si="30"/>
        <v>5</v>
      </c>
      <c r="K291" s="3"/>
      <c r="L291" s="3"/>
      <c r="AH291" s="13">
        <v>44119</v>
      </c>
      <c r="AI291" s="22">
        <f t="shared" si="29"/>
        <v>61</v>
      </c>
      <c r="AJ291">
        <v>68.52</v>
      </c>
      <c r="AK291">
        <f t="shared" si="28"/>
        <v>58</v>
      </c>
      <c r="AL291">
        <v>-46</v>
      </c>
    </row>
    <row r="292" spans="1:38" x14ac:dyDescent="0.25">
      <c r="A292" s="10">
        <v>44187</v>
      </c>
      <c r="B292" s="9">
        <v>223</v>
      </c>
      <c r="C292" s="55"/>
      <c r="D292" s="43">
        <v>2</v>
      </c>
      <c r="E292" s="55"/>
      <c r="F292" s="42">
        <f t="shared" si="30"/>
        <v>5</v>
      </c>
      <c r="K292" s="3"/>
      <c r="L292" s="3"/>
      <c r="AH292" s="13">
        <v>44120</v>
      </c>
      <c r="AI292" s="22">
        <f t="shared" si="29"/>
        <v>61</v>
      </c>
      <c r="AJ292">
        <v>68.52</v>
      </c>
      <c r="AK292">
        <f t="shared" si="28"/>
        <v>59</v>
      </c>
      <c r="AL292">
        <v>-49</v>
      </c>
    </row>
    <row r="293" spans="1:38" x14ac:dyDescent="0.25">
      <c r="A293" s="10">
        <v>44188</v>
      </c>
      <c r="B293" s="9">
        <v>232</v>
      </c>
      <c r="C293" s="55"/>
      <c r="D293" s="43">
        <v>7</v>
      </c>
      <c r="E293" s="55"/>
      <c r="F293" s="42">
        <f t="shared" si="30"/>
        <v>5</v>
      </c>
      <c r="K293" s="3"/>
      <c r="L293" s="3"/>
      <c r="AH293" s="13">
        <v>44121</v>
      </c>
      <c r="AI293" s="22">
        <f t="shared" si="29"/>
        <v>61</v>
      </c>
      <c r="AJ293">
        <v>62.96</v>
      </c>
      <c r="AK293">
        <f t="shared" si="28"/>
        <v>60</v>
      </c>
      <c r="AL293">
        <v>-45</v>
      </c>
    </row>
    <row r="294" spans="1:38" x14ac:dyDescent="0.25">
      <c r="A294" s="10">
        <v>44189</v>
      </c>
      <c r="B294" s="9">
        <v>230</v>
      </c>
      <c r="C294" s="55"/>
      <c r="D294" s="43">
        <v>5</v>
      </c>
      <c r="E294" s="55"/>
      <c r="F294" s="42">
        <f t="shared" si="30"/>
        <v>5</v>
      </c>
      <c r="K294" s="3"/>
      <c r="L294" s="3"/>
      <c r="AH294" s="13">
        <v>44122</v>
      </c>
      <c r="AI294" s="22">
        <f t="shared" si="29"/>
        <v>61</v>
      </c>
      <c r="AJ294">
        <v>62.96</v>
      </c>
      <c r="AK294">
        <f t="shared" si="28"/>
        <v>56</v>
      </c>
      <c r="AL294">
        <v>-47</v>
      </c>
    </row>
    <row r="295" spans="1:38" x14ac:dyDescent="0.25">
      <c r="A295" s="10">
        <v>44190</v>
      </c>
      <c r="B295" s="9">
        <v>191</v>
      </c>
      <c r="C295" s="55"/>
      <c r="D295" s="40">
        <v>0</v>
      </c>
      <c r="E295" s="55"/>
      <c r="F295" s="42">
        <f t="shared" si="30"/>
        <v>5</v>
      </c>
      <c r="K295" s="3"/>
      <c r="L295" s="3"/>
      <c r="AH295" s="13">
        <v>44123</v>
      </c>
      <c r="AI295" s="22">
        <f t="shared" si="29"/>
        <v>54</v>
      </c>
      <c r="AJ295">
        <v>68.52</v>
      </c>
      <c r="AK295">
        <f t="shared" si="28"/>
        <v>54</v>
      </c>
      <c r="AL295">
        <v>-50</v>
      </c>
    </row>
    <row r="296" spans="1:38" x14ac:dyDescent="0.25">
      <c r="A296" s="10">
        <v>44191</v>
      </c>
      <c r="B296" s="9">
        <v>196</v>
      </c>
      <c r="C296" s="55"/>
      <c r="D296" s="43">
        <v>6</v>
      </c>
      <c r="E296" s="55"/>
      <c r="F296" s="42">
        <f t="shared" si="30"/>
        <v>5</v>
      </c>
      <c r="K296" s="3"/>
      <c r="L296" s="3"/>
      <c r="AH296" s="13">
        <v>44124</v>
      </c>
      <c r="AI296" s="22">
        <f t="shared" si="29"/>
        <v>54</v>
      </c>
      <c r="AJ296">
        <v>68.52</v>
      </c>
      <c r="AK296">
        <f t="shared" si="28"/>
        <v>54</v>
      </c>
      <c r="AL296">
        <v>-47</v>
      </c>
    </row>
    <row r="297" spans="1:38" x14ac:dyDescent="0.25">
      <c r="A297" s="10">
        <v>44192</v>
      </c>
      <c r="B297" s="9">
        <v>229</v>
      </c>
      <c r="C297" s="55"/>
      <c r="D297" s="43">
        <v>6</v>
      </c>
      <c r="E297" s="55"/>
      <c r="F297" s="42">
        <f t="shared" si="30"/>
        <v>5</v>
      </c>
      <c r="K297" s="3"/>
      <c r="L297" s="3"/>
      <c r="AH297" s="13">
        <v>44125</v>
      </c>
      <c r="AI297" s="22">
        <f t="shared" si="29"/>
        <v>54</v>
      </c>
      <c r="AJ297">
        <v>68.52</v>
      </c>
      <c r="AK297">
        <f t="shared" si="28"/>
        <v>53</v>
      </c>
      <c r="AL297">
        <v>-47</v>
      </c>
    </row>
    <row r="298" spans="1:38" x14ac:dyDescent="0.25">
      <c r="A298" s="10">
        <v>44193</v>
      </c>
      <c r="B298" s="9">
        <v>229</v>
      </c>
      <c r="C298" s="54">
        <f>ROUNDUP(AVERAGE(B298:B304),0)</f>
        <v>235</v>
      </c>
      <c r="D298" s="43">
        <v>3</v>
      </c>
      <c r="E298" s="54">
        <f>ROUNDUP(AVERAGE(D300:D306),0)</f>
        <v>4</v>
      </c>
      <c r="F298" s="42">
        <f t="shared" si="30"/>
        <v>4</v>
      </c>
      <c r="K298" s="3"/>
      <c r="L298" s="3"/>
      <c r="AH298" s="13">
        <v>44126</v>
      </c>
      <c r="AI298" s="22">
        <f t="shared" si="29"/>
        <v>54</v>
      </c>
      <c r="AJ298">
        <v>68.52</v>
      </c>
      <c r="AK298">
        <f t="shared" si="28"/>
        <v>53</v>
      </c>
      <c r="AL298">
        <v>-47</v>
      </c>
    </row>
    <row r="299" spans="1:38" x14ac:dyDescent="0.25">
      <c r="A299" s="10">
        <v>44194</v>
      </c>
      <c r="B299" s="9">
        <v>234</v>
      </c>
      <c r="C299" s="55"/>
      <c r="D299" s="43">
        <v>4</v>
      </c>
      <c r="E299" s="55"/>
      <c r="F299" s="42">
        <f t="shared" si="30"/>
        <v>4</v>
      </c>
      <c r="K299" s="3"/>
      <c r="L299" s="3"/>
      <c r="AH299" s="13">
        <v>44127</v>
      </c>
      <c r="AI299" s="22">
        <f t="shared" si="29"/>
        <v>54</v>
      </c>
      <c r="AJ299">
        <v>68.52</v>
      </c>
      <c r="AK299">
        <f t="shared" si="28"/>
        <v>51</v>
      </c>
      <c r="AL299">
        <v>-45</v>
      </c>
    </row>
    <row r="300" spans="1:38" x14ac:dyDescent="0.25">
      <c r="A300" s="10">
        <v>44195</v>
      </c>
      <c r="B300" s="9">
        <v>219</v>
      </c>
      <c r="C300" s="55"/>
      <c r="D300" s="43">
        <v>5</v>
      </c>
      <c r="E300" s="55"/>
      <c r="F300" s="42">
        <f t="shared" si="30"/>
        <v>4</v>
      </c>
      <c r="K300" s="3"/>
      <c r="L300" s="3"/>
      <c r="AH300" s="13">
        <v>44128</v>
      </c>
      <c r="AI300" s="22">
        <f t="shared" si="29"/>
        <v>54</v>
      </c>
      <c r="AJ300">
        <v>68.52</v>
      </c>
      <c r="AK300">
        <f t="shared" si="28"/>
        <v>54</v>
      </c>
      <c r="AL300">
        <v>-46</v>
      </c>
    </row>
    <row r="301" spans="1:38" x14ac:dyDescent="0.25">
      <c r="A301" s="10">
        <v>44196</v>
      </c>
      <c r="B301" s="9">
        <v>221</v>
      </c>
      <c r="C301" s="55"/>
      <c r="D301" s="43">
        <v>6</v>
      </c>
      <c r="E301" s="55"/>
      <c r="F301" s="42">
        <f t="shared" si="30"/>
        <v>4</v>
      </c>
      <c r="K301" s="3"/>
      <c r="L301" s="3"/>
      <c r="AH301" s="13">
        <v>44129</v>
      </c>
      <c r="AI301" s="22">
        <f t="shared" si="29"/>
        <v>54</v>
      </c>
      <c r="AJ301">
        <v>68.52</v>
      </c>
      <c r="AK301">
        <f t="shared" si="28"/>
        <v>57</v>
      </c>
      <c r="AL301">
        <v>-52</v>
      </c>
    </row>
    <row r="302" spans="1:38" x14ac:dyDescent="0.25">
      <c r="A302" s="10">
        <v>44197</v>
      </c>
      <c r="B302" s="9">
        <v>260</v>
      </c>
      <c r="C302" s="55"/>
      <c r="D302" s="43">
        <v>2</v>
      </c>
      <c r="E302" s="55"/>
      <c r="F302" s="42">
        <f t="shared" si="30"/>
        <v>4</v>
      </c>
      <c r="K302" s="3"/>
      <c r="L302" s="3"/>
      <c r="AH302" s="13">
        <v>44130</v>
      </c>
      <c r="AI302" s="22">
        <f t="shared" si="29"/>
        <v>74</v>
      </c>
      <c r="AJ302">
        <v>68.52</v>
      </c>
      <c r="AK302">
        <f t="shared" si="28"/>
        <v>60</v>
      </c>
      <c r="AL302">
        <v>-50</v>
      </c>
    </row>
    <row r="303" spans="1:38" x14ac:dyDescent="0.25">
      <c r="A303" s="10">
        <v>44198</v>
      </c>
      <c r="B303" s="9">
        <v>257</v>
      </c>
      <c r="C303" s="55"/>
      <c r="D303" s="43">
        <v>4</v>
      </c>
      <c r="E303" s="55"/>
      <c r="F303" s="42">
        <f t="shared" si="30"/>
        <v>4</v>
      </c>
      <c r="K303" s="3"/>
      <c r="L303" s="3"/>
      <c r="AH303" s="13">
        <v>44131</v>
      </c>
      <c r="AI303" s="22">
        <f t="shared" si="29"/>
        <v>74</v>
      </c>
      <c r="AJ303">
        <v>68.52</v>
      </c>
      <c r="AK303">
        <f t="shared" si="28"/>
        <v>66</v>
      </c>
      <c r="AL303">
        <v>-47</v>
      </c>
    </row>
    <row r="304" spans="1:38" x14ac:dyDescent="0.25">
      <c r="A304" s="10">
        <v>44199</v>
      </c>
      <c r="B304" s="9">
        <v>224</v>
      </c>
      <c r="C304" s="55"/>
      <c r="D304" s="43">
        <v>2</v>
      </c>
      <c r="E304" s="55"/>
      <c r="F304" s="42">
        <f t="shared" si="30"/>
        <v>4</v>
      </c>
      <c r="K304" s="3"/>
      <c r="L304" s="3"/>
      <c r="AH304" s="13">
        <v>44132</v>
      </c>
      <c r="AI304" s="22">
        <f t="shared" si="29"/>
        <v>74</v>
      </c>
      <c r="AJ304">
        <v>68.52</v>
      </c>
      <c r="AK304">
        <f t="shared" si="28"/>
        <v>68</v>
      </c>
      <c r="AL304">
        <v>-47</v>
      </c>
    </row>
    <row r="305" spans="1:38" x14ac:dyDescent="0.25">
      <c r="A305" s="10">
        <v>44200</v>
      </c>
      <c r="B305" s="9">
        <v>224</v>
      </c>
      <c r="C305" s="54">
        <f>ROUNDUP(AVERAGE(B305:B311),0)</f>
        <v>256</v>
      </c>
      <c r="D305" s="43">
        <v>3</v>
      </c>
      <c r="E305" s="54">
        <f>ROUNDUP(AVERAGE(D307:D313),0)</f>
        <v>4</v>
      </c>
      <c r="F305" s="42">
        <f t="shared" si="30"/>
        <v>4</v>
      </c>
      <c r="K305" s="3"/>
      <c r="L305" s="3"/>
      <c r="AH305" s="13">
        <v>44133</v>
      </c>
      <c r="AI305" s="22">
        <f t="shared" si="29"/>
        <v>74</v>
      </c>
      <c r="AJ305">
        <v>68.52</v>
      </c>
      <c r="AK305">
        <f t="shared" si="28"/>
        <v>77</v>
      </c>
      <c r="AL305">
        <v>-56</v>
      </c>
    </row>
    <row r="306" spans="1:38" x14ac:dyDescent="0.25">
      <c r="A306" s="10">
        <v>44201</v>
      </c>
      <c r="B306" s="9">
        <v>233</v>
      </c>
      <c r="C306" s="55"/>
      <c r="D306" s="43">
        <v>4</v>
      </c>
      <c r="E306" s="55"/>
      <c r="F306" s="42">
        <f t="shared" si="30"/>
        <v>4</v>
      </c>
      <c r="K306" s="3"/>
      <c r="L306" s="3"/>
      <c r="AH306" s="13">
        <v>44134</v>
      </c>
      <c r="AI306" s="22">
        <f t="shared" si="29"/>
        <v>74</v>
      </c>
      <c r="AJ306">
        <v>68.52</v>
      </c>
      <c r="AK306">
        <f t="shared" si="28"/>
        <v>77</v>
      </c>
      <c r="AL306">
        <v>-46</v>
      </c>
    </row>
    <row r="307" spans="1:38" x14ac:dyDescent="0.25">
      <c r="A307" s="10">
        <v>44202</v>
      </c>
      <c r="B307" s="9">
        <v>247</v>
      </c>
      <c r="C307" s="55"/>
      <c r="D307" s="43">
        <v>5</v>
      </c>
      <c r="E307" s="55"/>
      <c r="F307" s="42">
        <f t="shared" si="30"/>
        <v>4</v>
      </c>
      <c r="K307" s="3"/>
      <c r="L307" s="3"/>
      <c r="AH307" s="13">
        <v>44135</v>
      </c>
      <c r="AI307" s="22">
        <f t="shared" si="29"/>
        <v>74</v>
      </c>
      <c r="AJ307">
        <v>68.52</v>
      </c>
      <c r="AK307">
        <f t="shared" si="28"/>
        <v>80</v>
      </c>
      <c r="AL307">
        <v>-47</v>
      </c>
    </row>
    <row r="308" spans="1:38" x14ac:dyDescent="0.25">
      <c r="A308" s="10">
        <v>44203</v>
      </c>
      <c r="B308" s="9">
        <v>253</v>
      </c>
      <c r="C308" s="55"/>
      <c r="D308" s="43">
        <v>2</v>
      </c>
      <c r="E308" s="55"/>
      <c r="F308" s="42">
        <f t="shared" si="30"/>
        <v>4</v>
      </c>
      <c r="K308" s="3"/>
      <c r="L308" s="3"/>
      <c r="AH308" s="13">
        <v>44136</v>
      </c>
      <c r="AI308" s="22">
        <f t="shared" si="29"/>
        <v>74</v>
      </c>
      <c r="AJ308">
        <v>68.52</v>
      </c>
      <c r="AK308">
        <f t="shared" si="28"/>
        <v>86</v>
      </c>
      <c r="AL308">
        <v>-53</v>
      </c>
    </row>
    <row r="309" spans="1:38" x14ac:dyDescent="0.25">
      <c r="A309" s="10">
        <v>44204</v>
      </c>
      <c r="B309" s="9">
        <v>265</v>
      </c>
      <c r="C309" s="55"/>
      <c r="D309" s="43">
        <v>1</v>
      </c>
      <c r="E309" s="55"/>
      <c r="F309" s="42">
        <f t="shared" si="30"/>
        <v>4</v>
      </c>
      <c r="K309" s="3"/>
      <c r="L309" s="3"/>
      <c r="AH309" s="13">
        <v>44137</v>
      </c>
      <c r="AI309" s="22">
        <f t="shared" si="29"/>
        <v>90</v>
      </c>
      <c r="AJ309">
        <v>68.52</v>
      </c>
      <c r="AK309">
        <f t="shared" si="28"/>
        <v>90</v>
      </c>
      <c r="AL309">
        <v>-49</v>
      </c>
    </row>
    <row r="310" spans="1:38" x14ac:dyDescent="0.25">
      <c r="A310" s="10">
        <v>44205</v>
      </c>
      <c r="B310" s="9">
        <v>279</v>
      </c>
      <c r="C310" s="55"/>
      <c r="D310" s="43">
        <v>4</v>
      </c>
      <c r="E310" s="55"/>
      <c r="F310" s="42">
        <f t="shared" si="30"/>
        <v>4</v>
      </c>
      <c r="K310" s="3"/>
      <c r="L310" s="3"/>
      <c r="AH310" s="13">
        <v>44138</v>
      </c>
      <c r="AI310" s="22">
        <f t="shared" si="29"/>
        <v>90</v>
      </c>
      <c r="AJ310">
        <v>68.52</v>
      </c>
      <c r="AK310">
        <f t="shared" si="28"/>
        <v>89</v>
      </c>
      <c r="AL310">
        <v>-45</v>
      </c>
    </row>
    <row r="311" spans="1:38" x14ac:dyDescent="0.25">
      <c r="A311" s="10">
        <v>44206</v>
      </c>
      <c r="B311" s="9">
        <v>290</v>
      </c>
      <c r="C311" s="55"/>
      <c r="D311" s="43">
        <v>4</v>
      </c>
      <c r="E311" s="55"/>
      <c r="F311" s="42">
        <f t="shared" si="30"/>
        <v>4</v>
      </c>
      <c r="K311" s="3"/>
      <c r="L311" s="3"/>
      <c r="AH311" s="13">
        <v>44139</v>
      </c>
      <c r="AI311" s="22">
        <f t="shared" si="29"/>
        <v>90</v>
      </c>
      <c r="AJ311">
        <v>68.52</v>
      </c>
      <c r="AK311">
        <f t="shared" si="28"/>
        <v>90</v>
      </c>
      <c r="AL311">
        <v>-51</v>
      </c>
    </row>
    <row r="312" spans="1:38" x14ac:dyDescent="0.25">
      <c r="A312" s="10">
        <v>44207</v>
      </c>
      <c r="B312" s="9">
        <v>299</v>
      </c>
      <c r="C312" s="54">
        <f>ROUNDUP(AVERAGE(B312:B318),0)</f>
        <v>301</v>
      </c>
      <c r="D312" s="43">
        <v>4</v>
      </c>
      <c r="E312" s="54">
        <f>ROUNDUP(AVERAGE(D314:D320),0)</f>
        <v>6</v>
      </c>
      <c r="F312" s="42">
        <f t="shared" si="30"/>
        <v>6</v>
      </c>
      <c r="K312" s="3"/>
      <c r="L312" s="3"/>
      <c r="AH312" s="13">
        <v>44140</v>
      </c>
      <c r="AI312" s="22">
        <f t="shared" si="29"/>
        <v>90</v>
      </c>
      <c r="AJ312">
        <v>68.52</v>
      </c>
      <c r="AK312">
        <f t="shared" ref="AK312:AK375" si="31">VLOOKUP(AH312,$A$2:$B$475,2,TRUE)</f>
        <v>87</v>
      </c>
      <c r="AL312">
        <v>-50</v>
      </c>
    </row>
    <row r="313" spans="1:38" x14ac:dyDescent="0.25">
      <c r="A313" s="10">
        <v>44208</v>
      </c>
      <c r="B313" s="9">
        <v>323</v>
      </c>
      <c r="C313" s="55"/>
      <c r="D313" s="43">
        <v>4</v>
      </c>
      <c r="E313" s="55"/>
      <c r="F313" s="42">
        <f t="shared" si="30"/>
        <v>6</v>
      </c>
      <c r="K313" s="3"/>
      <c r="L313" s="3"/>
      <c r="AH313" s="13">
        <v>44141</v>
      </c>
      <c r="AI313" s="22">
        <f t="shared" si="29"/>
        <v>90</v>
      </c>
      <c r="AJ313">
        <v>68.52</v>
      </c>
      <c r="AK313">
        <f t="shared" si="31"/>
        <v>93</v>
      </c>
      <c r="AL313">
        <v>-47</v>
      </c>
    </row>
    <row r="314" spans="1:38" x14ac:dyDescent="0.25">
      <c r="A314" s="10">
        <v>44209</v>
      </c>
      <c r="B314" s="9">
        <v>303</v>
      </c>
      <c r="C314" s="55"/>
      <c r="D314" s="43">
        <v>6</v>
      </c>
      <c r="E314" s="55"/>
      <c r="F314" s="42">
        <f t="shared" si="30"/>
        <v>6</v>
      </c>
      <c r="K314" s="3"/>
      <c r="L314" s="3"/>
      <c r="AH314" s="13">
        <v>44142</v>
      </c>
      <c r="AI314" s="22">
        <f t="shared" si="29"/>
        <v>90</v>
      </c>
      <c r="AJ314">
        <v>68.52</v>
      </c>
      <c r="AK314">
        <f t="shared" si="31"/>
        <v>90</v>
      </c>
      <c r="AL314">
        <v>-43</v>
      </c>
    </row>
    <row r="315" spans="1:38" x14ac:dyDescent="0.25">
      <c r="A315" s="10">
        <v>44210</v>
      </c>
      <c r="B315" s="9">
        <v>296</v>
      </c>
      <c r="C315" s="55"/>
      <c r="D315" s="43">
        <v>11</v>
      </c>
      <c r="E315" s="55"/>
      <c r="F315" s="42">
        <f t="shared" si="30"/>
        <v>6</v>
      </c>
      <c r="K315" s="3"/>
      <c r="L315" s="3"/>
      <c r="AH315" s="13">
        <v>44143</v>
      </c>
      <c r="AI315" s="22">
        <f t="shared" si="29"/>
        <v>90</v>
      </c>
      <c r="AJ315">
        <v>68.52</v>
      </c>
      <c r="AK315">
        <f t="shared" si="31"/>
        <v>91</v>
      </c>
      <c r="AL315">
        <v>-45</v>
      </c>
    </row>
    <row r="316" spans="1:38" x14ac:dyDescent="0.25">
      <c r="A316" s="10">
        <v>44211</v>
      </c>
      <c r="B316" s="9">
        <v>291</v>
      </c>
      <c r="C316" s="55"/>
      <c r="D316" s="43">
        <v>0</v>
      </c>
      <c r="E316" s="55"/>
      <c r="F316" s="42">
        <f t="shared" si="30"/>
        <v>6</v>
      </c>
      <c r="K316" s="3"/>
      <c r="L316" s="3"/>
      <c r="AH316" s="13">
        <v>44144</v>
      </c>
      <c r="AI316" s="22">
        <f t="shared" si="29"/>
        <v>117</v>
      </c>
      <c r="AJ316">
        <v>68.52</v>
      </c>
      <c r="AK316">
        <f t="shared" si="31"/>
        <v>93</v>
      </c>
      <c r="AL316">
        <v>-49</v>
      </c>
    </row>
    <row r="317" spans="1:38" x14ac:dyDescent="0.25">
      <c r="A317" s="10">
        <v>44212</v>
      </c>
      <c r="B317" s="9">
        <v>298</v>
      </c>
      <c r="C317" s="55"/>
      <c r="D317" s="43">
        <v>5</v>
      </c>
      <c r="E317" s="55"/>
      <c r="F317" s="42">
        <f t="shared" si="30"/>
        <v>6</v>
      </c>
      <c r="K317" s="3"/>
      <c r="L317" s="3"/>
      <c r="AH317" s="13">
        <v>44145</v>
      </c>
      <c r="AI317" s="22">
        <f t="shared" si="29"/>
        <v>117</v>
      </c>
      <c r="AJ317">
        <v>68.52</v>
      </c>
      <c r="AK317">
        <f t="shared" si="31"/>
        <v>93</v>
      </c>
      <c r="AL317">
        <v>-46</v>
      </c>
    </row>
    <row r="318" spans="1:38" x14ac:dyDescent="0.25">
      <c r="A318" s="10">
        <v>44213</v>
      </c>
      <c r="B318" s="9">
        <v>295</v>
      </c>
      <c r="C318" s="55"/>
      <c r="D318" s="43">
        <v>3</v>
      </c>
      <c r="E318" s="55"/>
      <c r="F318" s="42">
        <f t="shared" si="30"/>
        <v>6</v>
      </c>
      <c r="K318" s="3"/>
      <c r="L318" s="3"/>
      <c r="AH318" s="13">
        <v>44146</v>
      </c>
      <c r="AI318" s="22">
        <f t="shared" si="29"/>
        <v>117</v>
      </c>
      <c r="AJ318">
        <v>68.52</v>
      </c>
      <c r="AK318">
        <f t="shared" si="31"/>
        <v>112</v>
      </c>
      <c r="AL318">
        <v>-57</v>
      </c>
    </row>
    <row r="319" spans="1:38" x14ac:dyDescent="0.25">
      <c r="A319" s="10">
        <v>44214</v>
      </c>
      <c r="B319" s="9">
        <v>292</v>
      </c>
      <c r="C319" s="54">
        <f>ROUNDUP(AVERAGE(B319:B325),0)</f>
        <v>250</v>
      </c>
      <c r="D319" s="43">
        <v>7</v>
      </c>
      <c r="E319" s="54">
        <f>ROUNDUP(AVERAGE(D321:D327),0)</f>
        <v>4</v>
      </c>
      <c r="F319" s="42">
        <f t="shared" si="30"/>
        <v>4</v>
      </c>
      <c r="K319" s="3"/>
      <c r="L319" s="3"/>
      <c r="AH319" s="13">
        <v>44147</v>
      </c>
      <c r="AI319" s="22">
        <f t="shared" si="29"/>
        <v>117</v>
      </c>
      <c r="AJ319">
        <v>68.52</v>
      </c>
      <c r="AK319">
        <f t="shared" si="31"/>
        <v>118</v>
      </c>
      <c r="AL319">
        <v>-54</v>
      </c>
    </row>
    <row r="320" spans="1:38" x14ac:dyDescent="0.25">
      <c r="A320" s="10">
        <v>44215</v>
      </c>
      <c r="B320" s="9">
        <v>263</v>
      </c>
      <c r="C320" s="55"/>
      <c r="D320" s="43">
        <v>4</v>
      </c>
      <c r="E320" s="55"/>
      <c r="F320" s="42">
        <f t="shared" si="30"/>
        <v>4</v>
      </c>
      <c r="K320" s="3"/>
      <c r="L320" s="3"/>
      <c r="AH320" s="13">
        <v>44148</v>
      </c>
      <c r="AI320" s="22">
        <f t="shared" si="29"/>
        <v>117</v>
      </c>
      <c r="AJ320">
        <v>68.52</v>
      </c>
      <c r="AK320">
        <f t="shared" si="31"/>
        <v>125</v>
      </c>
      <c r="AL320">
        <v>-47</v>
      </c>
    </row>
    <row r="321" spans="1:38" x14ac:dyDescent="0.25">
      <c r="A321" s="10">
        <v>44216</v>
      </c>
      <c r="B321" s="9">
        <v>258</v>
      </c>
      <c r="C321" s="55"/>
      <c r="D321" s="43">
        <v>2</v>
      </c>
      <c r="E321" s="55"/>
      <c r="F321" s="42">
        <f t="shared" si="30"/>
        <v>4</v>
      </c>
      <c r="K321" s="3"/>
      <c r="L321" s="3"/>
      <c r="AH321" s="13">
        <v>44149</v>
      </c>
      <c r="AI321" s="22">
        <f t="shared" si="29"/>
        <v>117</v>
      </c>
      <c r="AJ321">
        <v>68.52</v>
      </c>
      <c r="AK321">
        <f t="shared" si="31"/>
        <v>132</v>
      </c>
      <c r="AL321">
        <v>-45</v>
      </c>
    </row>
    <row r="322" spans="1:38" x14ac:dyDescent="0.25">
      <c r="A322" s="10">
        <v>44217</v>
      </c>
      <c r="B322" s="9">
        <v>256</v>
      </c>
      <c r="C322" s="55"/>
      <c r="D322" s="43">
        <v>1</v>
      </c>
      <c r="E322" s="55"/>
      <c r="F322" s="42">
        <f t="shared" si="30"/>
        <v>4</v>
      </c>
      <c r="K322" s="3"/>
      <c r="L322" s="3"/>
      <c r="AH322" s="13">
        <v>44150</v>
      </c>
      <c r="AI322" s="22">
        <f t="shared" si="29"/>
        <v>117</v>
      </c>
      <c r="AJ322">
        <v>68.52</v>
      </c>
      <c r="AK322">
        <f t="shared" si="31"/>
        <v>140</v>
      </c>
      <c r="AL322">
        <v>-50</v>
      </c>
    </row>
    <row r="323" spans="1:38" x14ac:dyDescent="0.25">
      <c r="A323" s="10">
        <v>44218</v>
      </c>
      <c r="B323" s="9">
        <v>253</v>
      </c>
      <c r="C323" s="55"/>
      <c r="D323" s="43">
        <v>3</v>
      </c>
      <c r="E323" s="55"/>
      <c r="F323" s="42">
        <f t="shared" si="30"/>
        <v>4</v>
      </c>
      <c r="K323" s="3"/>
      <c r="L323" s="3"/>
      <c r="AH323" s="13">
        <v>44151</v>
      </c>
      <c r="AI323" s="22">
        <f t="shared" si="29"/>
        <v>161</v>
      </c>
      <c r="AJ323">
        <v>68.52</v>
      </c>
      <c r="AK323">
        <f t="shared" si="31"/>
        <v>140</v>
      </c>
      <c r="AL323">
        <v>-52</v>
      </c>
    </row>
    <row r="324" spans="1:38" x14ac:dyDescent="0.25">
      <c r="A324" s="10">
        <v>44219</v>
      </c>
      <c r="B324" s="9">
        <v>220</v>
      </c>
      <c r="C324" s="55"/>
      <c r="D324" s="43">
        <v>3</v>
      </c>
      <c r="E324" s="55"/>
      <c r="F324" s="42">
        <f t="shared" si="30"/>
        <v>4</v>
      </c>
      <c r="K324" s="3"/>
      <c r="L324" s="3"/>
      <c r="AH324" s="13">
        <v>44152</v>
      </c>
      <c r="AI324" s="22">
        <f t="shared" si="29"/>
        <v>161</v>
      </c>
      <c r="AJ324">
        <v>68.52</v>
      </c>
      <c r="AK324">
        <f t="shared" si="31"/>
        <v>163</v>
      </c>
      <c r="AL324">
        <v>-51</v>
      </c>
    </row>
    <row r="325" spans="1:38" x14ac:dyDescent="0.25">
      <c r="A325" s="10">
        <v>44220</v>
      </c>
      <c r="B325" s="9">
        <v>208</v>
      </c>
      <c r="C325" s="55"/>
      <c r="D325" s="43">
        <v>2</v>
      </c>
      <c r="E325" s="55"/>
      <c r="F325" s="42">
        <f t="shared" si="30"/>
        <v>4</v>
      </c>
      <c r="K325" s="3"/>
      <c r="L325" s="3"/>
      <c r="AH325" s="13">
        <v>44153</v>
      </c>
      <c r="AI325" s="22">
        <f t="shared" si="29"/>
        <v>161</v>
      </c>
      <c r="AJ325">
        <v>64.81</v>
      </c>
      <c r="AK325">
        <f t="shared" si="31"/>
        <v>156</v>
      </c>
      <c r="AL325">
        <v>-51</v>
      </c>
    </row>
    <row r="326" spans="1:38" x14ac:dyDescent="0.25">
      <c r="A326" s="10">
        <v>44221</v>
      </c>
      <c r="B326" s="9">
        <v>211</v>
      </c>
      <c r="C326" s="54">
        <f>ROUNDUP(AVERAGE(B326:B332),0)</f>
        <v>216</v>
      </c>
      <c r="D326" s="43">
        <v>7</v>
      </c>
      <c r="E326" s="54">
        <f>ROUNDUP(AVERAGE(D328:D334),0)</f>
        <v>5</v>
      </c>
      <c r="F326" s="42">
        <f t="shared" si="30"/>
        <v>5</v>
      </c>
      <c r="K326" s="3"/>
      <c r="L326" s="3"/>
      <c r="AH326" s="13">
        <v>44154</v>
      </c>
      <c r="AI326" s="22">
        <f t="shared" si="29"/>
        <v>161</v>
      </c>
      <c r="AJ326">
        <v>64.81</v>
      </c>
      <c r="AK326">
        <f t="shared" si="31"/>
        <v>168</v>
      </c>
      <c r="AL326">
        <v>-51</v>
      </c>
    </row>
    <row r="327" spans="1:38" x14ac:dyDescent="0.25">
      <c r="A327" s="10">
        <v>44222</v>
      </c>
      <c r="B327" s="9">
        <v>206</v>
      </c>
      <c r="C327" s="55"/>
      <c r="D327" s="43">
        <v>9</v>
      </c>
      <c r="E327" s="55"/>
      <c r="F327" s="42">
        <f t="shared" si="30"/>
        <v>5</v>
      </c>
      <c r="K327" s="3"/>
      <c r="L327" s="3"/>
      <c r="AH327" s="13">
        <v>44155</v>
      </c>
      <c r="AI327" s="22">
        <f t="shared" si="29"/>
        <v>161</v>
      </c>
      <c r="AJ327">
        <v>64.81</v>
      </c>
      <c r="AK327">
        <f t="shared" si="31"/>
        <v>164</v>
      </c>
      <c r="AL327">
        <v>-48</v>
      </c>
    </row>
    <row r="328" spans="1:38" x14ac:dyDescent="0.25">
      <c r="A328" s="10">
        <v>44223</v>
      </c>
      <c r="B328" s="9">
        <v>209</v>
      </c>
      <c r="C328" s="55"/>
      <c r="D328" s="43">
        <v>7</v>
      </c>
      <c r="E328" s="55"/>
      <c r="F328" s="42">
        <f t="shared" si="30"/>
        <v>5</v>
      </c>
      <c r="K328" s="3"/>
      <c r="L328" s="3"/>
      <c r="AH328" s="13">
        <v>44156</v>
      </c>
      <c r="AI328" s="22">
        <f t="shared" si="29"/>
        <v>161</v>
      </c>
      <c r="AJ328">
        <v>64.81</v>
      </c>
      <c r="AK328">
        <f t="shared" si="31"/>
        <v>164</v>
      </c>
      <c r="AL328">
        <v>-48</v>
      </c>
    </row>
    <row r="329" spans="1:38" x14ac:dyDescent="0.25">
      <c r="A329" s="10">
        <v>44224</v>
      </c>
      <c r="B329" s="9">
        <v>218</v>
      </c>
      <c r="C329" s="55"/>
      <c r="D329" s="43">
        <v>7</v>
      </c>
      <c r="E329" s="55"/>
      <c r="F329" s="42">
        <f t="shared" si="30"/>
        <v>5</v>
      </c>
      <c r="K329" s="3"/>
      <c r="L329" s="3"/>
      <c r="AH329" s="13">
        <v>44157</v>
      </c>
      <c r="AI329" s="22">
        <f t="shared" si="29"/>
        <v>161</v>
      </c>
      <c r="AJ329">
        <v>64.81</v>
      </c>
      <c r="AK329">
        <f t="shared" si="31"/>
        <v>168</v>
      </c>
      <c r="AL329">
        <v>-49</v>
      </c>
    </row>
    <row r="330" spans="1:38" x14ac:dyDescent="0.25">
      <c r="A330" s="10">
        <v>44225</v>
      </c>
      <c r="B330" s="9">
        <v>216</v>
      </c>
      <c r="C330" s="55"/>
      <c r="D330" s="43">
        <v>5</v>
      </c>
      <c r="E330" s="55"/>
      <c r="F330" s="42">
        <f t="shared" si="30"/>
        <v>5</v>
      </c>
      <c r="K330" s="3"/>
      <c r="L330" s="3"/>
      <c r="AH330" s="13">
        <v>44158</v>
      </c>
      <c r="AI330" s="22">
        <f t="shared" si="29"/>
        <v>169</v>
      </c>
      <c r="AJ330">
        <v>64.81</v>
      </c>
      <c r="AK330">
        <f t="shared" si="31"/>
        <v>176</v>
      </c>
      <c r="AL330">
        <v>-50</v>
      </c>
    </row>
    <row r="331" spans="1:38" x14ac:dyDescent="0.25">
      <c r="A331" s="10">
        <v>44226</v>
      </c>
      <c r="B331" s="9">
        <v>227</v>
      </c>
      <c r="C331" s="55"/>
      <c r="D331" s="43">
        <v>2</v>
      </c>
      <c r="E331" s="55"/>
      <c r="F331" s="42">
        <f t="shared" si="30"/>
        <v>5</v>
      </c>
      <c r="K331" s="3"/>
      <c r="L331" s="3"/>
      <c r="AH331" s="13">
        <v>44159</v>
      </c>
      <c r="AI331" s="22">
        <f t="shared" si="29"/>
        <v>169</v>
      </c>
      <c r="AJ331">
        <v>64.81</v>
      </c>
      <c r="AK331">
        <f t="shared" si="31"/>
        <v>158</v>
      </c>
      <c r="AL331">
        <v>-45</v>
      </c>
    </row>
    <row r="332" spans="1:38" x14ac:dyDescent="0.25">
      <c r="A332" s="10">
        <v>44227</v>
      </c>
      <c r="B332" s="9">
        <v>225</v>
      </c>
      <c r="C332" s="55"/>
      <c r="D332" s="43">
        <v>4</v>
      </c>
      <c r="E332" s="55"/>
      <c r="F332" s="42">
        <f t="shared" si="30"/>
        <v>5</v>
      </c>
      <c r="K332" s="3"/>
      <c r="L332" s="3"/>
      <c r="AH332" s="13">
        <v>44160</v>
      </c>
      <c r="AI332" s="22">
        <f t="shared" ref="AI332:AI395" si="32">IF(VLOOKUP(AH332,$A$2:$C$448,3,TRUE)=0,AI331,VLOOKUP(AH332,$A$2:$C$448,3,TRUE))</f>
        <v>169</v>
      </c>
      <c r="AJ332">
        <v>64.81</v>
      </c>
      <c r="AK332">
        <f t="shared" si="31"/>
        <v>151</v>
      </c>
      <c r="AL332">
        <v>-42</v>
      </c>
    </row>
    <row r="333" spans="1:38" x14ac:dyDescent="0.25">
      <c r="A333" s="10">
        <v>44228</v>
      </c>
      <c r="B333" s="9">
        <v>215</v>
      </c>
      <c r="C333" s="54">
        <f>ROUNDUP(AVERAGE(B333:B339),0)</f>
        <v>187</v>
      </c>
      <c r="D333" s="43">
        <v>3</v>
      </c>
      <c r="E333" s="54">
        <f>ROUNDUP(AVERAGE(D335:D341),0)</f>
        <v>6</v>
      </c>
      <c r="F333" s="42">
        <f t="shared" si="30"/>
        <v>6</v>
      </c>
      <c r="K333" s="3"/>
      <c r="L333" s="3"/>
      <c r="AH333" s="13">
        <v>44161</v>
      </c>
      <c r="AI333" s="22">
        <f t="shared" si="32"/>
        <v>169</v>
      </c>
      <c r="AJ333">
        <v>64.81</v>
      </c>
      <c r="AK333">
        <f t="shared" si="31"/>
        <v>152</v>
      </c>
      <c r="AL333">
        <v>-77</v>
      </c>
    </row>
    <row r="334" spans="1:38" x14ac:dyDescent="0.25">
      <c r="A334" s="10">
        <v>44229</v>
      </c>
      <c r="B334" s="9">
        <v>206</v>
      </c>
      <c r="C334" s="55"/>
      <c r="D334" s="43">
        <v>5</v>
      </c>
      <c r="E334" s="55"/>
      <c r="F334" s="42">
        <f t="shared" si="30"/>
        <v>6</v>
      </c>
      <c r="K334" s="3"/>
      <c r="L334" s="3"/>
      <c r="AH334" s="13">
        <v>44162</v>
      </c>
      <c r="AI334" s="22">
        <f t="shared" si="32"/>
        <v>169</v>
      </c>
      <c r="AJ334">
        <v>64.81</v>
      </c>
      <c r="AK334">
        <f t="shared" si="31"/>
        <v>162</v>
      </c>
      <c r="AL334">
        <v>-60</v>
      </c>
    </row>
    <row r="335" spans="1:38" x14ac:dyDescent="0.25">
      <c r="A335" s="10">
        <v>44230</v>
      </c>
      <c r="B335" s="9">
        <v>191</v>
      </c>
      <c r="C335" s="55"/>
      <c r="D335" s="43">
        <v>5</v>
      </c>
      <c r="E335" s="55"/>
      <c r="F335" s="42">
        <f t="shared" si="30"/>
        <v>6</v>
      </c>
      <c r="K335" s="3"/>
      <c r="L335" s="3"/>
      <c r="AH335" s="13">
        <v>44163</v>
      </c>
      <c r="AI335" s="22">
        <f t="shared" si="32"/>
        <v>169</v>
      </c>
      <c r="AJ335">
        <v>64.81</v>
      </c>
      <c r="AK335">
        <f t="shared" si="31"/>
        <v>193</v>
      </c>
      <c r="AL335">
        <v>-56</v>
      </c>
    </row>
    <row r="336" spans="1:38" x14ac:dyDescent="0.25">
      <c r="A336" s="10">
        <v>44231</v>
      </c>
      <c r="B336" s="9">
        <v>177</v>
      </c>
      <c r="C336" s="55"/>
      <c r="D336" s="43">
        <v>6</v>
      </c>
      <c r="E336" s="55"/>
      <c r="F336" s="42">
        <f t="shared" si="30"/>
        <v>6</v>
      </c>
      <c r="K336" s="3"/>
      <c r="L336" s="3"/>
      <c r="AH336" s="13">
        <v>44164</v>
      </c>
      <c r="AI336" s="22">
        <f t="shared" si="32"/>
        <v>169</v>
      </c>
      <c r="AJ336">
        <v>64.81</v>
      </c>
      <c r="AK336">
        <f t="shared" si="31"/>
        <v>186</v>
      </c>
      <c r="AL336">
        <v>-54</v>
      </c>
    </row>
    <row r="337" spans="1:38" x14ac:dyDescent="0.25">
      <c r="A337" s="10">
        <v>44232</v>
      </c>
      <c r="B337" s="9">
        <v>175</v>
      </c>
      <c r="C337" s="55"/>
      <c r="D337" s="43">
        <v>8</v>
      </c>
      <c r="E337" s="55"/>
      <c r="F337" s="42">
        <f t="shared" si="30"/>
        <v>6</v>
      </c>
      <c r="K337" s="3"/>
      <c r="L337" s="3"/>
      <c r="AH337" s="13">
        <v>44165</v>
      </c>
      <c r="AI337" s="22">
        <f t="shared" si="32"/>
        <v>207</v>
      </c>
      <c r="AJ337">
        <v>64.81</v>
      </c>
      <c r="AK337">
        <f t="shared" si="31"/>
        <v>181</v>
      </c>
      <c r="AL337">
        <v>-58</v>
      </c>
    </row>
    <row r="338" spans="1:38" x14ac:dyDescent="0.25">
      <c r="A338" s="10">
        <v>44233</v>
      </c>
      <c r="B338" s="9">
        <v>174</v>
      </c>
      <c r="C338" s="55"/>
      <c r="D338" s="43">
        <v>7</v>
      </c>
      <c r="E338" s="55"/>
      <c r="F338" s="42">
        <f t="shared" si="30"/>
        <v>6</v>
      </c>
      <c r="K338" s="3"/>
      <c r="L338" s="3"/>
      <c r="AH338" s="13">
        <v>44166</v>
      </c>
      <c r="AI338" s="22">
        <f t="shared" si="32"/>
        <v>207</v>
      </c>
      <c r="AJ338">
        <v>64.81</v>
      </c>
      <c r="AK338">
        <f t="shared" si="31"/>
        <v>183</v>
      </c>
      <c r="AL338">
        <v>-49</v>
      </c>
    </row>
    <row r="339" spans="1:38" x14ac:dyDescent="0.25">
      <c r="A339" s="10">
        <v>44234</v>
      </c>
      <c r="B339" s="9">
        <v>167</v>
      </c>
      <c r="C339" s="55"/>
      <c r="D339" s="43">
        <v>5</v>
      </c>
      <c r="E339" s="55"/>
      <c r="F339" s="42">
        <f t="shared" si="30"/>
        <v>6</v>
      </c>
      <c r="K339" s="3"/>
      <c r="L339" s="3"/>
      <c r="AH339" s="13">
        <v>44167</v>
      </c>
      <c r="AI339" s="22">
        <f t="shared" si="32"/>
        <v>207</v>
      </c>
      <c r="AJ339">
        <v>64.81</v>
      </c>
      <c r="AK339">
        <f t="shared" si="31"/>
        <v>190</v>
      </c>
      <c r="AL339">
        <v>-52</v>
      </c>
    </row>
    <row r="340" spans="1:38" x14ac:dyDescent="0.25">
      <c r="A340" s="10">
        <v>44235</v>
      </c>
      <c r="B340" s="9">
        <v>162</v>
      </c>
      <c r="C340" s="54">
        <f>ROUNDUP(AVERAGE(B340:B346),0)</f>
        <v>153</v>
      </c>
      <c r="D340" s="43">
        <v>4</v>
      </c>
      <c r="E340" s="54">
        <f>ROUNDUP(AVERAGE(D342:D348),0)</f>
        <v>3</v>
      </c>
      <c r="F340" s="42">
        <f t="shared" si="30"/>
        <v>3</v>
      </c>
      <c r="K340" s="3"/>
      <c r="L340" s="3"/>
      <c r="AH340" s="13">
        <v>44168</v>
      </c>
      <c r="AI340" s="22">
        <f t="shared" si="32"/>
        <v>207</v>
      </c>
      <c r="AJ340">
        <v>64.81</v>
      </c>
      <c r="AK340">
        <f t="shared" si="31"/>
        <v>204</v>
      </c>
      <c r="AL340">
        <v>-50</v>
      </c>
    </row>
    <row r="341" spans="1:38" x14ac:dyDescent="0.25">
      <c r="A341" s="10">
        <v>44236</v>
      </c>
      <c r="B341" s="9">
        <v>164</v>
      </c>
      <c r="C341" s="55"/>
      <c r="D341" s="43">
        <v>5</v>
      </c>
      <c r="E341" s="55"/>
      <c r="F341" s="42">
        <f t="shared" si="30"/>
        <v>3</v>
      </c>
      <c r="K341" s="3"/>
      <c r="L341" s="3"/>
      <c r="AH341" s="13">
        <v>44169</v>
      </c>
      <c r="AI341" s="22">
        <f t="shared" si="32"/>
        <v>207</v>
      </c>
      <c r="AJ341">
        <v>64.81</v>
      </c>
      <c r="AK341">
        <f t="shared" si="31"/>
        <v>221</v>
      </c>
      <c r="AL341">
        <v>-52</v>
      </c>
    </row>
    <row r="342" spans="1:38" x14ac:dyDescent="0.25">
      <c r="A342" s="10">
        <v>44237</v>
      </c>
      <c r="B342" s="9">
        <v>165</v>
      </c>
      <c r="C342" s="55"/>
      <c r="D342" s="43">
        <v>4</v>
      </c>
      <c r="E342" s="55"/>
      <c r="F342" s="42">
        <f t="shared" si="30"/>
        <v>3</v>
      </c>
      <c r="K342" s="3"/>
      <c r="L342" s="3"/>
      <c r="AH342" s="13">
        <v>44170</v>
      </c>
      <c r="AI342" s="22">
        <f t="shared" si="32"/>
        <v>207</v>
      </c>
      <c r="AJ342">
        <v>64.81</v>
      </c>
      <c r="AK342">
        <f t="shared" si="31"/>
        <v>224</v>
      </c>
      <c r="AL342">
        <v>-52</v>
      </c>
    </row>
    <row r="343" spans="1:38" x14ac:dyDescent="0.25">
      <c r="A343" s="10">
        <v>44238</v>
      </c>
      <c r="B343" s="9">
        <v>167</v>
      </c>
      <c r="C343" s="55"/>
      <c r="D343" s="43">
        <v>8</v>
      </c>
      <c r="E343" s="55"/>
      <c r="F343" s="42">
        <f t="shared" si="30"/>
        <v>3</v>
      </c>
      <c r="K343" s="3"/>
      <c r="L343" s="3"/>
      <c r="AH343" s="13">
        <v>44171</v>
      </c>
      <c r="AI343" s="22">
        <f t="shared" si="32"/>
        <v>207</v>
      </c>
      <c r="AJ343">
        <v>64.81</v>
      </c>
      <c r="AK343">
        <f t="shared" si="31"/>
        <v>242</v>
      </c>
      <c r="AL343">
        <v>-52</v>
      </c>
    </row>
    <row r="344" spans="1:38" x14ac:dyDescent="0.25">
      <c r="A344" s="10">
        <v>44239</v>
      </c>
      <c r="B344" s="9">
        <v>148</v>
      </c>
      <c r="C344" s="55"/>
      <c r="D344" s="43">
        <v>3</v>
      </c>
      <c r="E344" s="55"/>
      <c r="F344" s="42">
        <f t="shared" si="30"/>
        <v>3</v>
      </c>
      <c r="K344" s="3"/>
      <c r="L344" s="3"/>
      <c r="AH344" s="13">
        <v>44172</v>
      </c>
      <c r="AI344" s="22">
        <f t="shared" si="32"/>
        <v>266</v>
      </c>
      <c r="AJ344">
        <v>64.81</v>
      </c>
      <c r="AK344">
        <f t="shared" si="31"/>
        <v>253</v>
      </c>
      <c r="AL344">
        <v>-54</v>
      </c>
    </row>
    <row r="345" spans="1:38" x14ac:dyDescent="0.25">
      <c r="A345" s="10">
        <v>44240</v>
      </c>
      <c r="B345" s="9">
        <v>132</v>
      </c>
      <c r="C345" s="55"/>
      <c r="D345" s="43">
        <v>3</v>
      </c>
      <c r="E345" s="55"/>
      <c r="F345" s="42">
        <f t="shared" ref="F345:F408" si="33">IF(VLOOKUP(A345,$A$2:$E$448,5,TRUE)=0,F344,VLOOKUP(A345,$A$2:$E$448,5,TRUE))</f>
        <v>3</v>
      </c>
      <c r="K345" s="3"/>
      <c r="L345" s="3"/>
      <c r="AH345" s="13">
        <v>44173</v>
      </c>
      <c r="AI345" s="22">
        <f t="shared" si="32"/>
        <v>266</v>
      </c>
      <c r="AJ345">
        <v>64.81</v>
      </c>
      <c r="AK345">
        <f t="shared" si="31"/>
        <v>272</v>
      </c>
      <c r="AL345">
        <v>-52</v>
      </c>
    </row>
    <row r="346" spans="1:38" x14ac:dyDescent="0.25">
      <c r="A346" s="10">
        <v>44241</v>
      </c>
      <c r="B346" s="9">
        <v>127</v>
      </c>
      <c r="C346" s="55"/>
      <c r="D346" s="43">
        <v>0</v>
      </c>
      <c r="E346" s="55"/>
      <c r="F346" s="42">
        <f t="shared" si="33"/>
        <v>3</v>
      </c>
      <c r="K346" s="3"/>
      <c r="L346" s="3"/>
      <c r="AH346" s="13">
        <v>44174</v>
      </c>
      <c r="AI346" s="22">
        <f t="shared" si="32"/>
        <v>266</v>
      </c>
      <c r="AJ346">
        <v>64.81</v>
      </c>
      <c r="AK346">
        <f t="shared" si="31"/>
        <v>288</v>
      </c>
      <c r="AL346">
        <v>-53</v>
      </c>
    </row>
    <row r="347" spans="1:38" x14ac:dyDescent="0.25">
      <c r="A347" s="10">
        <v>44242</v>
      </c>
      <c r="B347" s="9">
        <v>124</v>
      </c>
      <c r="C347" s="54">
        <f>ROUNDUP(AVERAGE(B347:B353),0)</f>
        <v>115</v>
      </c>
      <c r="D347" s="43">
        <v>1</v>
      </c>
      <c r="E347" s="54">
        <f>ROUNDUP(AVERAGE(D349:D355),0)</f>
        <v>3</v>
      </c>
      <c r="F347" s="42">
        <f t="shared" si="33"/>
        <v>3</v>
      </c>
      <c r="K347" s="3"/>
      <c r="L347" s="3"/>
      <c r="AH347" s="13">
        <v>44175</v>
      </c>
      <c r="AI347" s="22">
        <f t="shared" si="32"/>
        <v>266</v>
      </c>
      <c r="AJ347">
        <v>64.81</v>
      </c>
      <c r="AK347">
        <f t="shared" si="31"/>
        <v>277</v>
      </c>
      <c r="AL347">
        <v>-53</v>
      </c>
    </row>
    <row r="348" spans="1:38" x14ac:dyDescent="0.25">
      <c r="A348" s="10">
        <v>44243</v>
      </c>
      <c r="B348" s="9">
        <v>122</v>
      </c>
      <c r="C348" s="55"/>
      <c r="D348" s="43">
        <v>2</v>
      </c>
      <c r="E348" s="55"/>
      <c r="F348" s="42">
        <f t="shared" si="33"/>
        <v>3</v>
      </c>
      <c r="K348" s="3"/>
      <c r="L348" s="3"/>
      <c r="AH348" s="13">
        <v>44176</v>
      </c>
      <c r="AI348" s="22">
        <f t="shared" si="32"/>
        <v>266</v>
      </c>
      <c r="AJ348">
        <v>64.81</v>
      </c>
      <c r="AK348">
        <f t="shared" si="31"/>
        <v>269</v>
      </c>
      <c r="AL348">
        <v>-50</v>
      </c>
    </row>
    <row r="349" spans="1:38" x14ac:dyDescent="0.25">
      <c r="A349" s="10">
        <v>44244</v>
      </c>
      <c r="B349" s="9">
        <v>119</v>
      </c>
      <c r="C349" s="55"/>
      <c r="D349" s="43">
        <v>3</v>
      </c>
      <c r="E349" s="55"/>
      <c r="F349" s="42">
        <f t="shared" si="33"/>
        <v>3</v>
      </c>
      <c r="K349" s="3"/>
      <c r="L349" s="3"/>
      <c r="AH349" s="13">
        <v>44177</v>
      </c>
      <c r="AI349" s="22">
        <f t="shared" si="32"/>
        <v>266</v>
      </c>
      <c r="AJ349">
        <v>64.81</v>
      </c>
      <c r="AK349">
        <f t="shared" si="31"/>
        <v>253</v>
      </c>
      <c r="AL349">
        <v>-48</v>
      </c>
    </row>
    <row r="350" spans="1:38" x14ac:dyDescent="0.25">
      <c r="A350" s="10">
        <v>44245</v>
      </c>
      <c r="B350" s="9">
        <v>110</v>
      </c>
      <c r="C350" s="55"/>
      <c r="D350" s="43">
        <v>7</v>
      </c>
      <c r="E350" s="55"/>
      <c r="F350" s="42">
        <f t="shared" si="33"/>
        <v>3</v>
      </c>
      <c r="K350" s="3"/>
      <c r="L350" s="3"/>
      <c r="AH350" s="13">
        <v>44178</v>
      </c>
      <c r="AI350" s="22">
        <f t="shared" si="32"/>
        <v>266</v>
      </c>
      <c r="AJ350">
        <v>64.81</v>
      </c>
      <c r="AK350">
        <f t="shared" si="31"/>
        <v>249</v>
      </c>
      <c r="AL350">
        <v>-49</v>
      </c>
    </row>
    <row r="351" spans="1:38" x14ac:dyDescent="0.25">
      <c r="A351" s="10">
        <v>44246</v>
      </c>
      <c r="B351" s="9">
        <v>113</v>
      </c>
      <c r="C351" s="55"/>
      <c r="D351" s="43">
        <v>1</v>
      </c>
      <c r="E351" s="55"/>
      <c r="F351" s="42">
        <f t="shared" si="33"/>
        <v>3</v>
      </c>
      <c r="K351" s="3"/>
      <c r="L351" s="3"/>
      <c r="AH351" s="13">
        <v>44179</v>
      </c>
      <c r="AI351" s="22">
        <f t="shared" si="32"/>
        <v>248</v>
      </c>
      <c r="AJ351">
        <v>64.81</v>
      </c>
      <c r="AK351">
        <f t="shared" si="31"/>
        <v>246</v>
      </c>
      <c r="AL351">
        <v>-59</v>
      </c>
    </row>
    <row r="352" spans="1:38" x14ac:dyDescent="0.25">
      <c r="A352" s="10">
        <v>44247</v>
      </c>
      <c r="B352" s="9">
        <v>109</v>
      </c>
      <c r="C352" s="55"/>
      <c r="D352" s="43">
        <v>1</v>
      </c>
      <c r="E352" s="55"/>
      <c r="F352" s="42">
        <f t="shared" si="33"/>
        <v>3</v>
      </c>
      <c r="K352" s="3"/>
      <c r="L352" s="3"/>
      <c r="AH352" s="13">
        <v>44180</v>
      </c>
      <c r="AI352" s="22">
        <f t="shared" si="32"/>
        <v>248</v>
      </c>
      <c r="AJ352">
        <v>64.81</v>
      </c>
      <c r="AK352">
        <f t="shared" si="31"/>
        <v>250</v>
      </c>
      <c r="AL352">
        <v>-49</v>
      </c>
    </row>
    <row r="353" spans="1:38" x14ac:dyDescent="0.25">
      <c r="A353" s="10">
        <v>44248</v>
      </c>
      <c r="B353" s="9">
        <v>105</v>
      </c>
      <c r="C353" s="55"/>
      <c r="D353" s="43">
        <v>1</v>
      </c>
      <c r="E353" s="55"/>
      <c r="F353" s="42">
        <f t="shared" si="33"/>
        <v>3</v>
      </c>
      <c r="K353" s="3"/>
      <c r="L353" s="3"/>
      <c r="AH353" s="13">
        <v>44181</v>
      </c>
      <c r="AI353" s="22">
        <f t="shared" si="32"/>
        <v>248</v>
      </c>
      <c r="AJ353">
        <v>64.81</v>
      </c>
      <c r="AK353">
        <f t="shared" si="31"/>
        <v>250</v>
      </c>
      <c r="AL353">
        <v>-63</v>
      </c>
    </row>
    <row r="354" spans="1:38" x14ac:dyDescent="0.25">
      <c r="A354" s="10">
        <v>44249</v>
      </c>
      <c r="B354" s="9">
        <v>108</v>
      </c>
      <c r="C354" s="54">
        <f t="shared" ref="C354" si="34">ROUNDUP(AVERAGE(B354:B360),0)</f>
        <v>136</v>
      </c>
      <c r="D354" s="43">
        <v>0</v>
      </c>
      <c r="E354" s="54">
        <f>ROUNDUP(AVERAGE(D356:D362),0)</f>
        <v>3</v>
      </c>
      <c r="F354" s="42">
        <f t="shared" si="33"/>
        <v>3</v>
      </c>
      <c r="K354" s="3"/>
      <c r="L354" s="3"/>
      <c r="AH354" s="13">
        <v>44182</v>
      </c>
      <c r="AI354" s="22">
        <f t="shared" si="32"/>
        <v>248</v>
      </c>
      <c r="AJ354">
        <v>64.81</v>
      </c>
      <c r="AK354">
        <f t="shared" si="31"/>
        <v>248</v>
      </c>
      <c r="AL354">
        <v>-55</v>
      </c>
    </row>
    <row r="355" spans="1:38" x14ac:dyDescent="0.25">
      <c r="A355" s="10">
        <v>44250</v>
      </c>
      <c r="B355" s="4">
        <v>89</v>
      </c>
      <c r="C355" s="55"/>
      <c r="D355" s="43">
        <v>3</v>
      </c>
      <c r="E355" s="55"/>
      <c r="F355" s="42">
        <f t="shared" si="33"/>
        <v>3</v>
      </c>
      <c r="K355" s="3"/>
      <c r="L355" s="3"/>
      <c r="AH355" s="13">
        <v>44183</v>
      </c>
      <c r="AI355" s="22">
        <f t="shared" si="32"/>
        <v>248</v>
      </c>
      <c r="AJ355">
        <v>64.81</v>
      </c>
      <c r="AK355">
        <f t="shared" si="31"/>
        <v>250</v>
      </c>
      <c r="AL355">
        <v>-52</v>
      </c>
    </row>
    <row r="356" spans="1:38" x14ac:dyDescent="0.25">
      <c r="A356" s="10">
        <v>44251</v>
      </c>
      <c r="B356" s="4">
        <v>99</v>
      </c>
      <c r="C356" s="55"/>
      <c r="D356" s="43">
        <v>3</v>
      </c>
      <c r="E356" s="55"/>
      <c r="F356" s="42">
        <f t="shared" si="33"/>
        <v>3</v>
      </c>
      <c r="K356" s="3"/>
      <c r="L356" s="3"/>
      <c r="AH356" s="13">
        <v>44184</v>
      </c>
      <c r="AI356" s="22">
        <f t="shared" si="32"/>
        <v>248</v>
      </c>
      <c r="AJ356">
        <v>64.81</v>
      </c>
      <c r="AK356">
        <f t="shared" si="31"/>
        <v>243</v>
      </c>
      <c r="AL356">
        <v>-52</v>
      </c>
    </row>
    <row r="357" spans="1:38" x14ac:dyDescent="0.25">
      <c r="A357" s="10">
        <v>44252</v>
      </c>
      <c r="B357" s="4">
        <v>179</v>
      </c>
      <c r="C357" s="55"/>
      <c r="D357" s="43">
        <v>4</v>
      </c>
      <c r="E357" s="55"/>
      <c r="F357" s="42">
        <f t="shared" si="33"/>
        <v>3</v>
      </c>
      <c r="K357" s="3"/>
      <c r="L357" s="3"/>
      <c r="AH357" s="13">
        <v>44185</v>
      </c>
      <c r="AI357" s="22">
        <f t="shared" si="32"/>
        <v>248</v>
      </c>
      <c r="AJ357">
        <v>64.81</v>
      </c>
      <c r="AK357">
        <f t="shared" si="31"/>
        <v>247</v>
      </c>
      <c r="AL357">
        <v>-52</v>
      </c>
    </row>
    <row r="358" spans="1:38" x14ac:dyDescent="0.25">
      <c r="A358" s="10">
        <v>44253</v>
      </c>
      <c r="B358" s="4">
        <v>162</v>
      </c>
      <c r="C358" s="55"/>
      <c r="D358" s="43">
        <v>4</v>
      </c>
      <c r="E358" s="55"/>
      <c r="F358" s="42">
        <f t="shared" si="33"/>
        <v>3</v>
      </c>
      <c r="K358" s="3"/>
      <c r="L358" s="3"/>
      <c r="AH358" s="13">
        <v>44186</v>
      </c>
      <c r="AI358" s="22">
        <f t="shared" si="32"/>
        <v>221</v>
      </c>
      <c r="AJ358">
        <v>64.81</v>
      </c>
      <c r="AK358">
        <f t="shared" si="31"/>
        <v>244</v>
      </c>
      <c r="AL358">
        <v>-49</v>
      </c>
    </row>
    <row r="359" spans="1:38" x14ac:dyDescent="0.25">
      <c r="A359" s="10">
        <v>44254</v>
      </c>
      <c r="B359" s="4">
        <v>194</v>
      </c>
      <c r="C359" s="55"/>
      <c r="D359" s="43">
        <v>1</v>
      </c>
      <c r="E359" s="55"/>
      <c r="F359" s="42">
        <f t="shared" si="33"/>
        <v>3</v>
      </c>
      <c r="K359" s="3"/>
      <c r="L359" s="3"/>
      <c r="AH359" s="13">
        <v>44187</v>
      </c>
      <c r="AI359" s="22">
        <f t="shared" si="32"/>
        <v>221</v>
      </c>
      <c r="AJ359">
        <v>64.81</v>
      </c>
      <c r="AK359">
        <f t="shared" si="31"/>
        <v>223</v>
      </c>
      <c r="AL359">
        <v>-46</v>
      </c>
    </row>
    <row r="360" spans="1:38" x14ac:dyDescent="0.25">
      <c r="A360" s="10">
        <v>44255</v>
      </c>
      <c r="B360" s="4">
        <v>120</v>
      </c>
      <c r="C360" s="55"/>
      <c r="D360" s="43">
        <v>7</v>
      </c>
      <c r="E360" s="55"/>
      <c r="F360" s="42">
        <f t="shared" si="33"/>
        <v>3</v>
      </c>
      <c r="K360" s="3"/>
      <c r="L360" s="3"/>
      <c r="AH360" s="13">
        <v>44188</v>
      </c>
      <c r="AI360" s="22">
        <f t="shared" si="32"/>
        <v>221</v>
      </c>
      <c r="AJ360">
        <v>68.52</v>
      </c>
      <c r="AK360">
        <f t="shared" si="31"/>
        <v>232</v>
      </c>
      <c r="AL360">
        <v>-43</v>
      </c>
    </row>
    <row r="361" spans="1:38" x14ac:dyDescent="0.25">
      <c r="A361" s="10">
        <v>44256</v>
      </c>
      <c r="B361" s="4">
        <v>86</v>
      </c>
      <c r="C361" s="54">
        <f t="shared" ref="C361" si="35">ROUNDUP(AVERAGE(B361:B367),0)</f>
        <v>118</v>
      </c>
      <c r="D361" s="43">
        <v>2</v>
      </c>
      <c r="E361" s="54">
        <f>ROUNDUP(AVERAGE(D363:D369),0)</f>
        <v>3</v>
      </c>
      <c r="F361" s="42">
        <f t="shared" si="33"/>
        <v>3</v>
      </c>
      <c r="K361" s="3"/>
      <c r="L361" s="3"/>
      <c r="AH361" s="13">
        <v>44189</v>
      </c>
      <c r="AI361" s="22">
        <f t="shared" si="32"/>
        <v>221</v>
      </c>
      <c r="AJ361">
        <v>68.52</v>
      </c>
      <c r="AK361">
        <f t="shared" si="31"/>
        <v>230</v>
      </c>
      <c r="AL361">
        <v>-55</v>
      </c>
    </row>
    <row r="362" spans="1:38" x14ac:dyDescent="0.25">
      <c r="A362" s="10">
        <v>44257</v>
      </c>
      <c r="B362" s="4">
        <v>83</v>
      </c>
      <c r="C362" s="55"/>
      <c r="D362" s="43">
        <v>0</v>
      </c>
      <c r="E362" s="55"/>
      <c r="F362" s="42">
        <f t="shared" si="33"/>
        <v>3</v>
      </c>
      <c r="K362" s="3"/>
      <c r="L362" s="3"/>
      <c r="AH362" s="13">
        <v>44190</v>
      </c>
      <c r="AI362" s="22">
        <f t="shared" si="32"/>
        <v>221</v>
      </c>
      <c r="AJ362">
        <v>68.52</v>
      </c>
      <c r="AK362">
        <f t="shared" si="31"/>
        <v>191</v>
      </c>
      <c r="AL362">
        <v>-85</v>
      </c>
    </row>
    <row r="363" spans="1:38" x14ac:dyDescent="0.25">
      <c r="A363" s="10">
        <v>44258</v>
      </c>
      <c r="B363" s="4">
        <v>51</v>
      </c>
      <c r="C363" s="55"/>
      <c r="D363" s="43">
        <v>4</v>
      </c>
      <c r="E363" s="55"/>
      <c r="F363" s="42">
        <f t="shared" si="33"/>
        <v>3</v>
      </c>
      <c r="K363" s="3"/>
      <c r="L363" s="3"/>
      <c r="AH363" s="13">
        <v>44191</v>
      </c>
      <c r="AI363" s="22">
        <f t="shared" si="32"/>
        <v>221</v>
      </c>
      <c r="AJ363">
        <v>68.52</v>
      </c>
      <c r="AK363">
        <f t="shared" si="31"/>
        <v>196</v>
      </c>
      <c r="AL363">
        <v>-67</v>
      </c>
    </row>
    <row r="364" spans="1:38" x14ac:dyDescent="0.25">
      <c r="A364" s="10">
        <v>44259</v>
      </c>
      <c r="B364" s="4">
        <v>196</v>
      </c>
      <c r="C364" s="55"/>
      <c r="D364" s="43">
        <v>1</v>
      </c>
      <c r="E364" s="55"/>
      <c r="F364" s="42">
        <f t="shared" si="33"/>
        <v>3</v>
      </c>
      <c r="K364" s="3"/>
      <c r="L364" s="3"/>
      <c r="AH364" s="13">
        <v>44192</v>
      </c>
      <c r="AI364" s="22">
        <f t="shared" si="32"/>
        <v>221</v>
      </c>
      <c r="AJ364">
        <v>68.52</v>
      </c>
      <c r="AK364">
        <f t="shared" si="31"/>
        <v>229</v>
      </c>
      <c r="AL364">
        <v>-62</v>
      </c>
    </row>
    <row r="365" spans="1:38" x14ac:dyDescent="0.25">
      <c r="A365" s="10">
        <v>44260</v>
      </c>
      <c r="B365" s="4">
        <v>108</v>
      </c>
      <c r="C365" s="55"/>
      <c r="D365" s="43">
        <v>3</v>
      </c>
      <c r="E365" s="55"/>
      <c r="F365" s="42">
        <f t="shared" si="33"/>
        <v>3</v>
      </c>
      <c r="K365" s="3"/>
      <c r="L365" s="3"/>
      <c r="AH365" s="13">
        <v>44193</v>
      </c>
      <c r="AI365" s="22">
        <f t="shared" si="32"/>
        <v>235</v>
      </c>
      <c r="AJ365">
        <v>68.52</v>
      </c>
      <c r="AK365">
        <f t="shared" si="31"/>
        <v>229</v>
      </c>
      <c r="AL365">
        <v>-54</v>
      </c>
    </row>
    <row r="366" spans="1:38" x14ac:dyDescent="0.25">
      <c r="A366" s="10">
        <v>44261</v>
      </c>
      <c r="B366" s="4">
        <v>151</v>
      </c>
      <c r="C366" s="55"/>
      <c r="D366" s="43">
        <v>3</v>
      </c>
      <c r="E366" s="55"/>
      <c r="F366" s="42">
        <f t="shared" si="33"/>
        <v>3</v>
      </c>
      <c r="K366" s="3"/>
      <c r="L366" s="3"/>
      <c r="AH366" s="13">
        <v>44194</v>
      </c>
      <c r="AI366" s="22">
        <f t="shared" si="32"/>
        <v>235</v>
      </c>
      <c r="AJ366">
        <v>68.52</v>
      </c>
      <c r="AK366">
        <f t="shared" si="31"/>
        <v>234</v>
      </c>
      <c r="AL366">
        <v>-53</v>
      </c>
    </row>
    <row r="367" spans="1:38" x14ac:dyDescent="0.25">
      <c r="A367" s="10">
        <v>44262</v>
      </c>
      <c r="B367" s="4">
        <v>146</v>
      </c>
      <c r="C367" s="55"/>
      <c r="D367" s="43">
        <v>0</v>
      </c>
      <c r="E367" s="55"/>
      <c r="F367" s="42">
        <f t="shared" si="33"/>
        <v>3</v>
      </c>
      <c r="K367" s="3"/>
      <c r="L367" s="3"/>
      <c r="AH367" s="13">
        <v>44195</v>
      </c>
      <c r="AI367" s="22">
        <f t="shared" si="32"/>
        <v>235</v>
      </c>
      <c r="AJ367">
        <v>68.52</v>
      </c>
      <c r="AK367">
        <f t="shared" si="31"/>
        <v>219</v>
      </c>
      <c r="AL367">
        <v>-51</v>
      </c>
    </row>
    <row r="368" spans="1:38" x14ac:dyDescent="0.25">
      <c r="A368" s="10">
        <v>44263</v>
      </c>
      <c r="B368" s="4">
        <v>160</v>
      </c>
      <c r="C368" s="54">
        <f t="shared" ref="C368" si="36">ROUNDUP(AVERAGE(B368:B374),0)</f>
        <v>156</v>
      </c>
      <c r="D368" s="43">
        <v>5</v>
      </c>
      <c r="E368" s="54">
        <f>ROUNDUP(AVERAGE(D370:D376),0)</f>
        <v>1</v>
      </c>
      <c r="F368" s="42">
        <f t="shared" si="33"/>
        <v>1</v>
      </c>
      <c r="K368" s="3"/>
      <c r="L368" s="3"/>
      <c r="AH368" s="13">
        <v>44196</v>
      </c>
      <c r="AI368" s="22">
        <f t="shared" si="32"/>
        <v>235</v>
      </c>
      <c r="AJ368">
        <v>68.52</v>
      </c>
      <c r="AK368">
        <f t="shared" si="31"/>
        <v>221</v>
      </c>
      <c r="AL368">
        <v>-47</v>
      </c>
    </row>
    <row r="369" spans="1:38" x14ac:dyDescent="0.25">
      <c r="A369" s="10">
        <v>44264</v>
      </c>
      <c r="B369" s="4">
        <v>331</v>
      </c>
      <c r="C369" s="55"/>
      <c r="D369" s="43">
        <v>1</v>
      </c>
      <c r="E369" s="55"/>
      <c r="F369" s="42">
        <f t="shared" si="33"/>
        <v>1</v>
      </c>
      <c r="K369" s="3"/>
      <c r="L369" s="3"/>
      <c r="AH369" s="13">
        <v>44197</v>
      </c>
      <c r="AI369" s="22">
        <f t="shared" si="32"/>
        <v>235</v>
      </c>
      <c r="AJ369">
        <v>68.52</v>
      </c>
      <c r="AK369">
        <f t="shared" si="31"/>
        <v>260</v>
      </c>
      <c r="AL369">
        <v>-74</v>
      </c>
    </row>
    <row r="370" spans="1:38" x14ac:dyDescent="0.25">
      <c r="A370" s="10">
        <v>44265</v>
      </c>
      <c r="B370" s="4">
        <v>96</v>
      </c>
      <c r="C370" s="55"/>
      <c r="D370" s="43">
        <v>1</v>
      </c>
      <c r="E370" s="55"/>
      <c r="F370" s="42">
        <f t="shared" si="33"/>
        <v>1</v>
      </c>
      <c r="K370" s="3"/>
      <c r="L370" s="3"/>
      <c r="AH370" s="13">
        <v>44198</v>
      </c>
      <c r="AI370" s="22">
        <f t="shared" si="32"/>
        <v>235</v>
      </c>
      <c r="AJ370">
        <v>68.52</v>
      </c>
      <c r="AK370">
        <f t="shared" si="31"/>
        <v>257</v>
      </c>
      <c r="AL370">
        <v>-57</v>
      </c>
    </row>
    <row r="371" spans="1:38" x14ac:dyDescent="0.25">
      <c r="A371" s="10">
        <v>44266</v>
      </c>
      <c r="B371" s="4">
        <v>122</v>
      </c>
      <c r="C371" s="55"/>
      <c r="D371" s="43">
        <v>1</v>
      </c>
      <c r="E371" s="55"/>
      <c r="F371" s="42">
        <f t="shared" si="33"/>
        <v>1</v>
      </c>
      <c r="K371" s="3"/>
      <c r="L371" s="3"/>
      <c r="AH371" s="13">
        <v>44199</v>
      </c>
      <c r="AI371" s="22">
        <f t="shared" si="32"/>
        <v>235</v>
      </c>
      <c r="AJ371">
        <v>68.52</v>
      </c>
      <c r="AK371">
        <f t="shared" si="31"/>
        <v>224</v>
      </c>
      <c r="AL371">
        <v>-63</v>
      </c>
    </row>
    <row r="372" spans="1:38" x14ac:dyDescent="0.25">
      <c r="A372" s="10">
        <v>44267</v>
      </c>
      <c r="B372" s="4">
        <v>154</v>
      </c>
      <c r="C372" s="55"/>
      <c r="D372" s="43">
        <v>0</v>
      </c>
      <c r="E372" s="55"/>
      <c r="F372" s="42">
        <f t="shared" si="33"/>
        <v>1</v>
      </c>
      <c r="K372" s="3"/>
      <c r="L372" s="3"/>
      <c r="AH372" s="13">
        <v>44200</v>
      </c>
      <c r="AI372" s="22">
        <f t="shared" si="32"/>
        <v>256</v>
      </c>
      <c r="AJ372">
        <v>68.52</v>
      </c>
      <c r="AK372">
        <f t="shared" si="31"/>
        <v>224</v>
      </c>
      <c r="AL372">
        <v>-54</v>
      </c>
    </row>
    <row r="373" spans="1:38" x14ac:dyDescent="0.25">
      <c r="A373" s="10">
        <v>44268</v>
      </c>
      <c r="B373" s="4">
        <v>150</v>
      </c>
      <c r="C373" s="55"/>
      <c r="D373" s="43">
        <v>2</v>
      </c>
      <c r="E373" s="55"/>
      <c r="F373" s="42">
        <f t="shared" si="33"/>
        <v>1</v>
      </c>
      <c r="K373" s="3"/>
      <c r="L373" s="3"/>
      <c r="AH373" s="13">
        <v>44201</v>
      </c>
      <c r="AI373" s="22">
        <f t="shared" si="32"/>
        <v>256</v>
      </c>
      <c r="AJ373">
        <v>68.52</v>
      </c>
      <c r="AK373">
        <f t="shared" si="31"/>
        <v>233</v>
      </c>
      <c r="AL373">
        <v>-52</v>
      </c>
    </row>
    <row r="374" spans="1:38" x14ac:dyDescent="0.25">
      <c r="A374" s="10">
        <v>44269</v>
      </c>
      <c r="B374" s="4">
        <v>79</v>
      </c>
      <c r="C374" s="55"/>
      <c r="D374" s="43">
        <v>1</v>
      </c>
      <c r="E374" s="55"/>
      <c r="F374" s="42">
        <f t="shared" si="33"/>
        <v>1</v>
      </c>
      <c r="K374" s="3"/>
      <c r="L374" s="3"/>
      <c r="AH374" s="13">
        <v>44202</v>
      </c>
      <c r="AI374" s="22">
        <f t="shared" si="32"/>
        <v>256</v>
      </c>
      <c r="AJ374">
        <v>68.52</v>
      </c>
      <c r="AK374">
        <f t="shared" si="31"/>
        <v>247</v>
      </c>
      <c r="AL374">
        <v>-57</v>
      </c>
    </row>
    <row r="375" spans="1:38" x14ac:dyDescent="0.25">
      <c r="A375" s="10">
        <v>44270</v>
      </c>
      <c r="B375" s="4">
        <v>112</v>
      </c>
      <c r="C375" s="54">
        <f t="shared" ref="C375" si="37">ROUNDUP(AVERAGE(B375:B381),0)</f>
        <v>103</v>
      </c>
      <c r="D375" s="43">
        <v>0</v>
      </c>
      <c r="E375" s="54">
        <f>ROUNDUP(AVERAGE(D377:D383),0)</f>
        <v>2</v>
      </c>
      <c r="F375" s="42">
        <f t="shared" si="33"/>
        <v>2</v>
      </c>
      <c r="K375" s="3"/>
      <c r="L375" s="3"/>
      <c r="AH375" s="13">
        <v>44203</v>
      </c>
      <c r="AI375" s="22">
        <f t="shared" si="32"/>
        <v>256</v>
      </c>
      <c r="AJ375">
        <v>68.52</v>
      </c>
      <c r="AK375">
        <f t="shared" si="31"/>
        <v>253</v>
      </c>
      <c r="AL375">
        <v>-57</v>
      </c>
    </row>
    <row r="376" spans="1:38" x14ac:dyDescent="0.25">
      <c r="A376" s="10">
        <v>44271</v>
      </c>
      <c r="B376" s="4">
        <v>107</v>
      </c>
      <c r="C376" s="55"/>
      <c r="D376" s="43">
        <v>1</v>
      </c>
      <c r="E376" s="55"/>
      <c r="F376" s="42">
        <f t="shared" si="33"/>
        <v>2</v>
      </c>
      <c r="K376" s="3"/>
      <c r="L376" s="3"/>
      <c r="AH376" s="13">
        <v>44204</v>
      </c>
      <c r="AI376" s="22">
        <f t="shared" si="32"/>
        <v>256</v>
      </c>
      <c r="AJ376">
        <v>68.52</v>
      </c>
      <c r="AK376">
        <f t="shared" ref="AK376:AK439" si="38">VLOOKUP(AH376,$A$2:$B$475,2,TRUE)</f>
        <v>265</v>
      </c>
      <c r="AL376">
        <v>-57</v>
      </c>
    </row>
    <row r="377" spans="1:38" x14ac:dyDescent="0.25">
      <c r="A377" s="10">
        <v>44272</v>
      </c>
      <c r="B377" s="4">
        <v>81</v>
      </c>
      <c r="C377" s="55"/>
      <c r="D377" s="43">
        <v>2</v>
      </c>
      <c r="E377" s="55"/>
      <c r="F377" s="42">
        <f t="shared" si="33"/>
        <v>2</v>
      </c>
      <c r="K377" s="3"/>
      <c r="L377" s="3"/>
      <c r="AH377" s="13">
        <v>44205</v>
      </c>
      <c r="AI377" s="22">
        <f t="shared" si="32"/>
        <v>256</v>
      </c>
      <c r="AJ377">
        <v>68.52</v>
      </c>
      <c r="AK377">
        <f t="shared" si="38"/>
        <v>279</v>
      </c>
      <c r="AL377">
        <v>-58</v>
      </c>
    </row>
    <row r="378" spans="1:38" x14ac:dyDescent="0.25">
      <c r="A378" s="10">
        <v>44273</v>
      </c>
      <c r="B378" s="4">
        <v>81</v>
      </c>
      <c r="C378" s="55"/>
      <c r="D378" s="43">
        <v>2</v>
      </c>
      <c r="E378" s="55"/>
      <c r="F378" s="42">
        <f t="shared" si="33"/>
        <v>2</v>
      </c>
      <c r="K378" s="3"/>
      <c r="L378" s="3"/>
      <c r="AH378" s="13">
        <v>44206</v>
      </c>
      <c r="AI378" s="22">
        <f t="shared" si="32"/>
        <v>256</v>
      </c>
      <c r="AJ378">
        <v>68.52</v>
      </c>
      <c r="AK378">
        <f t="shared" si="38"/>
        <v>290</v>
      </c>
      <c r="AL378">
        <v>-57</v>
      </c>
    </row>
    <row r="379" spans="1:38" x14ac:dyDescent="0.25">
      <c r="A379" s="10">
        <v>44274</v>
      </c>
      <c r="B379" s="4">
        <v>142</v>
      </c>
      <c r="C379" s="55"/>
      <c r="D379" s="43">
        <v>1</v>
      </c>
      <c r="E379" s="55"/>
      <c r="F379" s="42">
        <f t="shared" si="33"/>
        <v>2</v>
      </c>
      <c r="K379" s="3"/>
      <c r="L379" s="3"/>
      <c r="AH379" s="13">
        <v>44207</v>
      </c>
      <c r="AI379" s="22">
        <f t="shared" si="32"/>
        <v>301</v>
      </c>
      <c r="AJ379">
        <v>68.52</v>
      </c>
      <c r="AK379">
        <f t="shared" si="38"/>
        <v>299</v>
      </c>
      <c r="AL379">
        <v>-57</v>
      </c>
    </row>
    <row r="380" spans="1:38" x14ac:dyDescent="0.25">
      <c r="A380" s="10">
        <v>44275</v>
      </c>
      <c r="B380" s="4">
        <v>141</v>
      </c>
      <c r="C380" s="55"/>
      <c r="D380" s="43">
        <v>2</v>
      </c>
      <c r="E380" s="55"/>
      <c r="F380" s="42">
        <f t="shared" si="33"/>
        <v>2</v>
      </c>
      <c r="K380" s="3"/>
      <c r="L380" s="3"/>
      <c r="AH380" s="13">
        <v>44208</v>
      </c>
      <c r="AI380" s="22">
        <f t="shared" si="32"/>
        <v>301</v>
      </c>
      <c r="AJ380">
        <v>68.52</v>
      </c>
      <c r="AK380">
        <f t="shared" si="38"/>
        <v>323</v>
      </c>
      <c r="AL380">
        <v>-53</v>
      </c>
    </row>
    <row r="381" spans="1:38" x14ac:dyDescent="0.25">
      <c r="A381" s="10">
        <v>44276</v>
      </c>
      <c r="B381" s="4">
        <v>54</v>
      </c>
      <c r="C381" s="55"/>
      <c r="D381" s="43">
        <v>1</v>
      </c>
      <c r="E381" s="55"/>
      <c r="F381" s="42">
        <f t="shared" si="33"/>
        <v>2</v>
      </c>
      <c r="K381" s="3"/>
      <c r="L381" s="3"/>
      <c r="AH381" s="13">
        <v>44209</v>
      </c>
      <c r="AI381" s="22">
        <f t="shared" si="32"/>
        <v>301</v>
      </c>
      <c r="AJ381">
        <v>68.52</v>
      </c>
      <c r="AK381">
        <f t="shared" si="38"/>
        <v>303</v>
      </c>
      <c r="AL381">
        <v>-55</v>
      </c>
    </row>
    <row r="382" spans="1:38" x14ac:dyDescent="0.25">
      <c r="A382" s="10">
        <v>44277</v>
      </c>
      <c r="B382" s="4">
        <v>154</v>
      </c>
      <c r="C382" s="54">
        <f t="shared" ref="C382" si="39">ROUNDUP(AVERAGE(B382:B388),0)</f>
        <v>136</v>
      </c>
      <c r="D382" s="43">
        <v>0</v>
      </c>
      <c r="E382" s="54">
        <f>ROUNDUP(AVERAGE(D384:D390),0)</f>
        <v>2</v>
      </c>
      <c r="F382" s="42">
        <f t="shared" si="33"/>
        <v>2</v>
      </c>
      <c r="K382" s="3"/>
      <c r="L382" s="3"/>
      <c r="AH382" s="13">
        <v>44210</v>
      </c>
      <c r="AI382" s="22">
        <f t="shared" si="32"/>
        <v>301</v>
      </c>
      <c r="AJ382">
        <v>68.52</v>
      </c>
      <c r="AK382">
        <f t="shared" si="38"/>
        <v>296</v>
      </c>
      <c r="AL382">
        <v>-56</v>
      </c>
    </row>
    <row r="383" spans="1:38" x14ac:dyDescent="0.25">
      <c r="A383" s="10">
        <v>44278</v>
      </c>
      <c r="B383" s="4">
        <v>105</v>
      </c>
      <c r="C383" s="55"/>
      <c r="D383" s="43">
        <v>1</v>
      </c>
      <c r="E383" s="55"/>
      <c r="F383" s="42">
        <f t="shared" si="33"/>
        <v>2</v>
      </c>
      <c r="K383" s="3"/>
      <c r="L383" s="3"/>
      <c r="AH383" s="13">
        <v>44211</v>
      </c>
      <c r="AI383" s="22">
        <f t="shared" si="32"/>
        <v>301</v>
      </c>
      <c r="AJ383">
        <v>68.52</v>
      </c>
      <c r="AK383">
        <f t="shared" si="38"/>
        <v>291</v>
      </c>
      <c r="AL383">
        <v>-58</v>
      </c>
    </row>
    <row r="384" spans="1:38" x14ac:dyDescent="0.25">
      <c r="A384" s="10">
        <v>44279</v>
      </c>
      <c r="B384" s="4">
        <v>107</v>
      </c>
      <c r="C384" s="55"/>
      <c r="D384" s="43">
        <v>2</v>
      </c>
      <c r="E384" s="55"/>
      <c r="F384" s="42">
        <f t="shared" si="33"/>
        <v>2</v>
      </c>
      <c r="K384" s="3"/>
      <c r="L384" s="3"/>
      <c r="AH384" s="13">
        <v>44212</v>
      </c>
      <c r="AI384" s="22">
        <f t="shared" si="32"/>
        <v>301</v>
      </c>
      <c r="AJ384">
        <v>68.52</v>
      </c>
      <c r="AK384">
        <f t="shared" si="38"/>
        <v>298</v>
      </c>
      <c r="AL384">
        <v>-59</v>
      </c>
    </row>
    <row r="385" spans="1:38" x14ac:dyDescent="0.25">
      <c r="A385" s="10">
        <v>44280</v>
      </c>
      <c r="B385" s="4">
        <v>74</v>
      </c>
      <c r="C385" s="55"/>
      <c r="D385" s="43">
        <v>0</v>
      </c>
      <c r="E385" s="55"/>
      <c r="F385" s="42">
        <f t="shared" si="33"/>
        <v>2</v>
      </c>
      <c r="K385" s="3"/>
      <c r="L385" s="3"/>
      <c r="AH385" s="13">
        <v>44213</v>
      </c>
      <c r="AI385" s="22">
        <f t="shared" si="32"/>
        <v>301</v>
      </c>
      <c r="AJ385">
        <v>68.52</v>
      </c>
      <c r="AK385">
        <f t="shared" si="38"/>
        <v>295</v>
      </c>
      <c r="AL385">
        <v>-59</v>
      </c>
    </row>
    <row r="386" spans="1:38" x14ac:dyDescent="0.25">
      <c r="A386" s="10">
        <v>44281</v>
      </c>
      <c r="B386" s="4">
        <v>156</v>
      </c>
      <c r="C386" s="55"/>
      <c r="D386" s="43">
        <v>2</v>
      </c>
      <c r="E386" s="55"/>
      <c r="F386" s="42">
        <f t="shared" si="33"/>
        <v>2</v>
      </c>
      <c r="K386" s="3"/>
      <c r="L386" s="3"/>
      <c r="AH386" s="13">
        <v>44214</v>
      </c>
      <c r="AI386" s="22">
        <f t="shared" si="32"/>
        <v>250</v>
      </c>
      <c r="AJ386">
        <v>68.52</v>
      </c>
      <c r="AK386">
        <f t="shared" si="38"/>
        <v>292</v>
      </c>
      <c r="AL386">
        <v>-61</v>
      </c>
    </row>
    <row r="387" spans="1:38" x14ac:dyDescent="0.25">
      <c r="A387" s="10">
        <v>44282</v>
      </c>
      <c r="B387" s="4">
        <v>226</v>
      </c>
      <c r="C387" s="55"/>
      <c r="D387" s="43">
        <v>1</v>
      </c>
      <c r="E387" s="55"/>
      <c r="F387" s="42">
        <f t="shared" si="33"/>
        <v>2</v>
      </c>
      <c r="K387" s="3"/>
      <c r="L387" s="3"/>
      <c r="AH387" s="13">
        <v>44215</v>
      </c>
      <c r="AI387" s="22">
        <f t="shared" si="32"/>
        <v>250</v>
      </c>
      <c r="AJ387">
        <v>68.52</v>
      </c>
      <c r="AK387">
        <f t="shared" si="38"/>
        <v>263</v>
      </c>
      <c r="AL387">
        <v>-58</v>
      </c>
    </row>
    <row r="388" spans="1:38" x14ac:dyDescent="0.25">
      <c r="A388" s="10">
        <v>44283</v>
      </c>
      <c r="B388" s="4">
        <v>124</v>
      </c>
      <c r="C388" s="55"/>
      <c r="D388" s="43">
        <v>0</v>
      </c>
      <c r="E388" s="55"/>
      <c r="F388" s="42">
        <f t="shared" si="33"/>
        <v>2</v>
      </c>
      <c r="K388" s="3"/>
      <c r="L388" s="3"/>
      <c r="AH388" s="13">
        <v>44216</v>
      </c>
      <c r="AI388" s="22">
        <f t="shared" si="32"/>
        <v>250</v>
      </c>
      <c r="AJ388">
        <v>68.52</v>
      </c>
      <c r="AK388">
        <f t="shared" si="38"/>
        <v>258</v>
      </c>
      <c r="AL388">
        <v>-67</v>
      </c>
    </row>
    <row r="389" spans="1:38" x14ac:dyDescent="0.25">
      <c r="A389" s="10">
        <v>44284</v>
      </c>
      <c r="B389" s="4">
        <v>73</v>
      </c>
      <c r="C389" s="54">
        <f t="shared" ref="C389:C396" si="40">ROUNDUP(AVERAGE(B389:B395),0)</f>
        <v>124</v>
      </c>
      <c r="D389" s="43">
        <v>3</v>
      </c>
      <c r="E389" s="54">
        <f>ROUNDUP(AVERAGE(D391:D397),0)</f>
        <v>2</v>
      </c>
      <c r="F389" s="42">
        <f t="shared" si="33"/>
        <v>2</v>
      </c>
      <c r="K389" s="3"/>
      <c r="L389" s="3"/>
      <c r="AH389" s="13">
        <v>44217</v>
      </c>
      <c r="AI389" s="22">
        <f t="shared" si="32"/>
        <v>250</v>
      </c>
      <c r="AJ389">
        <v>68.52</v>
      </c>
      <c r="AK389">
        <f t="shared" si="38"/>
        <v>256</v>
      </c>
      <c r="AL389">
        <v>-57</v>
      </c>
    </row>
    <row r="390" spans="1:38" x14ac:dyDescent="0.25">
      <c r="A390" s="10">
        <v>44285</v>
      </c>
      <c r="B390" s="4">
        <v>165</v>
      </c>
      <c r="C390" s="55"/>
      <c r="D390" s="43">
        <v>2</v>
      </c>
      <c r="E390" s="55"/>
      <c r="F390" s="42">
        <f t="shared" si="33"/>
        <v>2</v>
      </c>
      <c r="K390" s="3"/>
      <c r="L390" s="3"/>
      <c r="AH390" s="13">
        <v>44218</v>
      </c>
      <c r="AI390" s="22">
        <f t="shared" si="32"/>
        <v>250</v>
      </c>
      <c r="AJ390">
        <v>61.11</v>
      </c>
      <c r="AK390">
        <f t="shared" si="38"/>
        <v>253</v>
      </c>
      <c r="AL390">
        <v>-55</v>
      </c>
    </row>
    <row r="391" spans="1:38" x14ac:dyDescent="0.25">
      <c r="A391" s="10">
        <v>44286</v>
      </c>
      <c r="B391" s="4">
        <v>100</v>
      </c>
      <c r="C391" s="55"/>
      <c r="D391" s="43">
        <v>3</v>
      </c>
      <c r="E391" s="55"/>
      <c r="F391" s="42">
        <f t="shared" si="33"/>
        <v>2</v>
      </c>
      <c r="K391" s="3"/>
      <c r="L391" s="3"/>
      <c r="AH391" s="13">
        <v>44219</v>
      </c>
      <c r="AI391" s="22">
        <f t="shared" si="32"/>
        <v>250</v>
      </c>
      <c r="AJ391">
        <v>61.11</v>
      </c>
      <c r="AK391">
        <f t="shared" si="38"/>
        <v>220</v>
      </c>
      <c r="AL391">
        <v>-57</v>
      </c>
    </row>
    <row r="392" spans="1:38" x14ac:dyDescent="0.25">
      <c r="A392" s="10">
        <v>44287</v>
      </c>
      <c r="B392" s="4">
        <v>143</v>
      </c>
      <c r="C392" s="55"/>
      <c r="D392" s="43">
        <v>2</v>
      </c>
      <c r="E392" s="55"/>
      <c r="F392" s="42">
        <f t="shared" si="33"/>
        <v>2</v>
      </c>
      <c r="K392" s="3"/>
      <c r="L392" s="3"/>
      <c r="AH392" s="13">
        <v>44220</v>
      </c>
      <c r="AI392" s="22">
        <f t="shared" si="32"/>
        <v>250</v>
      </c>
      <c r="AJ392">
        <v>61.11</v>
      </c>
      <c r="AK392">
        <f t="shared" si="38"/>
        <v>208</v>
      </c>
      <c r="AL392">
        <v>-58</v>
      </c>
    </row>
    <row r="393" spans="1:38" x14ac:dyDescent="0.25">
      <c r="A393" s="10">
        <v>44288</v>
      </c>
      <c r="B393" s="4">
        <v>151</v>
      </c>
      <c r="C393" s="55"/>
      <c r="D393" s="43">
        <v>3</v>
      </c>
      <c r="E393" s="55"/>
      <c r="F393" s="42">
        <f t="shared" si="33"/>
        <v>2</v>
      </c>
      <c r="K393" s="3"/>
      <c r="L393" s="3"/>
      <c r="AH393" s="13">
        <v>44221</v>
      </c>
      <c r="AI393" s="22">
        <f t="shared" si="32"/>
        <v>216</v>
      </c>
      <c r="AJ393">
        <v>61.11</v>
      </c>
      <c r="AK393">
        <f t="shared" si="38"/>
        <v>211</v>
      </c>
      <c r="AL393">
        <v>-59</v>
      </c>
    </row>
    <row r="394" spans="1:38" x14ac:dyDescent="0.25">
      <c r="A394" s="10">
        <v>44289</v>
      </c>
      <c r="B394" s="4">
        <v>125</v>
      </c>
      <c r="C394" s="55"/>
      <c r="D394" s="43">
        <v>1</v>
      </c>
      <c r="E394" s="55"/>
      <c r="F394" s="42">
        <f t="shared" si="33"/>
        <v>2</v>
      </c>
      <c r="K394" s="3"/>
      <c r="L394" s="3"/>
      <c r="AH394" s="13">
        <v>44222</v>
      </c>
      <c r="AI394" s="22">
        <f t="shared" si="32"/>
        <v>216</v>
      </c>
      <c r="AJ394">
        <v>61.11</v>
      </c>
      <c r="AK394">
        <f t="shared" si="38"/>
        <v>206</v>
      </c>
      <c r="AL394">
        <v>-58</v>
      </c>
    </row>
    <row r="395" spans="1:38" x14ac:dyDescent="0.25">
      <c r="A395" s="10">
        <v>44290</v>
      </c>
      <c r="B395" s="4">
        <v>105</v>
      </c>
      <c r="C395" s="55"/>
      <c r="D395" s="43">
        <v>0</v>
      </c>
      <c r="E395" s="55"/>
      <c r="F395" s="42">
        <f t="shared" si="33"/>
        <v>2</v>
      </c>
      <c r="K395" s="3"/>
      <c r="L395" s="3"/>
      <c r="AH395" s="13">
        <v>44223</v>
      </c>
      <c r="AI395" s="22">
        <f t="shared" si="32"/>
        <v>216</v>
      </c>
      <c r="AJ395">
        <v>61.11</v>
      </c>
      <c r="AK395">
        <f t="shared" si="38"/>
        <v>209</v>
      </c>
      <c r="AL395">
        <v>-55</v>
      </c>
    </row>
    <row r="396" spans="1:38" x14ac:dyDescent="0.25">
      <c r="A396" s="10">
        <v>44291</v>
      </c>
      <c r="B396" s="4">
        <v>75</v>
      </c>
      <c r="C396" s="54">
        <f t="shared" si="40"/>
        <v>114</v>
      </c>
      <c r="D396" s="43">
        <v>2</v>
      </c>
      <c r="E396" s="54">
        <f>ROUNDUP(AVERAGE(D398:D404),0)</f>
        <v>2</v>
      </c>
      <c r="F396" s="42">
        <f t="shared" si="33"/>
        <v>2</v>
      </c>
      <c r="K396" s="3"/>
      <c r="L396" s="3"/>
      <c r="AH396" s="13">
        <v>44224</v>
      </c>
      <c r="AI396" s="22">
        <f t="shared" ref="AI396:AI459" si="41">IF(VLOOKUP(AH396,$A$2:$C$448,3,TRUE)=0,AI395,VLOOKUP(AH396,$A$2:$C$448,3,TRUE))</f>
        <v>216</v>
      </c>
      <c r="AJ396">
        <v>61.11</v>
      </c>
      <c r="AK396">
        <f t="shared" si="38"/>
        <v>218</v>
      </c>
      <c r="AL396">
        <v>-57</v>
      </c>
    </row>
    <row r="397" spans="1:38" x14ac:dyDescent="0.25">
      <c r="A397" s="10">
        <v>44292</v>
      </c>
      <c r="B397" s="4">
        <v>122</v>
      </c>
      <c r="C397" s="55"/>
      <c r="D397" s="43">
        <v>2</v>
      </c>
      <c r="E397" s="55"/>
      <c r="F397" s="42">
        <f t="shared" si="33"/>
        <v>2</v>
      </c>
      <c r="K397" s="3"/>
      <c r="L397" s="3"/>
      <c r="AH397" s="13">
        <v>44225</v>
      </c>
      <c r="AI397" s="22">
        <f t="shared" si="41"/>
        <v>216</v>
      </c>
      <c r="AJ397">
        <v>61.11</v>
      </c>
      <c r="AK397">
        <f t="shared" si="38"/>
        <v>216</v>
      </c>
      <c r="AL397">
        <v>-55</v>
      </c>
    </row>
    <row r="398" spans="1:38" x14ac:dyDescent="0.25">
      <c r="A398" s="10">
        <v>44293</v>
      </c>
      <c r="B398" s="4">
        <v>94</v>
      </c>
      <c r="C398" s="55"/>
      <c r="D398" s="43">
        <v>2</v>
      </c>
      <c r="E398" s="55"/>
      <c r="F398" s="42">
        <f t="shared" si="33"/>
        <v>2</v>
      </c>
      <c r="K398" s="3"/>
      <c r="L398" s="3"/>
      <c r="AH398" s="13">
        <v>44226</v>
      </c>
      <c r="AI398" s="22">
        <f t="shared" si="41"/>
        <v>216</v>
      </c>
      <c r="AJ398">
        <v>61.11</v>
      </c>
      <c r="AK398">
        <f t="shared" si="38"/>
        <v>227</v>
      </c>
      <c r="AL398">
        <v>-53</v>
      </c>
    </row>
    <row r="399" spans="1:38" x14ac:dyDescent="0.25">
      <c r="A399" s="10">
        <v>44294</v>
      </c>
      <c r="B399" s="4">
        <v>170</v>
      </c>
      <c r="C399" s="55"/>
      <c r="D399" s="43">
        <v>1</v>
      </c>
      <c r="E399" s="55"/>
      <c r="F399" s="42">
        <f t="shared" si="33"/>
        <v>2</v>
      </c>
      <c r="K399" s="3"/>
      <c r="L399" s="3"/>
      <c r="AH399" s="13">
        <v>44227</v>
      </c>
      <c r="AI399" s="22">
        <f t="shared" si="41"/>
        <v>216</v>
      </c>
      <c r="AJ399">
        <v>61.11</v>
      </c>
      <c r="AK399">
        <f t="shared" si="38"/>
        <v>225</v>
      </c>
      <c r="AL399">
        <v>-71</v>
      </c>
    </row>
    <row r="400" spans="1:38" x14ac:dyDescent="0.25">
      <c r="A400" s="10">
        <v>44295</v>
      </c>
      <c r="B400" s="4">
        <v>136</v>
      </c>
      <c r="C400" s="55"/>
      <c r="D400" s="43">
        <v>2</v>
      </c>
      <c r="E400" s="55"/>
      <c r="F400" s="42">
        <f t="shared" si="33"/>
        <v>2</v>
      </c>
      <c r="K400" s="3"/>
      <c r="L400" s="3"/>
      <c r="AH400" s="13">
        <v>44228</v>
      </c>
      <c r="AI400" s="22">
        <f t="shared" si="41"/>
        <v>187</v>
      </c>
      <c r="AJ400">
        <v>64.81</v>
      </c>
      <c r="AK400">
        <f t="shared" si="38"/>
        <v>215</v>
      </c>
      <c r="AL400">
        <v>-67</v>
      </c>
    </row>
    <row r="401" spans="1:38" x14ac:dyDescent="0.25">
      <c r="A401" s="10">
        <v>44296</v>
      </c>
      <c r="B401" s="4">
        <v>128</v>
      </c>
      <c r="C401" s="55"/>
      <c r="D401" s="43">
        <v>2</v>
      </c>
      <c r="E401" s="55"/>
      <c r="F401" s="42">
        <f t="shared" si="33"/>
        <v>2</v>
      </c>
      <c r="K401" s="3"/>
      <c r="L401" s="3"/>
      <c r="AH401" s="13">
        <v>44229</v>
      </c>
      <c r="AI401" s="22">
        <f t="shared" si="41"/>
        <v>187</v>
      </c>
      <c r="AJ401">
        <v>61.11</v>
      </c>
      <c r="AK401">
        <f t="shared" si="38"/>
        <v>206</v>
      </c>
      <c r="AL401">
        <v>-62</v>
      </c>
    </row>
    <row r="402" spans="1:38" x14ac:dyDescent="0.25">
      <c r="A402" s="10">
        <v>44297</v>
      </c>
      <c r="B402" s="4">
        <v>68</v>
      </c>
      <c r="C402" s="55"/>
      <c r="D402" s="43">
        <v>0</v>
      </c>
      <c r="E402" s="55"/>
      <c r="F402" s="42">
        <f t="shared" si="33"/>
        <v>2</v>
      </c>
      <c r="K402" s="3"/>
      <c r="L402" s="3"/>
      <c r="AH402" s="13">
        <v>44230</v>
      </c>
      <c r="AI402" s="22">
        <f t="shared" si="41"/>
        <v>187</v>
      </c>
      <c r="AJ402">
        <v>61.11</v>
      </c>
      <c r="AK402">
        <f t="shared" si="38"/>
        <v>191</v>
      </c>
      <c r="AL402">
        <v>-54</v>
      </c>
    </row>
    <row r="403" spans="1:38" x14ac:dyDescent="0.25">
      <c r="A403" s="10">
        <v>44298</v>
      </c>
      <c r="B403" s="4">
        <v>73</v>
      </c>
      <c r="C403" s="54">
        <f t="shared" ref="C403:C424" si="42">ROUNDUP(AVERAGE(B403:B409),0)</f>
        <v>119</v>
      </c>
      <c r="D403" s="43">
        <v>3</v>
      </c>
      <c r="E403" s="54">
        <f>ROUNDUP(AVERAGE(D405:D411),0)</f>
        <v>2</v>
      </c>
      <c r="F403" s="42">
        <f t="shared" si="33"/>
        <v>2</v>
      </c>
      <c r="K403" s="3"/>
      <c r="L403" s="3"/>
      <c r="AH403" s="13">
        <v>44231</v>
      </c>
      <c r="AI403" s="22">
        <f t="shared" si="41"/>
        <v>187</v>
      </c>
      <c r="AJ403">
        <v>61.11</v>
      </c>
      <c r="AK403">
        <f t="shared" si="38"/>
        <v>177</v>
      </c>
      <c r="AL403">
        <v>-54</v>
      </c>
    </row>
    <row r="404" spans="1:38" x14ac:dyDescent="0.25">
      <c r="A404" s="10">
        <v>44299</v>
      </c>
      <c r="B404" s="4">
        <v>113</v>
      </c>
      <c r="C404" s="55"/>
      <c r="D404" s="43">
        <v>1</v>
      </c>
      <c r="E404" s="55"/>
      <c r="F404" s="42">
        <f t="shared" si="33"/>
        <v>2</v>
      </c>
      <c r="K404" s="3"/>
      <c r="L404" s="3"/>
      <c r="AH404" s="13">
        <v>44232</v>
      </c>
      <c r="AI404" s="22">
        <f t="shared" si="41"/>
        <v>187</v>
      </c>
      <c r="AJ404">
        <v>61.11</v>
      </c>
      <c r="AK404">
        <f t="shared" si="38"/>
        <v>175</v>
      </c>
      <c r="AL404">
        <v>-52</v>
      </c>
    </row>
    <row r="405" spans="1:38" x14ac:dyDescent="0.25">
      <c r="A405" s="10">
        <v>44300</v>
      </c>
      <c r="B405" s="4">
        <v>193</v>
      </c>
      <c r="C405" s="55"/>
      <c r="D405" s="43">
        <v>3</v>
      </c>
      <c r="E405" s="55"/>
      <c r="F405" s="42">
        <f t="shared" si="33"/>
        <v>2</v>
      </c>
      <c r="K405" s="3"/>
      <c r="L405" s="3"/>
      <c r="AH405" s="13">
        <v>44233</v>
      </c>
      <c r="AI405" s="22">
        <f t="shared" si="41"/>
        <v>187</v>
      </c>
      <c r="AJ405">
        <v>61.11</v>
      </c>
      <c r="AK405">
        <f t="shared" si="38"/>
        <v>174</v>
      </c>
      <c r="AL405">
        <v>-52</v>
      </c>
    </row>
    <row r="406" spans="1:38" x14ac:dyDescent="0.25">
      <c r="A406" s="10">
        <v>44301</v>
      </c>
      <c r="B406" s="4">
        <v>106</v>
      </c>
      <c r="C406" s="55"/>
      <c r="D406" s="43">
        <v>2</v>
      </c>
      <c r="E406" s="55"/>
      <c r="F406" s="42">
        <f t="shared" si="33"/>
        <v>2</v>
      </c>
      <c r="K406" s="3"/>
      <c r="L406" s="3"/>
      <c r="AH406" s="13">
        <v>44234</v>
      </c>
      <c r="AI406" s="22">
        <f t="shared" si="41"/>
        <v>187</v>
      </c>
      <c r="AJ406">
        <v>61.11</v>
      </c>
      <c r="AK406">
        <f t="shared" si="38"/>
        <v>167</v>
      </c>
      <c r="AL406">
        <v>-63</v>
      </c>
    </row>
    <row r="407" spans="1:38" x14ac:dyDescent="0.25">
      <c r="A407" s="10">
        <v>44302</v>
      </c>
      <c r="B407" s="4">
        <v>134</v>
      </c>
      <c r="C407" s="55"/>
      <c r="D407" s="43">
        <v>3</v>
      </c>
      <c r="E407" s="55"/>
      <c r="F407" s="42">
        <f t="shared" si="33"/>
        <v>2</v>
      </c>
      <c r="K407" s="3"/>
      <c r="L407" s="3"/>
      <c r="AH407" s="13">
        <v>44235</v>
      </c>
      <c r="AI407" s="22">
        <f t="shared" si="41"/>
        <v>153</v>
      </c>
      <c r="AJ407">
        <v>61.11</v>
      </c>
      <c r="AK407">
        <f t="shared" si="38"/>
        <v>162</v>
      </c>
      <c r="AL407">
        <v>-57</v>
      </c>
    </row>
    <row r="408" spans="1:38" x14ac:dyDescent="0.25">
      <c r="A408" s="10">
        <v>44303</v>
      </c>
      <c r="B408" s="4">
        <v>130</v>
      </c>
      <c r="C408" s="55"/>
      <c r="D408" s="43">
        <v>2</v>
      </c>
      <c r="E408" s="55"/>
      <c r="F408" s="42">
        <f t="shared" si="33"/>
        <v>2</v>
      </c>
      <c r="K408" s="3"/>
      <c r="L408" s="3"/>
      <c r="AH408" s="13">
        <v>44236</v>
      </c>
      <c r="AI408" s="22">
        <f t="shared" si="41"/>
        <v>153</v>
      </c>
      <c r="AJ408">
        <v>61.11</v>
      </c>
      <c r="AK408">
        <f t="shared" si="38"/>
        <v>164</v>
      </c>
      <c r="AL408">
        <v>-53</v>
      </c>
    </row>
    <row r="409" spans="1:38" x14ac:dyDescent="0.25">
      <c r="A409" s="10">
        <v>44304</v>
      </c>
      <c r="B409" s="4">
        <v>83</v>
      </c>
      <c r="C409" s="55"/>
      <c r="D409" s="43">
        <v>1</v>
      </c>
      <c r="E409" s="55"/>
      <c r="F409" s="42">
        <f t="shared" ref="F409:F430" si="43">IF(VLOOKUP(A409,$A$2:$E$448,5,TRUE)=0,F408,VLOOKUP(A409,$A$2:$E$448,5,TRUE))</f>
        <v>2</v>
      </c>
      <c r="K409" s="3"/>
      <c r="L409" s="3"/>
      <c r="AH409" s="13">
        <v>44237</v>
      </c>
      <c r="AI409" s="22">
        <f t="shared" si="41"/>
        <v>153</v>
      </c>
      <c r="AJ409">
        <v>61.11</v>
      </c>
      <c r="AK409">
        <f t="shared" si="38"/>
        <v>165</v>
      </c>
      <c r="AL409">
        <v>-54</v>
      </c>
    </row>
    <row r="410" spans="1:38" x14ac:dyDescent="0.25">
      <c r="A410" s="10">
        <v>44305</v>
      </c>
      <c r="B410" s="4">
        <v>78</v>
      </c>
      <c r="C410" s="54">
        <f t="shared" si="42"/>
        <v>95</v>
      </c>
      <c r="D410" s="43">
        <v>0</v>
      </c>
      <c r="E410" s="54">
        <f>ROUNDUP(AVERAGE(D412:D418),0)</f>
        <v>1</v>
      </c>
      <c r="F410" s="42">
        <f t="shared" si="43"/>
        <v>1</v>
      </c>
      <c r="K410" s="3"/>
      <c r="L410" s="3"/>
      <c r="AH410" s="13">
        <v>44238</v>
      </c>
      <c r="AI410" s="22">
        <f t="shared" si="41"/>
        <v>153</v>
      </c>
      <c r="AJ410">
        <v>61.11</v>
      </c>
      <c r="AK410">
        <f t="shared" si="38"/>
        <v>167</v>
      </c>
      <c r="AL410">
        <v>-60</v>
      </c>
    </row>
    <row r="411" spans="1:38" x14ac:dyDescent="0.25">
      <c r="A411" s="10">
        <v>44306</v>
      </c>
      <c r="B411" s="4">
        <v>129</v>
      </c>
      <c r="C411" s="55"/>
      <c r="D411" s="43">
        <v>1</v>
      </c>
      <c r="E411" s="55"/>
      <c r="F411" s="42">
        <f t="shared" si="43"/>
        <v>1</v>
      </c>
      <c r="K411" s="3"/>
      <c r="L411" s="3"/>
      <c r="AH411" s="13">
        <v>44239</v>
      </c>
      <c r="AI411" s="22">
        <f t="shared" si="41"/>
        <v>153</v>
      </c>
      <c r="AJ411">
        <v>61.11</v>
      </c>
      <c r="AK411">
        <f t="shared" si="38"/>
        <v>148</v>
      </c>
      <c r="AL411">
        <v>-54</v>
      </c>
    </row>
    <row r="412" spans="1:38" x14ac:dyDescent="0.25">
      <c r="A412" s="10">
        <v>44307</v>
      </c>
      <c r="B412" s="4">
        <v>72</v>
      </c>
      <c r="C412" s="55"/>
      <c r="D412" s="43">
        <v>0</v>
      </c>
      <c r="E412" s="55"/>
      <c r="F412" s="42">
        <f t="shared" si="43"/>
        <v>1</v>
      </c>
      <c r="K412" s="3"/>
      <c r="L412" s="3"/>
      <c r="AH412" s="13">
        <v>44240</v>
      </c>
      <c r="AI412" s="22">
        <f t="shared" si="41"/>
        <v>153</v>
      </c>
      <c r="AJ412">
        <v>61.11</v>
      </c>
      <c r="AK412">
        <f t="shared" si="38"/>
        <v>132</v>
      </c>
      <c r="AL412">
        <v>-64</v>
      </c>
    </row>
    <row r="413" spans="1:38" x14ac:dyDescent="0.25">
      <c r="A413" s="10">
        <v>44308</v>
      </c>
      <c r="B413" s="4">
        <v>99</v>
      </c>
      <c r="C413" s="55"/>
      <c r="D413" s="43">
        <v>1</v>
      </c>
      <c r="E413" s="55"/>
      <c r="F413" s="42">
        <f t="shared" si="43"/>
        <v>1</v>
      </c>
      <c r="K413" s="3"/>
      <c r="L413" s="3"/>
      <c r="AH413" s="13">
        <v>44241</v>
      </c>
      <c r="AI413" s="22">
        <f t="shared" si="41"/>
        <v>153</v>
      </c>
      <c r="AJ413">
        <v>61.11</v>
      </c>
      <c r="AK413">
        <f t="shared" si="38"/>
        <v>127</v>
      </c>
      <c r="AL413">
        <v>-53</v>
      </c>
    </row>
    <row r="414" spans="1:38" x14ac:dyDescent="0.25">
      <c r="A414" s="10">
        <v>44309</v>
      </c>
      <c r="B414" s="4">
        <v>101</v>
      </c>
      <c r="C414" s="55"/>
      <c r="D414" s="43">
        <v>1</v>
      </c>
      <c r="E414" s="55"/>
      <c r="F414" s="42">
        <f t="shared" si="43"/>
        <v>1</v>
      </c>
      <c r="K414" s="3"/>
      <c r="L414" s="3"/>
      <c r="AH414" s="13">
        <v>44242</v>
      </c>
      <c r="AI414" s="22">
        <f t="shared" si="41"/>
        <v>115</v>
      </c>
      <c r="AJ414">
        <v>61.11</v>
      </c>
      <c r="AK414">
        <f t="shared" si="38"/>
        <v>124</v>
      </c>
      <c r="AL414">
        <v>-58</v>
      </c>
    </row>
    <row r="415" spans="1:38" x14ac:dyDescent="0.25">
      <c r="A415" s="10">
        <v>44310</v>
      </c>
      <c r="B415" s="4">
        <v>78</v>
      </c>
      <c r="C415" s="55"/>
      <c r="D415" s="43">
        <v>0</v>
      </c>
      <c r="E415" s="55"/>
      <c r="F415" s="42">
        <f t="shared" si="43"/>
        <v>1</v>
      </c>
      <c r="K415" s="3"/>
      <c r="L415" s="3"/>
      <c r="AH415" s="13">
        <v>44243</v>
      </c>
      <c r="AI415" s="22">
        <f t="shared" si="41"/>
        <v>115</v>
      </c>
      <c r="AJ415">
        <v>64.81</v>
      </c>
      <c r="AK415">
        <f t="shared" si="38"/>
        <v>122</v>
      </c>
      <c r="AL415">
        <v>-55</v>
      </c>
    </row>
    <row r="416" spans="1:38" x14ac:dyDescent="0.25">
      <c r="A416" s="10">
        <v>44311</v>
      </c>
      <c r="B416" s="4">
        <v>104</v>
      </c>
      <c r="C416" s="55"/>
      <c r="D416" s="43">
        <v>0</v>
      </c>
      <c r="E416" s="55"/>
      <c r="F416" s="42">
        <f t="shared" si="43"/>
        <v>1</v>
      </c>
      <c r="K416" s="3"/>
      <c r="L416" s="3"/>
      <c r="AH416" s="13">
        <v>44244</v>
      </c>
      <c r="AI416" s="22">
        <f t="shared" si="41"/>
        <v>115</v>
      </c>
      <c r="AJ416">
        <v>61.11</v>
      </c>
      <c r="AK416">
        <f t="shared" si="38"/>
        <v>119</v>
      </c>
      <c r="AL416">
        <v>-53</v>
      </c>
    </row>
    <row r="417" spans="1:38" x14ac:dyDescent="0.25">
      <c r="A417" s="10">
        <v>44312</v>
      </c>
      <c r="B417" s="4">
        <v>55</v>
      </c>
      <c r="C417" s="54">
        <f t="shared" si="42"/>
        <v>76</v>
      </c>
      <c r="D417" s="43">
        <v>0</v>
      </c>
      <c r="E417" s="54">
        <f>ROUNDUP(AVERAGE(D419:D423),0)</f>
        <v>2</v>
      </c>
      <c r="F417" s="42">
        <f t="shared" si="43"/>
        <v>2</v>
      </c>
      <c r="K417" s="3"/>
      <c r="L417" s="3"/>
      <c r="AH417" s="13">
        <v>44245</v>
      </c>
      <c r="AI417" s="22">
        <f t="shared" si="41"/>
        <v>115</v>
      </c>
      <c r="AJ417">
        <v>61.11</v>
      </c>
      <c r="AK417">
        <f t="shared" si="38"/>
        <v>110</v>
      </c>
      <c r="AL417">
        <v>-74</v>
      </c>
    </row>
    <row r="418" spans="1:38" x14ac:dyDescent="0.25">
      <c r="A418" s="10">
        <v>44313</v>
      </c>
      <c r="B418" s="4">
        <v>93</v>
      </c>
      <c r="C418" s="55"/>
      <c r="D418" s="43">
        <v>1</v>
      </c>
      <c r="E418" s="55"/>
      <c r="F418" s="42">
        <f t="shared" si="43"/>
        <v>2</v>
      </c>
      <c r="K418" s="3"/>
      <c r="L418" s="3"/>
      <c r="AH418" s="13">
        <v>44246</v>
      </c>
      <c r="AI418" s="22">
        <f t="shared" si="41"/>
        <v>115</v>
      </c>
      <c r="AJ418">
        <v>61.11</v>
      </c>
      <c r="AK418">
        <f t="shared" si="38"/>
        <v>113</v>
      </c>
      <c r="AL418">
        <v>-60</v>
      </c>
    </row>
    <row r="419" spans="1:38" x14ac:dyDescent="0.25">
      <c r="A419" s="10">
        <v>44314</v>
      </c>
      <c r="B419" s="4">
        <v>62</v>
      </c>
      <c r="C419" s="55"/>
      <c r="D419" s="43">
        <v>4</v>
      </c>
      <c r="E419" s="55"/>
      <c r="F419" s="42">
        <f t="shared" si="43"/>
        <v>2</v>
      </c>
      <c r="K419" s="3"/>
      <c r="L419" s="3"/>
      <c r="AH419" s="13">
        <v>44247</v>
      </c>
      <c r="AI419" s="22">
        <f t="shared" si="41"/>
        <v>115</v>
      </c>
      <c r="AJ419">
        <v>61.11</v>
      </c>
      <c r="AK419">
        <f t="shared" si="38"/>
        <v>109</v>
      </c>
      <c r="AL419">
        <v>-57</v>
      </c>
    </row>
    <row r="420" spans="1:38" x14ac:dyDescent="0.25">
      <c r="A420" s="10">
        <v>44315</v>
      </c>
      <c r="B420" s="4">
        <v>81</v>
      </c>
      <c r="C420" s="55"/>
      <c r="D420" s="43">
        <v>1</v>
      </c>
      <c r="E420" s="55"/>
      <c r="F420" s="42">
        <f t="shared" si="43"/>
        <v>2</v>
      </c>
      <c r="K420" s="3"/>
      <c r="L420" s="3"/>
      <c r="AH420" s="13">
        <v>44248</v>
      </c>
      <c r="AI420" s="22">
        <f t="shared" si="41"/>
        <v>115</v>
      </c>
      <c r="AJ420">
        <v>61.11</v>
      </c>
      <c r="AK420">
        <f t="shared" si="38"/>
        <v>105</v>
      </c>
      <c r="AL420">
        <v>-55</v>
      </c>
    </row>
    <row r="421" spans="1:38" x14ac:dyDescent="0.25">
      <c r="A421" s="10">
        <v>44316</v>
      </c>
      <c r="B421" s="4">
        <v>83</v>
      </c>
      <c r="C421" s="55"/>
      <c r="D421" s="43">
        <v>0</v>
      </c>
      <c r="E421" s="55"/>
      <c r="F421" s="42">
        <f t="shared" si="43"/>
        <v>2</v>
      </c>
      <c r="K421" s="3"/>
      <c r="L421" s="3"/>
      <c r="AH421" s="13">
        <v>44249</v>
      </c>
      <c r="AI421" s="22">
        <f t="shared" si="41"/>
        <v>136</v>
      </c>
      <c r="AJ421">
        <v>61.11</v>
      </c>
      <c r="AK421">
        <f t="shared" si="38"/>
        <v>108</v>
      </c>
      <c r="AL421">
        <v>-61</v>
      </c>
    </row>
    <row r="422" spans="1:38" x14ac:dyDescent="0.25">
      <c r="A422" s="10">
        <v>44317</v>
      </c>
      <c r="B422" s="4">
        <v>103</v>
      </c>
      <c r="C422" s="55"/>
      <c r="D422" s="40">
        <v>1</v>
      </c>
      <c r="E422" s="55"/>
      <c r="F422" s="42">
        <f t="shared" si="43"/>
        <v>2</v>
      </c>
      <c r="K422" s="3"/>
      <c r="L422" s="3"/>
      <c r="AH422" s="13">
        <v>44250</v>
      </c>
      <c r="AI422" s="22">
        <f t="shared" si="41"/>
        <v>136</v>
      </c>
      <c r="AJ422">
        <v>61.11</v>
      </c>
      <c r="AK422">
        <f t="shared" si="38"/>
        <v>89</v>
      </c>
      <c r="AL422">
        <v>-51</v>
      </c>
    </row>
    <row r="423" spans="1:38" x14ac:dyDescent="0.25">
      <c r="A423" s="10">
        <v>44318</v>
      </c>
      <c r="B423" s="4">
        <v>55</v>
      </c>
      <c r="C423" s="55"/>
      <c r="D423" s="40">
        <v>0</v>
      </c>
      <c r="E423" s="55"/>
      <c r="F423" s="42">
        <f t="shared" si="43"/>
        <v>2</v>
      </c>
      <c r="K423" s="3"/>
      <c r="L423" s="3"/>
      <c r="AH423" s="13">
        <v>44251</v>
      </c>
      <c r="AI423" s="22">
        <f t="shared" si="41"/>
        <v>136</v>
      </c>
      <c r="AJ423">
        <v>61.11</v>
      </c>
      <c r="AK423">
        <f t="shared" si="38"/>
        <v>99</v>
      </c>
      <c r="AL423">
        <v>-48</v>
      </c>
    </row>
    <row r="424" spans="1:38" x14ac:dyDescent="0.25">
      <c r="A424" s="10">
        <v>44319</v>
      </c>
      <c r="C424" s="54" t="e">
        <f t="shared" si="42"/>
        <v>#DIV/0!</v>
      </c>
      <c r="E424" s="54" t="e">
        <f>ROUNDUP(AVERAGE(D425:D430),0)</f>
        <v>#DIV/0!</v>
      </c>
      <c r="F424" s="42" t="e">
        <f t="shared" si="43"/>
        <v>#DIV/0!</v>
      </c>
      <c r="K424" s="3"/>
      <c r="L424" s="3"/>
      <c r="AH424" s="13">
        <v>44252</v>
      </c>
      <c r="AI424" s="22">
        <f t="shared" si="41"/>
        <v>136</v>
      </c>
      <c r="AJ424">
        <v>61.11</v>
      </c>
      <c r="AK424">
        <f t="shared" si="38"/>
        <v>179</v>
      </c>
      <c r="AL424">
        <v>-52</v>
      </c>
    </row>
    <row r="425" spans="1:38" x14ac:dyDescent="0.25">
      <c r="A425" s="10">
        <v>44320</v>
      </c>
      <c r="C425" s="55"/>
      <c r="E425" s="55"/>
      <c r="F425" s="42" t="e">
        <f t="shared" si="43"/>
        <v>#DIV/0!</v>
      </c>
      <c r="K425" s="3"/>
      <c r="L425" s="3"/>
      <c r="AH425" s="13">
        <v>44253</v>
      </c>
      <c r="AI425" s="22">
        <f t="shared" si="41"/>
        <v>136</v>
      </c>
      <c r="AJ425">
        <v>61.11</v>
      </c>
      <c r="AK425">
        <f t="shared" si="38"/>
        <v>162</v>
      </c>
      <c r="AL425">
        <v>-52</v>
      </c>
    </row>
    <row r="426" spans="1:38" x14ac:dyDescent="0.25">
      <c r="A426" s="10">
        <v>44321</v>
      </c>
      <c r="C426" s="55"/>
      <c r="E426" s="55"/>
      <c r="F426" s="42" t="e">
        <f t="shared" si="43"/>
        <v>#DIV/0!</v>
      </c>
      <c r="K426" s="3"/>
      <c r="L426" s="3"/>
      <c r="AH426" s="13">
        <v>44254</v>
      </c>
      <c r="AI426" s="22">
        <f t="shared" si="41"/>
        <v>136</v>
      </c>
      <c r="AJ426">
        <v>61.11</v>
      </c>
      <c r="AK426">
        <f t="shared" si="38"/>
        <v>194</v>
      </c>
      <c r="AL426">
        <v>-53</v>
      </c>
    </row>
    <row r="427" spans="1:38" x14ac:dyDescent="0.25">
      <c r="A427" s="10">
        <v>44322</v>
      </c>
      <c r="C427" s="55"/>
      <c r="E427" s="55"/>
      <c r="F427" s="42" t="e">
        <f t="shared" si="43"/>
        <v>#DIV/0!</v>
      </c>
      <c r="K427" s="3"/>
      <c r="L427" s="3"/>
      <c r="AH427" s="13">
        <v>44255</v>
      </c>
      <c r="AI427" s="22">
        <f t="shared" si="41"/>
        <v>136</v>
      </c>
      <c r="AJ427">
        <v>61.11</v>
      </c>
      <c r="AK427">
        <f t="shared" si="38"/>
        <v>120</v>
      </c>
      <c r="AL427">
        <v>-60</v>
      </c>
    </row>
    <row r="428" spans="1:38" x14ac:dyDescent="0.25">
      <c r="A428" s="10">
        <v>44323</v>
      </c>
      <c r="C428" s="55"/>
      <c r="E428" s="55"/>
      <c r="F428" s="42" t="e">
        <f t="shared" si="43"/>
        <v>#DIV/0!</v>
      </c>
      <c r="K428" s="3"/>
      <c r="L428" s="3"/>
      <c r="AH428" s="13">
        <v>44256</v>
      </c>
      <c r="AI428" s="22">
        <f t="shared" si="41"/>
        <v>118</v>
      </c>
      <c r="AJ428">
        <v>61.11</v>
      </c>
      <c r="AK428">
        <f t="shared" si="38"/>
        <v>86</v>
      </c>
      <c r="AL428">
        <v>-54</v>
      </c>
    </row>
    <row r="429" spans="1:38" x14ac:dyDescent="0.25">
      <c r="A429" s="10">
        <v>44324</v>
      </c>
      <c r="C429" s="55"/>
      <c r="E429" s="55"/>
      <c r="F429" s="42" t="e">
        <f t="shared" si="43"/>
        <v>#DIV/0!</v>
      </c>
      <c r="K429" s="3"/>
      <c r="L429" s="3"/>
      <c r="AH429" s="13">
        <v>44257</v>
      </c>
      <c r="AI429" s="22">
        <f t="shared" si="41"/>
        <v>118</v>
      </c>
      <c r="AJ429">
        <v>61.11</v>
      </c>
      <c r="AK429">
        <f t="shared" si="38"/>
        <v>83</v>
      </c>
      <c r="AL429">
        <v>-50</v>
      </c>
    </row>
    <row r="430" spans="1:38" x14ac:dyDescent="0.25">
      <c r="A430" s="10">
        <v>44325</v>
      </c>
      <c r="C430" s="55"/>
      <c r="E430" s="55"/>
      <c r="F430" s="42" t="e">
        <f t="shared" si="43"/>
        <v>#DIV/0!</v>
      </c>
      <c r="K430" s="3"/>
      <c r="L430" s="3"/>
      <c r="AH430" s="13">
        <v>44258</v>
      </c>
      <c r="AI430" s="22">
        <f t="shared" si="41"/>
        <v>118</v>
      </c>
      <c r="AJ430">
        <v>61.11</v>
      </c>
      <c r="AK430">
        <f t="shared" si="38"/>
        <v>51</v>
      </c>
      <c r="AL430">
        <v>-48</v>
      </c>
    </row>
    <row r="431" spans="1:38" x14ac:dyDescent="0.25">
      <c r="K431" s="3"/>
      <c r="L431" s="3"/>
      <c r="AH431" s="13">
        <v>44259</v>
      </c>
      <c r="AI431" s="22">
        <f t="shared" si="41"/>
        <v>118</v>
      </c>
      <c r="AJ431">
        <v>61.11</v>
      </c>
      <c r="AK431">
        <f t="shared" si="38"/>
        <v>196</v>
      </c>
      <c r="AL431">
        <v>-52</v>
      </c>
    </row>
    <row r="432" spans="1:38" x14ac:dyDescent="0.25">
      <c r="K432" s="3"/>
      <c r="L432" s="3"/>
      <c r="AH432" s="13">
        <v>44260</v>
      </c>
      <c r="AI432" s="22">
        <f t="shared" si="41"/>
        <v>118</v>
      </c>
      <c r="AJ432">
        <v>61.11</v>
      </c>
      <c r="AK432">
        <f t="shared" si="38"/>
        <v>108</v>
      </c>
      <c r="AL432">
        <v>-51</v>
      </c>
    </row>
    <row r="433" spans="11:38" x14ac:dyDescent="0.25">
      <c r="K433" s="3"/>
      <c r="L433" s="3"/>
      <c r="AH433" s="13">
        <v>44261</v>
      </c>
      <c r="AI433" s="22">
        <f t="shared" si="41"/>
        <v>118</v>
      </c>
      <c r="AJ433">
        <v>61.11</v>
      </c>
      <c r="AK433">
        <f t="shared" si="38"/>
        <v>151</v>
      </c>
      <c r="AL433">
        <v>-52</v>
      </c>
    </row>
    <row r="434" spans="11:38" x14ac:dyDescent="0.25">
      <c r="K434" s="3"/>
      <c r="L434" s="3"/>
      <c r="AH434" s="13">
        <v>44262</v>
      </c>
      <c r="AI434" s="22">
        <f t="shared" si="41"/>
        <v>118</v>
      </c>
      <c r="AJ434">
        <v>61.11</v>
      </c>
      <c r="AK434">
        <f t="shared" si="38"/>
        <v>146</v>
      </c>
      <c r="AL434">
        <v>-51</v>
      </c>
    </row>
    <row r="435" spans="11:38" x14ac:dyDescent="0.25">
      <c r="K435" s="3"/>
      <c r="L435" s="3"/>
      <c r="AH435" s="13">
        <v>44263</v>
      </c>
      <c r="AI435" s="22">
        <f t="shared" si="41"/>
        <v>156</v>
      </c>
      <c r="AJ435">
        <v>61.11</v>
      </c>
      <c r="AK435">
        <f t="shared" si="38"/>
        <v>160</v>
      </c>
      <c r="AL435">
        <v>-52</v>
      </c>
    </row>
    <row r="436" spans="11:38" x14ac:dyDescent="0.25">
      <c r="K436" s="3"/>
      <c r="L436" s="3"/>
      <c r="AH436" s="13">
        <v>44264</v>
      </c>
      <c r="AI436" s="22">
        <f t="shared" si="41"/>
        <v>156</v>
      </c>
      <c r="AJ436">
        <v>61.11</v>
      </c>
      <c r="AK436">
        <f t="shared" si="38"/>
        <v>331</v>
      </c>
      <c r="AL436">
        <v>-48</v>
      </c>
    </row>
    <row r="437" spans="11:38" x14ac:dyDescent="0.25">
      <c r="K437" s="3"/>
      <c r="L437" s="3"/>
      <c r="AH437" s="13">
        <v>44265</v>
      </c>
      <c r="AI437" s="22">
        <f t="shared" si="41"/>
        <v>156</v>
      </c>
      <c r="AJ437">
        <v>61.11</v>
      </c>
      <c r="AK437">
        <f t="shared" si="38"/>
        <v>96</v>
      </c>
      <c r="AL437">
        <v>-47</v>
      </c>
    </row>
    <row r="438" spans="11:38" x14ac:dyDescent="0.25">
      <c r="K438" s="3"/>
      <c r="L438" s="3"/>
      <c r="AH438" s="13">
        <v>44266</v>
      </c>
      <c r="AI438" s="22">
        <f t="shared" si="41"/>
        <v>156</v>
      </c>
      <c r="AJ438">
        <v>61.11</v>
      </c>
      <c r="AK438">
        <f t="shared" si="38"/>
        <v>122</v>
      </c>
      <c r="AL438">
        <v>-46</v>
      </c>
    </row>
    <row r="439" spans="11:38" x14ac:dyDescent="0.25">
      <c r="K439" s="3"/>
      <c r="L439" s="3"/>
      <c r="AH439" s="13">
        <v>44267</v>
      </c>
      <c r="AI439" s="22">
        <f t="shared" si="41"/>
        <v>156</v>
      </c>
      <c r="AJ439">
        <v>61.11</v>
      </c>
      <c r="AK439">
        <f t="shared" si="38"/>
        <v>154</v>
      </c>
      <c r="AL439">
        <v>-47</v>
      </c>
    </row>
    <row r="440" spans="11:38" x14ac:dyDescent="0.25">
      <c r="K440" s="3"/>
      <c r="L440" s="3"/>
      <c r="AH440" s="13">
        <v>44268</v>
      </c>
      <c r="AI440" s="22">
        <f t="shared" si="41"/>
        <v>156</v>
      </c>
      <c r="AJ440">
        <v>61.11</v>
      </c>
      <c r="AK440">
        <f t="shared" ref="AK440:AK493" si="44">VLOOKUP(AH440,$A$2:$B$475,2,TRUE)</f>
        <v>150</v>
      </c>
      <c r="AL440">
        <v>-48</v>
      </c>
    </row>
    <row r="441" spans="11:38" x14ac:dyDescent="0.25">
      <c r="K441" s="3"/>
      <c r="L441" s="3"/>
      <c r="AH441" s="13">
        <v>44269</v>
      </c>
      <c r="AI441" s="22">
        <f t="shared" si="41"/>
        <v>156</v>
      </c>
      <c r="AJ441">
        <v>61.11</v>
      </c>
      <c r="AK441">
        <f t="shared" si="44"/>
        <v>79</v>
      </c>
      <c r="AL441">
        <v>-47</v>
      </c>
    </row>
    <row r="442" spans="11:38" x14ac:dyDescent="0.25">
      <c r="K442" s="3"/>
      <c r="L442" s="3"/>
      <c r="AH442" s="13">
        <v>44270</v>
      </c>
      <c r="AI442" s="22">
        <f t="shared" si="41"/>
        <v>103</v>
      </c>
      <c r="AJ442">
        <v>61.11</v>
      </c>
      <c r="AK442">
        <f t="shared" si="44"/>
        <v>112</v>
      </c>
      <c r="AL442">
        <v>-51</v>
      </c>
    </row>
    <row r="443" spans="11:38" x14ac:dyDescent="0.25">
      <c r="K443" s="3"/>
      <c r="L443" s="3"/>
      <c r="AH443" s="13">
        <v>44271</v>
      </c>
      <c r="AI443" s="22">
        <f t="shared" si="41"/>
        <v>103</v>
      </c>
      <c r="AJ443">
        <v>61.11</v>
      </c>
      <c r="AK443">
        <f t="shared" si="44"/>
        <v>107</v>
      </c>
      <c r="AL443">
        <v>-51</v>
      </c>
    </row>
    <row r="444" spans="11:38" x14ac:dyDescent="0.25">
      <c r="K444" s="3"/>
      <c r="L444" s="3"/>
      <c r="AH444" s="13">
        <v>44272</v>
      </c>
      <c r="AI444" s="22">
        <f t="shared" si="41"/>
        <v>103</v>
      </c>
      <c r="AJ444">
        <v>61.11</v>
      </c>
      <c r="AK444">
        <f t="shared" si="44"/>
        <v>81</v>
      </c>
      <c r="AL444">
        <v>-48</v>
      </c>
    </row>
    <row r="445" spans="11:38" x14ac:dyDescent="0.25">
      <c r="K445" s="3"/>
      <c r="L445" s="3"/>
      <c r="AH445" s="13">
        <v>44273</v>
      </c>
      <c r="AI445" s="22">
        <f t="shared" si="41"/>
        <v>103</v>
      </c>
      <c r="AJ445">
        <v>61.11</v>
      </c>
      <c r="AK445">
        <f t="shared" si="44"/>
        <v>81</v>
      </c>
      <c r="AL445">
        <v>-54</v>
      </c>
    </row>
    <row r="446" spans="11:38" x14ac:dyDescent="0.25">
      <c r="K446" s="3"/>
      <c r="L446" s="3"/>
      <c r="AH446" s="13">
        <v>44274</v>
      </c>
      <c r="AI446" s="22">
        <f t="shared" si="41"/>
        <v>103</v>
      </c>
      <c r="AJ446">
        <v>61.11</v>
      </c>
      <c r="AK446">
        <f t="shared" si="44"/>
        <v>142</v>
      </c>
      <c r="AL446">
        <v>-48</v>
      </c>
    </row>
    <row r="447" spans="11:38" x14ac:dyDescent="0.25">
      <c r="K447" s="3"/>
      <c r="L447" s="3"/>
      <c r="AH447" s="13">
        <v>44275</v>
      </c>
      <c r="AI447" s="22">
        <f t="shared" si="41"/>
        <v>103</v>
      </c>
      <c r="AJ447">
        <v>61.11</v>
      </c>
      <c r="AK447">
        <f t="shared" si="44"/>
        <v>141</v>
      </c>
      <c r="AL447">
        <v>-46</v>
      </c>
    </row>
    <row r="448" spans="11:38" x14ac:dyDescent="0.25">
      <c r="K448" s="3"/>
      <c r="L448" s="3"/>
      <c r="AH448" s="13">
        <v>44276</v>
      </c>
      <c r="AI448" s="22">
        <f t="shared" si="41"/>
        <v>103</v>
      </c>
      <c r="AJ448">
        <v>61.11</v>
      </c>
      <c r="AK448">
        <f t="shared" si="44"/>
        <v>54</v>
      </c>
      <c r="AL448">
        <v>-44</v>
      </c>
    </row>
    <row r="449" spans="11:38" x14ac:dyDescent="0.25">
      <c r="K449" s="3"/>
      <c r="L449" s="3"/>
      <c r="AH449" s="13">
        <v>44277</v>
      </c>
      <c r="AI449" s="22">
        <f t="shared" si="41"/>
        <v>136</v>
      </c>
      <c r="AJ449">
        <v>61.11</v>
      </c>
      <c r="AK449">
        <f t="shared" si="44"/>
        <v>154</v>
      </c>
      <c r="AL449">
        <v>-49</v>
      </c>
    </row>
    <row r="450" spans="11:38" x14ac:dyDescent="0.25">
      <c r="K450" s="3"/>
      <c r="L450" s="3"/>
      <c r="AH450" s="13">
        <v>44278</v>
      </c>
      <c r="AI450" s="22">
        <f t="shared" si="41"/>
        <v>136</v>
      </c>
      <c r="AJ450">
        <v>61.11</v>
      </c>
      <c r="AK450">
        <f t="shared" si="44"/>
        <v>105</v>
      </c>
      <c r="AL450">
        <v>-47</v>
      </c>
    </row>
    <row r="451" spans="11:38" x14ac:dyDescent="0.25">
      <c r="K451" s="3"/>
      <c r="L451" s="3"/>
      <c r="AH451" s="13">
        <v>44279</v>
      </c>
      <c r="AI451" s="22">
        <f t="shared" si="41"/>
        <v>136</v>
      </c>
      <c r="AJ451">
        <v>61.11</v>
      </c>
      <c r="AK451">
        <f t="shared" si="44"/>
        <v>107</v>
      </c>
      <c r="AL451">
        <v>-55</v>
      </c>
    </row>
    <row r="452" spans="11:38" x14ac:dyDescent="0.25">
      <c r="K452" s="3"/>
      <c r="L452" s="3"/>
      <c r="AH452" s="13">
        <v>44280</v>
      </c>
      <c r="AI452" s="22">
        <f t="shared" si="41"/>
        <v>136</v>
      </c>
      <c r="AJ452">
        <v>61.11</v>
      </c>
      <c r="AK452">
        <f t="shared" si="44"/>
        <v>74</v>
      </c>
      <c r="AL452">
        <v>-48</v>
      </c>
    </row>
    <row r="453" spans="11:38" x14ac:dyDescent="0.25">
      <c r="K453" s="3"/>
      <c r="L453" s="3"/>
      <c r="AH453" s="13">
        <v>44281</v>
      </c>
      <c r="AI453" s="22">
        <f t="shared" si="41"/>
        <v>136</v>
      </c>
      <c r="AJ453">
        <v>61.11</v>
      </c>
      <c r="AK453">
        <f t="shared" si="44"/>
        <v>156</v>
      </c>
      <c r="AL453">
        <v>-43</v>
      </c>
    </row>
    <row r="454" spans="11:38" x14ac:dyDescent="0.25">
      <c r="K454" s="3"/>
      <c r="L454" s="3"/>
      <c r="AH454" s="13">
        <v>44282</v>
      </c>
      <c r="AI454" s="22">
        <f t="shared" si="41"/>
        <v>136</v>
      </c>
      <c r="AJ454">
        <v>61.11</v>
      </c>
      <c r="AK454">
        <f t="shared" si="44"/>
        <v>226</v>
      </c>
      <c r="AL454">
        <v>-43</v>
      </c>
    </row>
    <row r="455" spans="11:38" x14ac:dyDescent="0.25">
      <c r="K455" s="3"/>
      <c r="L455" s="3"/>
      <c r="AH455" s="13">
        <v>44283</v>
      </c>
      <c r="AI455" s="22">
        <f t="shared" si="41"/>
        <v>136</v>
      </c>
      <c r="AJ455">
        <v>61.11</v>
      </c>
      <c r="AK455">
        <f t="shared" si="44"/>
        <v>124</v>
      </c>
      <c r="AL455">
        <v>-52</v>
      </c>
    </row>
    <row r="456" spans="11:38" x14ac:dyDescent="0.25">
      <c r="K456" s="3"/>
      <c r="L456" s="3"/>
      <c r="AH456" s="13">
        <v>44284</v>
      </c>
      <c r="AI456" s="22">
        <f t="shared" si="41"/>
        <v>124</v>
      </c>
      <c r="AJ456">
        <v>57.41</v>
      </c>
      <c r="AK456">
        <f t="shared" si="44"/>
        <v>73</v>
      </c>
      <c r="AL456">
        <v>-47</v>
      </c>
    </row>
    <row r="457" spans="11:38" x14ac:dyDescent="0.25">
      <c r="K457" s="3"/>
      <c r="L457" s="3"/>
      <c r="AH457" s="13">
        <v>44285</v>
      </c>
      <c r="AI457" s="22">
        <f t="shared" si="41"/>
        <v>124</v>
      </c>
      <c r="AJ457">
        <v>57.41</v>
      </c>
      <c r="AK457">
        <f t="shared" si="44"/>
        <v>165</v>
      </c>
      <c r="AL457">
        <v>-41</v>
      </c>
    </row>
    <row r="458" spans="11:38" x14ac:dyDescent="0.25">
      <c r="K458" s="3"/>
      <c r="L458" s="3"/>
      <c r="AH458" s="13">
        <v>44286</v>
      </c>
      <c r="AI458" s="22">
        <f t="shared" si="41"/>
        <v>124</v>
      </c>
      <c r="AJ458">
        <v>57.41</v>
      </c>
      <c r="AK458">
        <f t="shared" si="44"/>
        <v>100</v>
      </c>
      <c r="AL458">
        <v>-50</v>
      </c>
    </row>
    <row r="459" spans="11:38" x14ac:dyDescent="0.25">
      <c r="K459" s="3"/>
      <c r="L459" s="3"/>
      <c r="AH459" s="13">
        <v>44287</v>
      </c>
      <c r="AI459" s="22">
        <f t="shared" si="41"/>
        <v>124</v>
      </c>
      <c r="AJ459">
        <v>57.41</v>
      </c>
      <c r="AK459">
        <f t="shared" si="44"/>
        <v>143</v>
      </c>
      <c r="AL459">
        <v>-45</v>
      </c>
    </row>
    <row r="460" spans="11:38" x14ac:dyDescent="0.25">
      <c r="K460" s="3"/>
      <c r="L460" s="3"/>
      <c r="AH460" s="13">
        <v>44288</v>
      </c>
      <c r="AI460" s="22">
        <f t="shared" ref="AI460:AI493" si="45">IF(VLOOKUP(AH460,$A$2:$C$448,3,TRUE)=0,AI459,VLOOKUP(AH460,$A$2:$C$448,3,TRUE))</f>
        <v>124</v>
      </c>
      <c r="AJ460">
        <v>57.41</v>
      </c>
      <c r="AK460">
        <f t="shared" si="44"/>
        <v>151</v>
      </c>
      <c r="AL460">
        <v>-43</v>
      </c>
    </row>
    <row r="461" spans="11:38" x14ac:dyDescent="0.25">
      <c r="K461" s="3"/>
      <c r="L461" s="3"/>
      <c r="AH461" s="13">
        <v>44289</v>
      </c>
      <c r="AI461" s="22">
        <f t="shared" si="45"/>
        <v>124</v>
      </c>
      <c r="AJ461">
        <v>57.41</v>
      </c>
      <c r="AK461">
        <f t="shared" si="44"/>
        <v>125</v>
      </c>
      <c r="AL461">
        <v>-39</v>
      </c>
    </row>
    <row r="462" spans="11:38" x14ac:dyDescent="0.25">
      <c r="K462" s="3"/>
      <c r="L462" s="3"/>
      <c r="AH462" s="13">
        <v>44290</v>
      </c>
      <c r="AI462" s="22">
        <f t="shared" si="45"/>
        <v>124</v>
      </c>
      <c r="AJ462">
        <v>57.41</v>
      </c>
      <c r="AK462">
        <f t="shared" si="44"/>
        <v>105</v>
      </c>
      <c r="AL462">
        <v>-41</v>
      </c>
    </row>
    <row r="463" spans="11:38" x14ac:dyDescent="0.25">
      <c r="K463" s="3"/>
      <c r="L463" s="3"/>
      <c r="AH463" s="13">
        <v>44291</v>
      </c>
      <c r="AI463" s="22">
        <f t="shared" si="45"/>
        <v>114</v>
      </c>
      <c r="AJ463">
        <v>57.41</v>
      </c>
      <c r="AK463">
        <f t="shared" si="44"/>
        <v>75</v>
      </c>
      <c r="AL463">
        <v>-43</v>
      </c>
    </row>
    <row r="464" spans="11:38" x14ac:dyDescent="0.25">
      <c r="K464" s="3"/>
      <c r="L464" s="3"/>
      <c r="AH464" s="13">
        <v>44292</v>
      </c>
      <c r="AI464" s="22">
        <f t="shared" si="45"/>
        <v>114</v>
      </c>
      <c r="AJ464">
        <v>57.41</v>
      </c>
      <c r="AK464">
        <f t="shared" si="44"/>
        <v>122</v>
      </c>
      <c r="AL464">
        <v>-41</v>
      </c>
    </row>
    <row r="465" spans="11:38" x14ac:dyDescent="0.25">
      <c r="K465" s="3"/>
      <c r="L465" s="3"/>
      <c r="AH465" s="13">
        <v>44293</v>
      </c>
      <c r="AI465" s="22">
        <f t="shared" si="45"/>
        <v>114</v>
      </c>
      <c r="AJ465">
        <v>57.41</v>
      </c>
      <c r="AK465">
        <f t="shared" si="44"/>
        <v>94</v>
      </c>
      <c r="AL465">
        <v>-41</v>
      </c>
    </row>
    <row r="466" spans="11:38" x14ac:dyDescent="0.25">
      <c r="K466" s="3"/>
      <c r="L466" s="3"/>
      <c r="AH466" s="13">
        <v>44294</v>
      </c>
      <c r="AI466" s="22">
        <f t="shared" si="45"/>
        <v>114</v>
      </c>
      <c r="AJ466">
        <v>57.41</v>
      </c>
      <c r="AK466">
        <f t="shared" si="44"/>
        <v>170</v>
      </c>
      <c r="AL466">
        <v>-43</v>
      </c>
    </row>
    <row r="467" spans="11:38" x14ac:dyDescent="0.25">
      <c r="K467" s="3"/>
      <c r="L467" s="3"/>
      <c r="AH467" s="13">
        <v>44295</v>
      </c>
      <c r="AI467" s="22">
        <f t="shared" si="45"/>
        <v>114</v>
      </c>
      <c r="AJ467">
        <v>57.41</v>
      </c>
      <c r="AK467">
        <f t="shared" si="44"/>
        <v>136</v>
      </c>
      <c r="AL467">
        <v>-47</v>
      </c>
    </row>
    <row r="468" spans="11:38" x14ac:dyDescent="0.25">
      <c r="K468" s="3"/>
      <c r="L468" s="3"/>
      <c r="AH468" s="13">
        <v>44296</v>
      </c>
      <c r="AI468" s="22">
        <f t="shared" si="45"/>
        <v>114</v>
      </c>
      <c r="AJ468">
        <v>57.41</v>
      </c>
      <c r="AK468">
        <f t="shared" si="44"/>
        <v>128</v>
      </c>
      <c r="AL468">
        <v>-43</v>
      </c>
    </row>
    <row r="469" spans="11:38" x14ac:dyDescent="0.25">
      <c r="K469" s="3"/>
      <c r="L469" s="3"/>
      <c r="AH469" s="13">
        <v>44297</v>
      </c>
      <c r="AI469" s="22">
        <f t="shared" si="45"/>
        <v>114</v>
      </c>
      <c r="AJ469">
        <v>57.41</v>
      </c>
      <c r="AK469">
        <f t="shared" si="44"/>
        <v>68</v>
      </c>
      <c r="AL469">
        <v>-42</v>
      </c>
    </row>
    <row r="470" spans="11:38" x14ac:dyDescent="0.25">
      <c r="K470" s="3"/>
      <c r="L470" s="3"/>
      <c r="AH470" s="13">
        <v>44298</v>
      </c>
      <c r="AI470" s="22">
        <f t="shared" si="45"/>
        <v>119</v>
      </c>
      <c r="AJ470">
        <v>57.41</v>
      </c>
      <c r="AK470">
        <f t="shared" si="44"/>
        <v>73</v>
      </c>
      <c r="AL470">
        <v>-49</v>
      </c>
    </row>
    <row r="471" spans="11:38" x14ac:dyDescent="0.25">
      <c r="K471" s="3"/>
      <c r="L471" s="3"/>
      <c r="AH471" s="13">
        <v>44299</v>
      </c>
      <c r="AI471" s="22">
        <f t="shared" si="45"/>
        <v>119</v>
      </c>
      <c r="AJ471">
        <v>57.41</v>
      </c>
      <c r="AK471">
        <f t="shared" si="44"/>
        <v>113</v>
      </c>
      <c r="AL471">
        <v>-46</v>
      </c>
    </row>
    <row r="472" spans="11:38" x14ac:dyDescent="0.25">
      <c r="K472" s="3"/>
      <c r="L472" s="3"/>
      <c r="AH472" s="13">
        <v>44300</v>
      </c>
      <c r="AI472" s="22">
        <f t="shared" si="45"/>
        <v>119</v>
      </c>
      <c r="AJ472">
        <v>57.41</v>
      </c>
      <c r="AK472">
        <f t="shared" si="44"/>
        <v>193</v>
      </c>
      <c r="AL472">
        <v>-50</v>
      </c>
    </row>
    <row r="473" spans="11:38" x14ac:dyDescent="0.25">
      <c r="K473" s="3"/>
      <c r="L473" s="3"/>
      <c r="AH473" s="13">
        <v>44301</v>
      </c>
      <c r="AI473" s="22">
        <f t="shared" si="45"/>
        <v>119</v>
      </c>
      <c r="AJ473">
        <v>57.41</v>
      </c>
      <c r="AK473">
        <f t="shared" si="44"/>
        <v>106</v>
      </c>
      <c r="AL473">
        <v>-45</v>
      </c>
    </row>
    <row r="474" spans="11:38" x14ac:dyDescent="0.25">
      <c r="K474" s="3"/>
      <c r="L474" s="3"/>
      <c r="AH474" s="13">
        <v>44302</v>
      </c>
      <c r="AI474" s="22">
        <f t="shared" si="45"/>
        <v>119</v>
      </c>
      <c r="AJ474" s="48">
        <v>57.41</v>
      </c>
      <c r="AK474">
        <f t="shared" si="44"/>
        <v>134</v>
      </c>
      <c r="AL474">
        <v>-47</v>
      </c>
    </row>
    <row r="475" spans="11:38" x14ac:dyDescent="0.25">
      <c r="AH475" s="13">
        <v>44303</v>
      </c>
      <c r="AI475" s="22">
        <f t="shared" si="45"/>
        <v>119</v>
      </c>
      <c r="AJ475" s="50">
        <v>57.41</v>
      </c>
      <c r="AK475">
        <f t="shared" si="44"/>
        <v>130</v>
      </c>
      <c r="AL475" s="2">
        <v>-44</v>
      </c>
    </row>
    <row r="476" spans="11:38" x14ac:dyDescent="0.25">
      <c r="AH476" s="13">
        <v>44304</v>
      </c>
      <c r="AI476" s="22">
        <f t="shared" si="45"/>
        <v>119</v>
      </c>
      <c r="AJ476" s="50">
        <v>57.41</v>
      </c>
      <c r="AK476">
        <f t="shared" si="44"/>
        <v>83</v>
      </c>
      <c r="AL476" s="2">
        <v>-42</v>
      </c>
    </row>
    <row r="477" spans="11:38" x14ac:dyDescent="0.25">
      <c r="AH477" s="13">
        <v>44305</v>
      </c>
      <c r="AI477" s="22">
        <f t="shared" si="45"/>
        <v>95</v>
      </c>
      <c r="AJ477" s="50">
        <v>57.41</v>
      </c>
      <c r="AK477">
        <f t="shared" si="44"/>
        <v>78</v>
      </c>
      <c r="AL477" s="2">
        <v>-47</v>
      </c>
    </row>
    <row r="478" spans="11:38" x14ac:dyDescent="0.25">
      <c r="AH478" s="13">
        <v>44306</v>
      </c>
      <c r="AI478" s="22">
        <f t="shared" si="45"/>
        <v>95</v>
      </c>
      <c r="AJ478" s="50">
        <v>57.41</v>
      </c>
      <c r="AK478">
        <f t="shared" si="44"/>
        <v>129</v>
      </c>
      <c r="AL478" s="2">
        <v>-40</v>
      </c>
    </row>
    <row r="479" spans="11:38" x14ac:dyDescent="0.25">
      <c r="AH479" s="13">
        <v>44307</v>
      </c>
      <c r="AI479" s="22">
        <f t="shared" si="45"/>
        <v>95</v>
      </c>
      <c r="AJ479" s="50">
        <v>57.41</v>
      </c>
      <c r="AK479">
        <f t="shared" si="44"/>
        <v>72</v>
      </c>
      <c r="AL479" s="2">
        <v>-47</v>
      </c>
    </row>
    <row r="480" spans="11:38" x14ac:dyDescent="0.25">
      <c r="AH480" s="13">
        <v>44308</v>
      </c>
      <c r="AI480" s="22">
        <f t="shared" si="45"/>
        <v>95</v>
      </c>
      <c r="AJ480" s="50">
        <v>57.41</v>
      </c>
      <c r="AK480">
        <f t="shared" si="44"/>
        <v>99</v>
      </c>
      <c r="AL480" s="2">
        <v>-48</v>
      </c>
    </row>
    <row r="481" spans="34:38" x14ac:dyDescent="0.25">
      <c r="AH481" s="13">
        <v>44309</v>
      </c>
      <c r="AI481" s="22">
        <f t="shared" si="45"/>
        <v>95</v>
      </c>
      <c r="AJ481" s="50">
        <v>57.41</v>
      </c>
      <c r="AK481">
        <f t="shared" si="44"/>
        <v>101</v>
      </c>
      <c r="AL481" s="2">
        <v>-45</v>
      </c>
    </row>
    <row r="482" spans="34:38" x14ac:dyDescent="0.25">
      <c r="AH482" s="13">
        <v>44310</v>
      </c>
      <c r="AI482" s="22">
        <f t="shared" si="45"/>
        <v>95</v>
      </c>
      <c r="AJ482" s="50">
        <v>57.41</v>
      </c>
      <c r="AK482">
        <f t="shared" si="44"/>
        <v>78</v>
      </c>
      <c r="AL482" s="2">
        <v>-47</v>
      </c>
    </row>
    <row r="483" spans="34:38" x14ac:dyDescent="0.25">
      <c r="AH483" s="13">
        <v>44311</v>
      </c>
      <c r="AI483" s="22">
        <f t="shared" si="45"/>
        <v>95</v>
      </c>
      <c r="AJ483" s="50">
        <v>57.41</v>
      </c>
      <c r="AK483">
        <f t="shared" si="44"/>
        <v>104</v>
      </c>
      <c r="AL483" s="2">
        <v>-45</v>
      </c>
    </row>
    <row r="484" spans="34:38" x14ac:dyDescent="0.25">
      <c r="AH484" s="13">
        <v>44312</v>
      </c>
      <c r="AI484" s="22">
        <f t="shared" si="45"/>
        <v>76</v>
      </c>
      <c r="AJ484" s="50">
        <v>57.41</v>
      </c>
      <c r="AK484">
        <f t="shared" si="44"/>
        <v>55</v>
      </c>
      <c r="AL484" s="2">
        <v>-46</v>
      </c>
    </row>
    <row r="485" spans="34:38" x14ac:dyDescent="0.25">
      <c r="AH485" s="13">
        <v>44313</v>
      </c>
      <c r="AI485" s="22">
        <f t="shared" si="45"/>
        <v>76</v>
      </c>
      <c r="AJ485" s="50">
        <v>57.41</v>
      </c>
      <c r="AK485">
        <f t="shared" si="44"/>
        <v>93</v>
      </c>
      <c r="AL485" s="2">
        <v>-41</v>
      </c>
    </row>
    <row r="486" spans="34:38" x14ac:dyDescent="0.25">
      <c r="AH486" s="13">
        <v>44314</v>
      </c>
      <c r="AI486" s="22">
        <f t="shared" si="45"/>
        <v>76</v>
      </c>
      <c r="AJ486" s="50">
        <v>57.41</v>
      </c>
      <c r="AK486">
        <f t="shared" si="44"/>
        <v>62</v>
      </c>
      <c r="AL486" s="2">
        <v>-42</v>
      </c>
    </row>
    <row r="487" spans="34:38" x14ac:dyDescent="0.25">
      <c r="AH487" s="13">
        <v>44315</v>
      </c>
      <c r="AI487" s="22">
        <f t="shared" si="45"/>
        <v>76</v>
      </c>
      <c r="AJ487" s="50">
        <v>57.41</v>
      </c>
      <c r="AK487">
        <f t="shared" si="44"/>
        <v>81</v>
      </c>
      <c r="AL487" s="49">
        <v>-45</v>
      </c>
    </row>
    <row r="488" spans="34:38" x14ac:dyDescent="0.25">
      <c r="AH488" s="13">
        <v>44316</v>
      </c>
      <c r="AI488" s="22">
        <f t="shared" si="45"/>
        <v>76</v>
      </c>
      <c r="AJ488" s="50">
        <v>57.41</v>
      </c>
      <c r="AK488">
        <f t="shared" si="44"/>
        <v>83</v>
      </c>
    </row>
    <row r="489" spans="34:38" x14ac:dyDescent="0.25">
      <c r="AH489" s="13">
        <v>44317</v>
      </c>
      <c r="AI489" s="22">
        <f t="shared" si="45"/>
        <v>76</v>
      </c>
      <c r="AJ489" s="50">
        <v>57.41</v>
      </c>
      <c r="AK489">
        <f t="shared" si="44"/>
        <v>103</v>
      </c>
    </row>
    <row r="490" spans="34:38" x14ac:dyDescent="0.25">
      <c r="AH490" s="13">
        <v>44318</v>
      </c>
      <c r="AI490" s="22">
        <f t="shared" si="45"/>
        <v>76</v>
      </c>
      <c r="AJ490" s="50">
        <v>57.41</v>
      </c>
      <c r="AK490">
        <f t="shared" si="44"/>
        <v>55</v>
      </c>
    </row>
    <row r="491" spans="34:38" x14ac:dyDescent="0.25">
      <c r="AH491" s="13">
        <v>44319</v>
      </c>
      <c r="AI491" s="22" t="e">
        <f t="shared" si="45"/>
        <v>#DIV/0!</v>
      </c>
      <c r="AK491">
        <f t="shared" si="44"/>
        <v>0</v>
      </c>
    </row>
    <row r="492" spans="34:38" x14ac:dyDescent="0.25">
      <c r="AH492" s="13">
        <v>44320</v>
      </c>
      <c r="AI492" s="22" t="e">
        <f t="shared" si="45"/>
        <v>#DIV/0!</v>
      </c>
      <c r="AK492">
        <f t="shared" si="44"/>
        <v>0</v>
      </c>
    </row>
    <row r="493" spans="34:38" x14ac:dyDescent="0.25">
      <c r="AH493" s="13">
        <v>44321</v>
      </c>
      <c r="AI493" s="22" t="e">
        <f t="shared" si="45"/>
        <v>#DIV/0!</v>
      </c>
      <c r="AK493">
        <f t="shared" si="44"/>
        <v>0</v>
      </c>
    </row>
    <row r="494" spans="34:38" x14ac:dyDescent="0.25">
      <c r="AI494" s="22"/>
    </row>
    <row r="495" spans="34:38" x14ac:dyDescent="0.25">
      <c r="AI495" s="22"/>
    </row>
    <row r="496" spans="34:38" x14ac:dyDescent="0.25">
      <c r="AI496" s="22"/>
    </row>
    <row r="497" spans="35:35" x14ac:dyDescent="0.25">
      <c r="AI497" s="22"/>
    </row>
    <row r="498" spans="35:35" x14ac:dyDescent="0.25">
      <c r="AI498" s="22"/>
    </row>
    <row r="499" spans="35:35" x14ac:dyDescent="0.25">
      <c r="AI499" s="22"/>
    </row>
    <row r="500" spans="35:35" x14ac:dyDescent="0.25">
      <c r="AI500" s="22"/>
    </row>
    <row r="501" spans="35:35" x14ac:dyDescent="0.25">
      <c r="AI501" s="22"/>
    </row>
    <row r="502" spans="35:35" x14ac:dyDescent="0.25">
      <c r="AI502" s="22"/>
    </row>
    <row r="503" spans="35:35" x14ac:dyDescent="0.25">
      <c r="AI503" s="22"/>
    </row>
    <row r="504" spans="35:35" x14ac:dyDescent="0.25">
      <c r="AI504" s="22"/>
    </row>
    <row r="505" spans="35:35" x14ac:dyDescent="0.25">
      <c r="AI505" s="22"/>
    </row>
    <row r="506" spans="35:35" x14ac:dyDescent="0.25">
      <c r="AI506" s="22"/>
    </row>
    <row r="507" spans="35:35" x14ac:dyDescent="0.25">
      <c r="AI507" s="22"/>
    </row>
    <row r="508" spans="35:35" x14ac:dyDescent="0.25">
      <c r="AI508" s="22"/>
    </row>
    <row r="509" spans="35:35" x14ac:dyDescent="0.25">
      <c r="AI509" s="22"/>
    </row>
    <row r="510" spans="35:35" x14ac:dyDescent="0.25">
      <c r="AI510" s="22"/>
    </row>
    <row r="511" spans="35:35" x14ac:dyDescent="0.25">
      <c r="AI511" s="22"/>
    </row>
    <row r="512" spans="35:35" x14ac:dyDescent="0.25">
      <c r="AI512" s="22"/>
    </row>
    <row r="513" spans="35:35" x14ac:dyDescent="0.25">
      <c r="AI513" s="22"/>
    </row>
    <row r="514" spans="35:35" x14ac:dyDescent="0.25">
      <c r="AI514" s="22"/>
    </row>
    <row r="515" spans="35:35" x14ac:dyDescent="0.25">
      <c r="AI515" s="22"/>
    </row>
    <row r="516" spans="35:35" x14ac:dyDescent="0.25">
      <c r="AI516" s="22"/>
    </row>
    <row r="517" spans="35:35" x14ac:dyDescent="0.25">
      <c r="AI517" s="22"/>
    </row>
    <row r="518" spans="35:35" x14ac:dyDescent="0.25">
      <c r="AI518" s="22"/>
    </row>
    <row r="519" spans="35:35" x14ac:dyDescent="0.25">
      <c r="AI519" s="22"/>
    </row>
    <row r="520" spans="35:35" x14ac:dyDescent="0.25">
      <c r="AI520" s="22"/>
    </row>
    <row r="521" spans="35:35" x14ac:dyDescent="0.25">
      <c r="AI521" s="22"/>
    </row>
    <row r="522" spans="35:35" x14ac:dyDescent="0.25">
      <c r="AI522" s="22"/>
    </row>
    <row r="523" spans="35:35" x14ac:dyDescent="0.25">
      <c r="AI523" s="22"/>
    </row>
    <row r="524" spans="35:35" x14ac:dyDescent="0.25">
      <c r="AI524" s="22"/>
    </row>
    <row r="525" spans="35:35" x14ac:dyDescent="0.25">
      <c r="AI525" s="22"/>
    </row>
    <row r="526" spans="35:35" x14ac:dyDescent="0.25">
      <c r="AI526" s="22"/>
    </row>
    <row r="527" spans="35:35" x14ac:dyDescent="0.25">
      <c r="AI527" s="22"/>
    </row>
    <row r="528" spans="35:35" x14ac:dyDescent="0.25">
      <c r="AI528" s="22"/>
    </row>
    <row r="529" spans="35:35" x14ac:dyDescent="0.25">
      <c r="AI529" s="22"/>
    </row>
    <row r="530" spans="35:35" x14ac:dyDescent="0.25">
      <c r="AI530" s="22"/>
    </row>
    <row r="531" spans="35:35" x14ac:dyDescent="0.25">
      <c r="AI531" s="22"/>
    </row>
    <row r="532" spans="35:35" x14ac:dyDescent="0.25">
      <c r="AI532" s="22"/>
    </row>
    <row r="533" spans="35:35" x14ac:dyDescent="0.25">
      <c r="AI533" s="22"/>
    </row>
    <row r="534" spans="35:35" x14ac:dyDescent="0.25">
      <c r="AI534" s="22"/>
    </row>
    <row r="535" spans="35:35" x14ac:dyDescent="0.25">
      <c r="AI535" s="22"/>
    </row>
    <row r="536" spans="35:35" x14ac:dyDescent="0.25">
      <c r="AI536" s="22"/>
    </row>
    <row r="537" spans="35:35" x14ac:dyDescent="0.25">
      <c r="AI537" s="22"/>
    </row>
    <row r="538" spans="35:35" x14ac:dyDescent="0.25">
      <c r="AI538" s="22"/>
    </row>
    <row r="539" spans="35:35" x14ac:dyDescent="0.25">
      <c r="AI539" s="22"/>
    </row>
    <row r="540" spans="35:35" x14ac:dyDescent="0.25">
      <c r="AI540" s="22"/>
    </row>
    <row r="541" spans="35:35" x14ac:dyDescent="0.25">
      <c r="AI541" s="22"/>
    </row>
    <row r="542" spans="35:35" x14ac:dyDescent="0.25">
      <c r="AI542" s="22"/>
    </row>
    <row r="543" spans="35:35" x14ac:dyDescent="0.25">
      <c r="AI543" s="22"/>
    </row>
    <row r="544" spans="35:35" x14ac:dyDescent="0.25">
      <c r="AI544" s="22"/>
    </row>
    <row r="545" spans="35:35" x14ac:dyDescent="0.25">
      <c r="AI545" s="22"/>
    </row>
    <row r="546" spans="35:35" x14ac:dyDescent="0.25">
      <c r="AI546" s="22"/>
    </row>
    <row r="547" spans="35:35" x14ac:dyDescent="0.25">
      <c r="AI547" s="22"/>
    </row>
    <row r="548" spans="35:35" x14ac:dyDescent="0.25">
      <c r="AI548" s="22"/>
    </row>
    <row r="549" spans="35:35" x14ac:dyDescent="0.25">
      <c r="AI549" s="22"/>
    </row>
    <row r="550" spans="35:35" x14ac:dyDescent="0.25">
      <c r="AI550" s="22"/>
    </row>
    <row r="551" spans="35:35" x14ac:dyDescent="0.25">
      <c r="AI551" s="22"/>
    </row>
    <row r="552" spans="35:35" x14ac:dyDescent="0.25">
      <c r="AI552" s="22"/>
    </row>
    <row r="553" spans="35:35" x14ac:dyDescent="0.25">
      <c r="AI553" s="22"/>
    </row>
    <row r="554" spans="35:35" x14ac:dyDescent="0.25">
      <c r="AI554" s="22"/>
    </row>
    <row r="555" spans="35:35" x14ac:dyDescent="0.25">
      <c r="AI555" s="22"/>
    </row>
    <row r="556" spans="35:35" x14ac:dyDescent="0.25">
      <c r="AI556" s="22"/>
    </row>
    <row r="557" spans="35:35" x14ac:dyDescent="0.25">
      <c r="AI557" s="22"/>
    </row>
    <row r="558" spans="35:35" x14ac:dyDescent="0.25">
      <c r="AI558" s="22"/>
    </row>
    <row r="559" spans="35:35" x14ac:dyDescent="0.25">
      <c r="AI559" s="22"/>
    </row>
    <row r="560" spans="35:35" x14ac:dyDescent="0.25">
      <c r="AI560" s="22"/>
    </row>
    <row r="561" spans="35:35" x14ac:dyDescent="0.25">
      <c r="AI561" s="22"/>
    </row>
    <row r="562" spans="35:35" x14ac:dyDescent="0.25">
      <c r="AI562" s="22"/>
    </row>
    <row r="563" spans="35:35" x14ac:dyDescent="0.25">
      <c r="AI563" s="22"/>
    </row>
    <row r="564" spans="35:35" x14ac:dyDescent="0.25">
      <c r="AI564" s="22"/>
    </row>
    <row r="565" spans="35:35" x14ac:dyDescent="0.25">
      <c r="AI565" s="22"/>
    </row>
    <row r="566" spans="35:35" x14ac:dyDescent="0.25">
      <c r="AI566" s="22"/>
    </row>
    <row r="567" spans="35:35" x14ac:dyDescent="0.25">
      <c r="AI567" s="22"/>
    </row>
    <row r="568" spans="35:35" x14ac:dyDescent="0.25">
      <c r="AI568" s="22"/>
    </row>
    <row r="569" spans="35:35" x14ac:dyDescent="0.25">
      <c r="AI569" s="22"/>
    </row>
    <row r="570" spans="35:35" x14ac:dyDescent="0.25">
      <c r="AI570" s="22"/>
    </row>
    <row r="571" spans="35:35" x14ac:dyDescent="0.25">
      <c r="AI571" s="22"/>
    </row>
    <row r="572" spans="35:35" x14ac:dyDescent="0.25">
      <c r="AI572" s="22"/>
    </row>
    <row r="573" spans="35:35" x14ac:dyDescent="0.25">
      <c r="AI573" s="22"/>
    </row>
    <row r="574" spans="35:35" x14ac:dyDescent="0.25">
      <c r="AI574" s="22"/>
    </row>
    <row r="575" spans="35:35" x14ac:dyDescent="0.25">
      <c r="AI575" s="22"/>
    </row>
    <row r="576" spans="35:35" x14ac:dyDescent="0.25">
      <c r="AI576" s="22"/>
    </row>
    <row r="577" spans="35:35" x14ac:dyDescent="0.25">
      <c r="AI577" s="22"/>
    </row>
    <row r="578" spans="35:35" x14ac:dyDescent="0.25">
      <c r="AI578" s="22"/>
    </row>
    <row r="579" spans="35:35" x14ac:dyDescent="0.25">
      <c r="AI579" s="22"/>
    </row>
    <row r="580" spans="35:35" x14ac:dyDescent="0.25">
      <c r="AI580" s="22"/>
    </row>
    <row r="581" spans="35:35" x14ac:dyDescent="0.25">
      <c r="AI581" s="22"/>
    </row>
    <row r="582" spans="35:35" x14ac:dyDescent="0.25">
      <c r="AI582" s="22"/>
    </row>
    <row r="583" spans="35:35" x14ac:dyDescent="0.25">
      <c r="AI583" s="22"/>
    </row>
    <row r="584" spans="35:35" x14ac:dyDescent="0.25">
      <c r="AI584" s="22"/>
    </row>
    <row r="585" spans="35:35" x14ac:dyDescent="0.25">
      <c r="AI585" s="22"/>
    </row>
    <row r="586" spans="35:35" x14ac:dyDescent="0.25">
      <c r="AI586" s="22"/>
    </row>
    <row r="587" spans="35:35" x14ac:dyDescent="0.25">
      <c r="AI587" s="22"/>
    </row>
    <row r="588" spans="35:35" x14ac:dyDescent="0.25">
      <c r="AI588" s="22"/>
    </row>
    <row r="589" spans="35:35" x14ac:dyDescent="0.25">
      <c r="AI589" s="22"/>
    </row>
    <row r="590" spans="35:35" x14ac:dyDescent="0.25">
      <c r="AI590" s="22"/>
    </row>
    <row r="591" spans="35:35" x14ac:dyDescent="0.25">
      <c r="AI591" s="22"/>
    </row>
    <row r="592" spans="35:35" x14ac:dyDescent="0.25">
      <c r="AI592" s="22"/>
    </row>
    <row r="593" spans="35:35" x14ac:dyDescent="0.25">
      <c r="AI593" s="22"/>
    </row>
    <row r="594" spans="35:35" x14ac:dyDescent="0.25">
      <c r="AI594" s="22"/>
    </row>
    <row r="595" spans="35:35" x14ac:dyDescent="0.25">
      <c r="AI595" s="22"/>
    </row>
    <row r="596" spans="35:35" x14ac:dyDescent="0.25">
      <c r="AI596" s="22"/>
    </row>
    <row r="597" spans="35:35" x14ac:dyDescent="0.25">
      <c r="AI597" s="22"/>
    </row>
    <row r="598" spans="35:35" x14ac:dyDescent="0.25">
      <c r="AI598" s="22"/>
    </row>
    <row r="599" spans="35:35" x14ac:dyDescent="0.25">
      <c r="AI599" s="22"/>
    </row>
    <row r="600" spans="35:35" x14ac:dyDescent="0.25">
      <c r="AI600" s="22"/>
    </row>
    <row r="601" spans="35:35" x14ac:dyDescent="0.25">
      <c r="AI601" s="22"/>
    </row>
    <row r="602" spans="35:35" x14ac:dyDescent="0.25">
      <c r="AI602" s="22"/>
    </row>
    <row r="603" spans="35:35" x14ac:dyDescent="0.25">
      <c r="AI603" s="22"/>
    </row>
    <row r="604" spans="35:35" x14ac:dyDescent="0.25">
      <c r="AI604" s="22"/>
    </row>
    <row r="605" spans="35:35" x14ac:dyDescent="0.25">
      <c r="AI605" s="22"/>
    </row>
    <row r="606" spans="35:35" x14ac:dyDescent="0.25">
      <c r="AI606" s="22"/>
    </row>
    <row r="607" spans="35:35" x14ac:dyDescent="0.25">
      <c r="AI607" s="22"/>
    </row>
    <row r="608" spans="35:35" x14ac:dyDescent="0.25">
      <c r="AI608" s="22"/>
    </row>
    <row r="609" spans="35:35" x14ac:dyDescent="0.25">
      <c r="AI609" s="22"/>
    </row>
    <row r="610" spans="35:35" x14ac:dyDescent="0.25">
      <c r="AI610" s="22"/>
    </row>
    <row r="611" spans="35:35" x14ac:dyDescent="0.25">
      <c r="AI611" s="22"/>
    </row>
    <row r="612" spans="35:35" x14ac:dyDescent="0.25">
      <c r="AI612" s="22"/>
    </row>
    <row r="613" spans="35:35" x14ac:dyDescent="0.25">
      <c r="AI613" s="22"/>
    </row>
    <row r="614" spans="35:35" x14ac:dyDescent="0.25">
      <c r="AI614" s="22"/>
    </row>
    <row r="615" spans="35:35" x14ac:dyDescent="0.25">
      <c r="AI615" s="22"/>
    </row>
    <row r="616" spans="35:35" x14ac:dyDescent="0.25">
      <c r="AI616" s="22"/>
    </row>
    <row r="617" spans="35:35" x14ac:dyDescent="0.25">
      <c r="AI617" s="22"/>
    </row>
    <row r="618" spans="35:35" x14ac:dyDescent="0.25">
      <c r="AI618" s="22"/>
    </row>
    <row r="619" spans="35:35" x14ac:dyDescent="0.25">
      <c r="AI619" s="22"/>
    </row>
    <row r="620" spans="35:35" x14ac:dyDescent="0.25">
      <c r="AI620" s="22"/>
    </row>
    <row r="621" spans="35:35" x14ac:dyDescent="0.25">
      <c r="AI621" s="22"/>
    </row>
    <row r="622" spans="35:35" x14ac:dyDescent="0.25">
      <c r="AI622" s="22"/>
    </row>
    <row r="623" spans="35:35" x14ac:dyDescent="0.25">
      <c r="AI623" s="22"/>
    </row>
    <row r="624" spans="35:35" x14ac:dyDescent="0.25">
      <c r="AI624" s="22"/>
    </row>
    <row r="625" spans="35:35" x14ac:dyDescent="0.25">
      <c r="AI625" s="22"/>
    </row>
    <row r="626" spans="35:35" x14ac:dyDescent="0.25">
      <c r="AI626" s="22"/>
    </row>
    <row r="627" spans="35:35" x14ac:dyDescent="0.25">
      <c r="AI627" s="22"/>
    </row>
    <row r="628" spans="35:35" x14ac:dyDescent="0.25">
      <c r="AI628" s="22"/>
    </row>
    <row r="629" spans="35:35" x14ac:dyDescent="0.25">
      <c r="AI629" s="22"/>
    </row>
    <row r="630" spans="35:35" x14ac:dyDescent="0.25">
      <c r="AI630" s="22"/>
    </row>
    <row r="631" spans="35:35" x14ac:dyDescent="0.25">
      <c r="AI631" s="22"/>
    </row>
    <row r="632" spans="35:35" x14ac:dyDescent="0.25">
      <c r="AI632" s="22"/>
    </row>
    <row r="633" spans="35:35" x14ac:dyDescent="0.25">
      <c r="AI633" s="22"/>
    </row>
    <row r="634" spans="35:35" x14ac:dyDescent="0.25">
      <c r="AI634" s="22"/>
    </row>
    <row r="635" spans="35:35" x14ac:dyDescent="0.25">
      <c r="AI635" s="22"/>
    </row>
    <row r="636" spans="35:35" x14ac:dyDescent="0.25">
      <c r="AI636" s="22"/>
    </row>
    <row r="637" spans="35:35" x14ac:dyDescent="0.25">
      <c r="AI637" s="22"/>
    </row>
    <row r="638" spans="35:35" x14ac:dyDescent="0.25">
      <c r="AI638" s="22"/>
    </row>
    <row r="639" spans="35:35" x14ac:dyDescent="0.25">
      <c r="AI639" s="22"/>
    </row>
    <row r="640" spans="35:35" x14ac:dyDescent="0.25">
      <c r="AI640" s="22"/>
    </row>
    <row r="641" spans="35:35" x14ac:dyDescent="0.25">
      <c r="AI641" s="22"/>
    </row>
    <row r="642" spans="35:35" x14ac:dyDescent="0.25">
      <c r="AI642" s="22"/>
    </row>
    <row r="643" spans="35:35" x14ac:dyDescent="0.25">
      <c r="AI643" s="22"/>
    </row>
    <row r="644" spans="35:35" x14ac:dyDescent="0.25">
      <c r="AI644" s="22"/>
    </row>
    <row r="645" spans="35:35" x14ac:dyDescent="0.25">
      <c r="AI645" s="22"/>
    </row>
    <row r="646" spans="35:35" x14ac:dyDescent="0.25">
      <c r="AI646" s="22"/>
    </row>
    <row r="647" spans="35:35" x14ac:dyDescent="0.25">
      <c r="AI647" s="22"/>
    </row>
    <row r="648" spans="35:35" x14ac:dyDescent="0.25">
      <c r="AI648" s="22"/>
    </row>
    <row r="649" spans="35:35" x14ac:dyDescent="0.25">
      <c r="AI649" s="22"/>
    </row>
    <row r="650" spans="35:35" x14ac:dyDescent="0.25">
      <c r="AI650" s="22"/>
    </row>
    <row r="651" spans="35:35" x14ac:dyDescent="0.25">
      <c r="AI651" s="22"/>
    </row>
    <row r="652" spans="35:35" x14ac:dyDescent="0.25">
      <c r="AI652" s="22"/>
    </row>
    <row r="653" spans="35:35" x14ac:dyDescent="0.25">
      <c r="AI653" s="22"/>
    </row>
    <row r="654" spans="35:35" x14ac:dyDescent="0.25">
      <c r="AI654" s="22"/>
    </row>
    <row r="655" spans="35:35" x14ac:dyDescent="0.25">
      <c r="AI655" s="22"/>
    </row>
    <row r="656" spans="35:35" x14ac:dyDescent="0.25">
      <c r="AI656" s="22"/>
    </row>
    <row r="657" spans="35:35" x14ac:dyDescent="0.25">
      <c r="AI657" s="22"/>
    </row>
    <row r="658" spans="35:35" x14ac:dyDescent="0.25">
      <c r="AI658" s="22"/>
    </row>
    <row r="659" spans="35:35" x14ac:dyDescent="0.25">
      <c r="AI659" s="22"/>
    </row>
    <row r="660" spans="35:35" x14ac:dyDescent="0.25">
      <c r="AI660" s="22"/>
    </row>
    <row r="661" spans="35:35" x14ac:dyDescent="0.25">
      <c r="AI661" s="22"/>
    </row>
    <row r="662" spans="35:35" x14ac:dyDescent="0.25">
      <c r="AI662" s="22"/>
    </row>
  </sheetData>
  <mergeCells count="123">
    <mergeCell ref="C403:C409"/>
    <mergeCell ref="C410:C416"/>
    <mergeCell ref="C417:C423"/>
    <mergeCell ref="C424:C430"/>
    <mergeCell ref="E4:E10"/>
    <mergeCell ref="E11:E17"/>
    <mergeCell ref="E18:E24"/>
    <mergeCell ref="E25:E31"/>
    <mergeCell ref="E32:E38"/>
    <mergeCell ref="E39:E45"/>
    <mergeCell ref="E46:E52"/>
    <mergeCell ref="E53:E59"/>
    <mergeCell ref="E60:E66"/>
    <mergeCell ref="E67:E73"/>
    <mergeCell ref="E74:E80"/>
    <mergeCell ref="E81:E87"/>
    <mergeCell ref="E382:E388"/>
    <mergeCell ref="E389:E395"/>
    <mergeCell ref="E396:E402"/>
    <mergeCell ref="E403:E409"/>
    <mergeCell ref="E410:E416"/>
    <mergeCell ref="E417:E423"/>
    <mergeCell ref="E347:E353"/>
    <mergeCell ref="E361:E367"/>
    <mergeCell ref="E368:E374"/>
    <mergeCell ref="E375:E381"/>
    <mergeCell ref="E312:E318"/>
    <mergeCell ref="E319:E325"/>
    <mergeCell ref="E326:E332"/>
    <mergeCell ref="E333:E339"/>
    <mergeCell ref="E340:E346"/>
    <mergeCell ref="E424:E430"/>
    <mergeCell ref="E291:E297"/>
    <mergeCell ref="E298:E304"/>
    <mergeCell ref="E305:E311"/>
    <mergeCell ref="E354:E360"/>
    <mergeCell ref="C4:C10"/>
    <mergeCell ref="C11:C17"/>
    <mergeCell ref="C18:C24"/>
    <mergeCell ref="C25:C31"/>
    <mergeCell ref="C32:C38"/>
    <mergeCell ref="E137:E143"/>
    <mergeCell ref="E144:E150"/>
    <mergeCell ref="E151:E157"/>
    <mergeCell ref="E158:E164"/>
    <mergeCell ref="E102:E108"/>
    <mergeCell ref="E109:E115"/>
    <mergeCell ref="E116:E122"/>
    <mergeCell ref="E123:E129"/>
    <mergeCell ref="E130:E136"/>
    <mergeCell ref="C39:C45"/>
    <mergeCell ref="C46:C52"/>
    <mergeCell ref="C53:C59"/>
    <mergeCell ref="C60:C66"/>
    <mergeCell ref="C67:C73"/>
    <mergeCell ref="C347:C353"/>
    <mergeCell ref="C333:C339"/>
    <mergeCell ref="C186:C192"/>
    <mergeCell ref="E186:E192"/>
    <mergeCell ref="E193:E199"/>
    <mergeCell ref="E200:E206"/>
    <mergeCell ref="E88:E94"/>
    <mergeCell ref="E95:E101"/>
    <mergeCell ref="E165:E171"/>
    <mergeCell ref="E277:E283"/>
    <mergeCell ref="E284:E290"/>
    <mergeCell ref="C193:C199"/>
    <mergeCell ref="C200:C206"/>
    <mergeCell ref="C207:C213"/>
    <mergeCell ref="C298:C304"/>
    <mergeCell ref="C305:C311"/>
    <mergeCell ref="C312:C318"/>
    <mergeCell ref="C319:C325"/>
    <mergeCell ref="E214:E220"/>
    <mergeCell ref="E221:E227"/>
    <mergeCell ref="E228:E234"/>
    <mergeCell ref="E235:E241"/>
    <mergeCell ref="E207:E213"/>
    <mergeCell ref="E256:E262"/>
    <mergeCell ref="E263:E269"/>
    <mergeCell ref="E270:E276"/>
    <mergeCell ref="C74:C80"/>
    <mergeCell ref="C81:C87"/>
    <mergeCell ref="C88:C94"/>
    <mergeCell ref="C95:C101"/>
    <mergeCell ref="C102:C108"/>
    <mergeCell ref="C179:C185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E172:E178"/>
    <mergeCell ref="E179:E185"/>
    <mergeCell ref="C172:C178"/>
    <mergeCell ref="A1:AL1"/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  <mergeCell ref="C382:C388"/>
    <mergeCell ref="C354:C360"/>
    <mergeCell ref="C361:C367"/>
    <mergeCell ref="C368:C374"/>
    <mergeCell ref="C375:C381"/>
    <mergeCell ref="C326:C332"/>
    <mergeCell ref="E242:E248"/>
    <mergeCell ref="E249:E25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5316-0800-496B-A967-441BCBD6C735}">
  <dimension ref="A1:AS2724"/>
  <sheetViews>
    <sheetView tabSelected="1" topLeftCell="M1" workbookViewId="0">
      <selection activeCell="F14" sqref="F14"/>
    </sheetView>
  </sheetViews>
  <sheetFormatPr baseColWidth="10" defaultRowHeight="15" x14ac:dyDescent="0.25"/>
  <cols>
    <col min="1" max="1" width="10.7109375" bestFit="1" customWidth="1"/>
    <col min="2" max="2" width="6.28515625" bestFit="1" customWidth="1"/>
    <col min="3" max="3" width="6.28515625" customWidth="1"/>
    <col min="4" max="4" width="12.85546875" style="1" bestFit="1" customWidth="1"/>
    <col min="5" max="5" width="12.85546875" customWidth="1"/>
    <col min="6" max="6" width="10.7109375" bestFit="1" customWidth="1"/>
    <col min="7" max="7" width="5.7109375" bestFit="1" customWidth="1"/>
    <col min="9" max="9" width="5" bestFit="1" customWidth="1"/>
    <col min="10" max="10" width="14.28515625" bestFit="1" customWidth="1"/>
    <col min="11" max="11" width="22.85546875" customWidth="1"/>
    <col min="13" max="14" width="6.42578125" bestFit="1" customWidth="1"/>
    <col min="16" max="16" width="10.7109375" bestFit="1" customWidth="1"/>
    <col min="17" max="17" width="6.28515625" bestFit="1" customWidth="1"/>
    <col min="18" max="18" width="6.28515625" customWidth="1"/>
    <col min="19" max="19" width="12.85546875" bestFit="1" customWidth="1"/>
    <col min="20" max="20" width="12.85546875" customWidth="1"/>
    <col min="24" max="24" width="9.5703125" bestFit="1" customWidth="1"/>
    <col min="25" max="25" width="14.28515625" bestFit="1" customWidth="1"/>
    <col min="28" max="28" width="10.42578125" bestFit="1" customWidth="1"/>
    <col min="29" max="29" width="11" bestFit="1" customWidth="1"/>
  </cols>
  <sheetData>
    <row r="1" spans="1:45" x14ac:dyDescent="0.25">
      <c r="A1" s="56" t="s">
        <v>223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P1" s="56" t="s">
        <v>222</v>
      </c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</row>
    <row r="2" spans="1:45" x14ac:dyDescent="0.25">
      <c r="A2" t="s">
        <v>12</v>
      </c>
      <c r="B2" t="s">
        <v>220</v>
      </c>
      <c r="C2" t="s">
        <v>221</v>
      </c>
      <c r="D2" s="1" t="s">
        <v>224</v>
      </c>
      <c r="E2" s="1" t="s">
        <v>225</v>
      </c>
      <c r="F2" s="53" t="s">
        <v>12</v>
      </c>
      <c r="G2" s="53" t="s">
        <v>174</v>
      </c>
      <c r="H2" s="53" t="s">
        <v>10</v>
      </c>
      <c r="I2" s="53" t="s">
        <v>94</v>
      </c>
      <c r="J2" s="53" t="s">
        <v>11</v>
      </c>
      <c r="K2" s="53" t="s">
        <v>13</v>
      </c>
      <c r="L2" s="53" t="s">
        <v>173</v>
      </c>
      <c r="M2" s="53" t="s">
        <v>90</v>
      </c>
      <c r="N2" s="53" t="s">
        <v>191</v>
      </c>
      <c r="P2" t="s">
        <v>12</v>
      </c>
      <c r="Q2" t="s">
        <v>220</v>
      </c>
      <c r="R2" t="s">
        <v>221</v>
      </c>
      <c r="S2" s="1" t="s">
        <v>224</v>
      </c>
      <c r="T2" s="1" t="s">
        <v>225</v>
      </c>
      <c r="U2" s="53" t="s">
        <v>12</v>
      </c>
      <c r="V2" s="53" t="s">
        <v>174</v>
      </c>
      <c r="W2" s="53" t="s">
        <v>10</v>
      </c>
      <c r="X2" s="53" t="s">
        <v>94</v>
      </c>
      <c r="Y2" s="53" t="s">
        <v>11</v>
      </c>
      <c r="Z2" s="53" t="s">
        <v>13</v>
      </c>
      <c r="AA2" s="53" t="s">
        <v>173</v>
      </c>
      <c r="AB2" s="53" t="s">
        <v>90</v>
      </c>
      <c r="AC2" s="53" t="s">
        <v>191</v>
      </c>
      <c r="AF2" s="11">
        <f>F75</f>
        <v>41712</v>
      </c>
      <c r="AG2">
        <f>VLOOKUP(AF2,$A$2:$D$2687,4,FALSE)</f>
        <v>147.42857142857142</v>
      </c>
      <c r="AH2" s="1">
        <f>VLOOKUP(AF2+1,$A$2:$D$2687,4,FALSE)</f>
        <v>153.85714285714286</v>
      </c>
      <c r="AI2" t="str">
        <f>IF(AJ2="D","",IF(AG2&gt;AH2,"+","-"))</f>
        <v>-</v>
      </c>
      <c r="AJ2" t="str">
        <f>IF(AG2&lt;51,"A",IF(AG2&lt;101,"B",IF(AG2&lt;151,"C","D")))</f>
        <v>C</v>
      </c>
      <c r="AO2" s="11">
        <f>U3</f>
        <v>43040</v>
      </c>
      <c r="AP2">
        <f>VLOOKUP(AO2,$P$2:$S$2563,4,FALSE)</f>
        <v>0</v>
      </c>
      <c r="AQ2" s="1">
        <f>VLOOKUP(AO2+1,$P$2:$S$2563,4,FALSE)</f>
        <v>0</v>
      </c>
      <c r="AR2" t="str">
        <f>IF(AS2="D","",IF(AP2&gt;AQ2,"+","-"))</f>
        <v>-</v>
      </c>
      <c r="AS2" t="str">
        <f>IF(AP2&lt;101,"A",IF(AP2&lt;201,"B",IF(AP2&lt;301,"C","D")))</f>
        <v>A</v>
      </c>
    </row>
    <row r="3" spans="1:45" x14ac:dyDescent="0.25">
      <c r="A3" s="11">
        <v>41640</v>
      </c>
      <c r="B3">
        <v>63</v>
      </c>
      <c r="C3">
        <v>19</v>
      </c>
      <c r="D3" s="1">
        <f>AVERAGE(B3)</f>
        <v>63</v>
      </c>
      <c r="E3" s="1">
        <f>AVERAGE(C3:C9)</f>
        <v>26.428571428571427</v>
      </c>
      <c r="P3" s="11">
        <v>43040</v>
      </c>
      <c r="U3" s="11">
        <v>43040</v>
      </c>
      <c r="V3" t="s">
        <v>226</v>
      </c>
      <c r="W3" t="s">
        <v>93</v>
      </c>
      <c r="X3" t="s">
        <v>98</v>
      </c>
      <c r="Z3" t="s">
        <v>282</v>
      </c>
      <c r="AA3" t="s">
        <v>278</v>
      </c>
      <c r="AB3" s="1">
        <v>0</v>
      </c>
      <c r="AC3" s="1">
        <v>450</v>
      </c>
      <c r="AF3" s="11">
        <f>F594</f>
        <v>42233</v>
      </c>
      <c r="AG3">
        <f>VLOOKUP(AF3,$A$2:$D$2687,4,FALSE)</f>
        <v>59.714285714285715</v>
      </c>
      <c r="AH3" s="1">
        <f>VLOOKUP(AF3+1,$A$2:$D$2687,4,FALSE)</f>
        <v>60.857142857142854</v>
      </c>
      <c r="AI3" t="str">
        <f t="shared" ref="AI3:AI13" si="0">IF(AJ3="D","",IF(AG3&gt;AH3,"+","-"))</f>
        <v>-</v>
      </c>
      <c r="AJ3" t="str">
        <f t="shared" ref="AJ3:AJ22" si="1">IF(AG3&lt;51,"A",IF(AG3&lt;101,"B",IF(AG3&lt;151,"C","D")))</f>
        <v>B</v>
      </c>
      <c r="AO3" s="11">
        <f>U10</f>
        <v>43047</v>
      </c>
      <c r="AP3">
        <f t="shared" ref="AP3:AP34" si="2">VLOOKUP(AO3,$P$2:$S$2563,4,FALSE)</f>
        <v>0</v>
      </c>
      <c r="AQ3" s="1">
        <f t="shared" ref="AQ3:AQ34" si="3">VLOOKUP(AO3+1,$P$2:$S$2563,4,FALSE)</f>
        <v>0</v>
      </c>
      <c r="AR3" t="str">
        <f t="shared" ref="AR3:AR34" si="4">IF(AS3="D","",IF(AP3&gt;AQ3,"+","-"))</f>
        <v>-</v>
      </c>
      <c r="AS3" t="str">
        <f t="shared" ref="AS3:AS34" si="5">IF(AP3&lt;101,"A",IF(AP3&lt;201,"B",IF(AP3&lt;301,"C","D")))</f>
        <v>A</v>
      </c>
    </row>
    <row r="4" spans="1:45" x14ac:dyDescent="0.25">
      <c r="A4" s="11">
        <v>41641</v>
      </c>
      <c r="B4">
        <v>43</v>
      </c>
      <c r="C4">
        <v>30</v>
      </c>
      <c r="D4" s="1">
        <f>AVERAGE(B3:B4)</f>
        <v>53</v>
      </c>
      <c r="E4" s="1">
        <f>AVERAGE(C4:C10)</f>
        <v>29.571428571428573</v>
      </c>
      <c r="P4" s="11">
        <v>43041</v>
      </c>
      <c r="AF4" s="11">
        <f>F711</f>
        <v>42350</v>
      </c>
      <c r="AG4">
        <f>VLOOKUP(AF4,$A$2:$D$2687,4,FALSE)</f>
        <v>75.285714285714292</v>
      </c>
      <c r="AH4" s="1">
        <f>VLOOKUP(AF4+1,$A$2:$D$2687,4,FALSE)</f>
        <v>73.285714285714292</v>
      </c>
      <c r="AI4" t="str">
        <f t="shared" si="0"/>
        <v>+</v>
      </c>
      <c r="AJ4" t="str">
        <f t="shared" si="1"/>
        <v>B</v>
      </c>
      <c r="AO4" s="11">
        <f>U11</f>
        <v>43047</v>
      </c>
      <c r="AP4">
        <f t="shared" si="2"/>
        <v>0</v>
      </c>
      <c r="AQ4" s="1">
        <f t="shared" si="3"/>
        <v>0</v>
      </c>
      <c r="AR4" t="str">
        <f t="shared" si="4"/>
        <v>-</v>
      </c>
      <c r="AS4" t="str">
        <f t="shared" si="5"/>
        <v>A</v>
      </c>
    </row>
    <row r="5" spans="1:45" x14ac:dyDescent="0.25">
      <c r="A5" s="11">
        <v>41642</v>
      </c>
      <c r="B5">
        <v>53</v>
      </c>
      <c r="C5">
        <v>33</v>
      </c>
      <c r="D5" s="1">
        <f>AVERAGE(B3:B5)</f>
        <v>53</v>
      </c>
      <c r="E5" s="1">
        <f>AVERAGE(C5:C11)</f>
        <v>29.571428571428573</v>
      </c>
      <c r="P5" s="11">
        <v>43042</v>
      </c>
      <c r="AF5" s="11">
        <f>F912</f>
        <v>42552</v>
      </c>
      <c r="AG5">
        <f>VLOOKUP(AF5,$A$2:$D$2687,4,FALSE)</f>
        <v>45.285714285714285</v>
      </c>
      <c r="AH5" s="1">
        <f>VLOOKUP(AF5+1,$A$2:$D$2687,4,FALSE)</f>
        <v>42.857142857142854</v>
      </c>
      <c r="AI5" t="str">
        <f t="shared" si="0"/>
        <v>+</v>
      </c>
      <c r="AJ5" t="str">
        <f t="shared" si="1"/>
        <v>A</v>
      </c>
      <c r="AO5" s="11">
        <f>U37</f>
        <v>43073</v>
      </c>
      <c r="AP5">
        <f t="shared" si="2"/>
        <v>0</v>
      </c>
      <c r="AQ5" s="1">
        <f t="shared" si="3"/>
        <v>0</v>
      </c>
      <c r="AR5" t="str">
        <f t="shared" si="4"/>
        <v>-</v>
      </c>
      <c r="AS5" t="str">
        <f t="shared" si="5"/>
        <v>A</v>
      </c>
    </row>
    <row r="6" spans="1:45" x14ac:dyDescent="0.25">
      <c r="A6" s="11">
        <v>41643</v>
      </c>
      <c r="B6">
        <v>50</v>
      </c>
      <c r="C6">
        <v>28</v>
      </c>
      <c r="D6" s="1">
        <f>AVERAGE(B3:B6)</f>
        <v>52.25</v>
      </c>
      <c r="E6" s="1">
        <f>AVERAGE(C6:C12)</f>
        <v>31</v>
      </c>
      <c r="P6" s="11">
        <v>43043</v>
      </c>
      <c r="AF6" s="11">
        <f>F1083</f>
        <v>42723</v>
      </c>
      <c r="AG6">
        <f>VLOOKUP(AF6,$A$2:$D$2687,4,FALSE)</f>
        <v>93.428571428571431</v>
      </c>
      <c r="AH6" s="1">
        <f>VLOOKUP(AF6+1,$A$2:$D$2687,4,FALSE)</f>
        <v>94</v>
      </c>
      <c r="AI6" t="str">
        <f t="shared" si="0"/>
        <v>-</v>
      </c>
      <c r="AJ6" t="str">
        <f t="shared" si="1"/>
        <v>B</v>
      </c>
      <c r="AO6" s="11">
        <f>U38</f>
        <v>43074</v>
      </c>
      <c r="AP6">
        <f t="shared" si="2"/>
        <v>0</v>
      </c>
      <c r="AQ6" s="1">
        <f t="shared" si="3"/>
        <v>0</v>
      </c>
      <c r="AR6" t="str">
        <f t="shared" si="4"/>
        <v>-</v>
      </c>
      <c r="AS6" t="str">
        <f t="shared" si="5"/>
        <v>A</v>
      </c>
    </row>
    <row r="7" spans="1:45" x14ac:dyDescent="0.25">
      <c r="A7" s="11">
        <v>41644</v>
      </c>
      <c r="B7">
        <v>52</v>
      </c>
      <c r="C7">
        <v>23</v>
      </c>
      <c r="D7" s="1">
        <f>AVERAGE(B3:B7)</f>
        <v>52.2</v>
      </c>
      <c r="E7" s="1">
        <f>AVERAGE(C7:C13)</f>
        <v>34.714285714285715</v>
      </c>
      <c r="P7" s="11">
        <v>43044</v>
      </c>
      <c r="AF7" s="11">
        <f>F1275</f>
        <v>42917</v>
      </c>
      <c r="AG7">
        <f>VLOOKUP(AF7,$A$2:$D$2687,4,FALSE)</f>
        <v>0</v>
      </c>
      <c r="AH7" s="1">
        <f>VLOOKUP(AF7+1,$A$2:$D$2687,4,FALSE)</f>
        <v>0</v>
      </c>
      <c r="AI7" t="str">
        <f t="shared" si="0"/>
        <v>-</v>
      </c>
      <c r="AJ7" t="str">
        <f t="shared" si="1"/>
        <v>A</v>
      </c>
      <c r="AO7" s="11">
        <f>U122</f>
        <v>43159</v>
      </c>
      <c r="AP7" s="1">
        <f t="shared" si="2"/>
        <v>221.14285714285714</v>
      </c>
      <c r="AQ7" s="1">
        <f t="shared" si="3"/>
        <v>196.71428571428572</v>
      </c>
      <c r="AR7" t="str">
        <f t="shared" si="4"/>
        <v>+</v>
      </c>
      <c r="AS7" t="str">
        <f t="shared" si="5"/>
        <v>C</v>
      </c>
    </row>
    <row r="8" spans="1:45" x14ac:dyDescent="0.25">
      <c r="A8" s="11">
        <v>41645</v>
      </c>
      <c r="B8">
        <v>45</v>
      </c>
      <c r="C8">
        <v>20</v>
      </c>
      <c r="D8" s="1">
        <f>AVERAGE(B3:B8)</f>
        <v>51</v>
      </c>
      <c r="E8" s="1">
        <f>AVERAGE(C8:C14)</f>
        <v>37.428571428571431</v>
      </c>
      <c r="P8" s="11">
        <v>43045</v>
      </c>
      <c r="AF8" s="11">
        <f>F1420</f>
        <v>43062</v>
      </c>
      <c r="AG8">
        <f>VLOOKUP(AF8,$A$2:$D$2687,4,FALSE)</f>
        <v>81.428571428571431</v>
      </c>
      <c r="AH8" s="1">
        <f>VLOOKUP(AF8+1,$A$2:$D$2687,4,FALSE)</f>
        <v>76.142857142857139</v>
      </c>
      <c r="AI8" t="str">
        <f t="shared" si="0"/>
        <v>+</v>
      </c>
      <c r="AJ8" t="str">
        <f t="shared" si="1"/>
        <v>B</v>
      </c>
      <c r="AO8" s="11">
        <f>U211</f>
        <v>43248</v>
      </c>
      <c r="AP8" s="1">
        <f t="shared" si="2"/>
        <v>178.85714285714286</v>
      </c>
      <c r="AQ8" s="1">
        <f t="shared" si="3"/>
        <v>180.57142857142858</v>
      </c>
      <c r="AR8" t="str">
        <f t="shared" si="4"/>
        <v>-</v>
      </c>
      <c r="AS8" t="str">
        <f t="shared" si="5"/>
        <v>B</v>
      </c>
    </row>
    <row r="9" spans="1:45" x14ac:dyDescent="0.25">
      <c r="A9" s="11">
        <v>41646</v>
      </c>
      <c r="B9">
        <v>40</v>
      </c>
      <c r="C9">
        <v>32</v>
      </c>
      <c r="D9" s="1">
        <f>AVERAGE(B3:B9)</f>
        <v>49.428571428571431</v>
      </c>
      <c r="E9" s="1">
        <f>AVERAGE(C9:C15)</f>
        <v>40.142857142857146</v>
      </c>
      <c r="P9" s="11">
        <v>43046</v>
      </c>
      <c r="AF9" s="11">
        <f>F1537</f>
        <v>43179</v>
      </c>
      <c r="AG9">
        <f>VLOOKUP(AF9,$A$2:$D$2687,4,FALSE)</f>
        <v>72.142857142857139</v>
      </c>
      <c r="AH9" s="1">
        <f>VLOOKUP(AF9+1,$A$2:$D$2687,4,FALSE)</f>
        <v>75.285714285714292</v>
      </c>
      <c r="AI9" t="str">
        <f t="shared" si="0"/>
        <v>-</v>
      </c>
      <c r="AJ9" t="str">
        <f t="shared" si="1"/>
        <v>B</v>
      </c>
      <c r="AO9" s="11">
        <f>U351</f>
        <v>43388</v>
      </c>
      <c r="AP9" s="1">
        <f t="shared" si="2"/>
        <v>190.85714285714286</v>
      </c>
      <c r="AQ9" s="1">
        <f t="shared" si="3"/>
        <v>192.75</v>
      </c>
      <c r="AR9" t="str">
        <f t="shared" si="4"/>
        <v>-</v>
      </c>
      <c r="AS9" t="str">
        <f t="shared" si="5"/>
        <v>B</v>
      </c>
    </row>
    <row r="10" spans="1:45" x14ac:dyDescent="0.25">
      <c r="A10" s="11">
        <v>41647</v>
      </c>
      <c r="B10">
        <v>54</v>
      </c>
      <c r="C10">
        <v>41</v>
      </c>
      <c r="D10" s="1">
        <f>AVERAGE(B4:B10)</f>
        <v>48.142857142857146</v>
      </c>
      <c r="E10" s="1">
        <f>AVERAGE(C10:C16)</f>
        <v>40.714285714285715</v>
      </c>
      <c r="P10" s="11">
        <v>43047</v>
      </c>
      <c r="U10" s="11">
        <v>43047</v>
      </c>
      <c r="V10" t="s">
        <v>226</v>
      </c>
      <c r="W10" t="s">
        <v>102</v>
      </c>
      <c r="X10" t="s">
        <v>98</v>
      </c>
      <c r="Z10" t="s">
        <v>277</v>
      </c>
      <c r="AA10" s="50" t="s">
        <v>280</v>
      </c>
      <c r="AB10" s="1">
        <v>0</v>
      </c>
      <c r="AC10" s="1">
        <v>90</v>
      </c>
      <c r="AF10" s="11">
        <f>F1544</f>
        <v>43186</v>
      </c>
      <c r="AG10">
        <f>VLOOKUP(AF10,$A$2:$D$2687,4,FALSE)</f>
        <v>78.428571428571431</v>
      </c>
      <c r="AH10" s="1">
        <f>VLOOKUP(AF10+1,$A$2:$D$2687,4,FALSE)</f>
        <v>77</v>
      </c>
      <c r="AI10" t="str">
        <f t="shared" si="0"/>
        <v>+</v>
      </c>
      <c r="AJ10" t="str">
        <f t="shared" si="1"/>
        <v>B</v>
      </c>
      <c r="AO10" s="11">
        <f>U352</f>
        <v>43388</v>
      </c>
      <c r="AP10" s="1">
        <f t="shared" si="2"/>
        <v>190.85714285714286</v>
      </c>
      <c r="AQ10" s="1">
        <f t="shared" si="3"/>
        <v>192.75</v>
      </c>
      <c r="AR10" t="str">
        <f t="shared" si="4"/>
        <v>-</v>
      </c>
      <c r="AS10" t="str">
        <f t="shared" si="5"/>
        <v>B</v>
      </c>
    </row>
    <row r="11" spans="1:45" x14ac:dyDescent="0.25">
      <c r="A11" s="11">
        <v>41648</v>
      </c>
      <c r="B11">
        <v>76</v>
      </c>
      <c r="C11">
        <v>30</v>
      </c>
      <c r="D11" s="1">
        <f>AVERAGE(B5:B11)</f>
        <v>52.857142857142854</v>
      </c>
      <c r="E11" s="1">
        <f>AVERAGE(C11:C17)</f>
        <v>38.857142857142854</v>
      </c>
      <c r="P11" s="11">
        <v>43047</v>
      </c>
      <c r="U11" s="11">
        <v>43047</v>
      </c>
      <c r="V11" t="s">
        <v>226</v>
      </c>
      <c r="W11" t="s">
        <v>102</v>
      </c>
      <c r="X11" t="s">
        <v>98</v>
      </c>
      <c r="Z11" t="s">
        <v>281</v>
      </c>
      <c r="AA11" t="s">
        <v>279</v>
      </c>
      <c r="AB11" s="1">
        <v>0</v>
      </c>
      <c r="AC11" s="1">
        <v>70</v>
      </c>
      <c r="AF11" s="11">
        <f>F1587</f>
        <v>43229</v>
      </c>
      <c r="AG11">
        <f>VLOOKUP(AF11,$A$2:$D$2687,4,FALSE)</f>
        <v>69.714285714285708</v>
      </c>
      <c r="AH11" s="1">
        <f>VLOOKUP(AF11+1,$A$2:$D$2687,4,FALSE)</f>
        <v>69.571428571428569</v>
      </c>
      <c r="AI11" t="str">
        <f t="shared" si="0"/>
        <v>+</v>
      </c>
      <c r="AJ11" t="str">
        <f t="shared" si="1"/>
        <v>B</v>
      </c>
      <c r="AO11" s="11">
        <f>U377</f>
        <v>43413</v>
      </c>
      <c r="AP11" s="1">
        <f t="shared" si="2"/>
        <v>341.71428571428572</v>
      </c>
      <c r="AQ11" s="1">
        <f t="shared" si="3"/>
        <v>354.85714285714283</v>
      </c>
      <c r="AR11" t="str">
        <f t="shared" si="4"/>
        <v/>
      </c>
      <c r="AS11" t="str">
        <f t="shared" si="5"/>
        <v>D</v>
      </c>
    </row>
    <row r="12" spans="1:45" x14ac:dyDescent="0.25">
      <c r="A12" s="11">
        <v>41649</v>
      </c>
      <c r="B12">
        <v>55</v>
      </c>
      <c r="C12">
        <v>43</v>
      </c>
      <c r="D12" s="1">
        <f>AVERAGE(B6:B12)</f>
        <v>53.142857142857146</v>
      </c>
      <c r="E12" s="1">
        <f>AVERAGE(C12:C18)</f>
        <v>37.857142857142854</v>
      </c>
      <c r="P12" s="11">
        <v>43048</v>
      </c>
      <c r="AF12" s="11">
        <f>F1650</f>
        <v>43292</v>
      </c>
      <c r="AG12">
        <f>VLOOKUP(AF12,$A$2:$D$2687,4,FALSE)</f>
        <v>59.285714285714285</v>
      </c>
      <c r="AH12" s="1">
        <f>VLOOKUP(AF12+1,$A$2:$D$2687,4,FALSE)</f>
        <v>58.714285714285715</v>
      </c>
      <c r="AI12" t="str">
        <f t="shared" si="0"/>
        <v>+</v>
      </c>
      <c r="AJ12" t="str">
        <f t="shared" si="1"/>
        <v>B</v>
      </c>
      <c r="AO12" s="11">
        <f>U430</f>
        <v>43466</v>
      </c>
      <c r="AP12" s="1">
        <f t="shared" si="2"/>
        <v>398.71428571428572</v>
      </c>
      <c r="AQ12" s="1">
        <f t="shared" si="3"/>
        <v>402.71428571428572</v>
      </c>
      <c r="AR12" t="str">
        <f t="shared" si="4"/>
        <v/>
      </c>
      <c r="AS12" t="str">
        <f t="shared" si="5"/>
        <v>D</v>
      </c>
    </row>
    <row r="13" spans="1:45" x14ac:dyDescent="0.25">
      <c r="A13" s="11">
        <v>41650</v>
      </c>
      <c r="B13">
        <v>70</v>
      </c>
      <c r="C13">
        <v>54</v>
      </c>
      <c r="D13" s="1">
        <f>AVERAGE(B7:B13)</f>
        <v>56</v>
      </c>
      <c r="E13" s="1">
        <f>AVERAGE(C13:C19)</f>
        <v>36.142857142857146</v>
      </c>
      <c r="P13" s="11">
        <v>43049</v>
      </c>
      <c r="AF13" s="11">
        <f>F1680</f>
        <v>43322</v>
      </c>
      <c r="AG13">
        <f>VLOOKUP(AF13,$A$2:$D$2687,4,FALSE)</f>
        <v>55.571428571428569</v>
      </c>
      <c r="AH13" s="1">
        <f>VLOOKUP(AF13+1,$A$2:$D$2687,4,FALSE)</f>
        <v>51.571428571428569</v>
      </c>
      <c r="AI13" t="str">
        <f t="shared" si="0"/>
        <v>+</v>
      </c>
      <c r="AJ13" t="str">
        <f t="shared" si="1"/>
        <v>B</v>
      </c>
      <c r="AK13" t="s">
        <v>177</v>
      </c>
      <c r="AL13" t="s">
        <v>178</v>
      </c>
      <c r="AO13" s="11">
        <f>U483</f>
        <v>43519</v>
      </c>
      <c r="AP13" s="1">
        <f t="shared" si="2"/>
        <v>199.57142857142858</v>
      </c>
      <c r="AQ13" s="1">
        <f t="shared" si="3"/>
        <v>193.71428571428572</v>
      </c>
      <c r="AR13" t="str">
        <f t="shared" si="4"/>
        <v>+</v>
      </c>
      <c r="AS13" t="str">
        <f t="shared" si="5"/>
        <v>B</v>
      </c>
    </row>
    <row r="14" spans="1:45" x14ac:dyDescent="0.25">
      <c r="A14" s="11">
        <v>41651</v>
      </c>
      <c r="B14">
        <v>112</v>
      </c>
      <c r="C14">
        <v>42</v>
      </c>
      <c r="D14" s="1">
        <f>AVERAGE(B8:B14)</f>
        <v>64.571428571428569</v>
      </c>
      <c r="E14" s="1">
        <f>AVERAGE(C14:C20)</f>
        <v>33.571428571428569</v>
      </c>
      <c r="P14" s="11">
        <v>43050</v>
      </c>
      <c r="AF14" s="11">
        <f>F1720</f>
        <v>43362</v>
      </c>
      <c r="AG14">
        <f>VLOOKUP(AF14,$A$2:$D$2687,4,FALSE)</f>
        <v>63.285714285714285</v>
      </c>
      <c r="AH14" s="1">
        <f>VLOOKUP(AF14+1,$A$2:$D$2687,4,FALSE)</f>
        <v>62.571428571428569</v>
      </c>
      <c r="AI14" t="str">
        <f>IF(AJ14="D","",IF(AG14&gt;AH14,"+","-"))</f>
        <v>+</v>
      </c>
      <c r="AJ14" t="str">
        <f t="shared" si="1"/>
        <v>B</v>
      </c>
      <c r="AK14" t="s">
        <v>185</v>
      </c>
      <c r="AL14" t="s">
        <v>186</v>
      </c>
      <c r="AO14" s="11">
        <f>U537</f>
        <v>43573</v>
      </c>
      <c r="AP14" s="1">
        <f t="shared" si="2"/>
        <v>138.42857142857142</v>
      </c>
      <c r="AQ14" s="1">
        <f t="shared" si="3"/>
        <v>136</v>
      </c>
      <c r="AR14" t="str">
        <f t="shared" si="4"/>
        <v>+</v>
      </c>
      <c r="AS14" t="str">
        <f t="shared" si="5"/>
        <v>B</v>
      </c>
    </row>
    <row r="15" spans="1:45" x14ac:dyDescent="0.25">
      <c r="A15" s="11">
        <v>41652</v>
      </c>
      <c r="B15">
        <v>91</v>
      </c>
      <c r="C15">
        <v>39</v>
      </c>
      <c r="D15" s="1">
        <f>AVERAGE(B9:B15)</f>
        <v>71.142857142857139</v>
      </c>
      <c r="E15" s="1">
        <f>AVERAGE(C15:C21)</f>
        <v>33</v>
      </c>
      <c r="P15" s="11">
        <v>43051</v>
      </c>
      <c r="AF15" s="11">
        <f>F1804</f>
        <v>43446</v>
      </c>
      <c r="AG15">
        <f>VLOOKUP(AF15,$A$2:$D$2687,4,FALSE)</f>
        <v>55.714285714285715</v>
      </c>
      <c r="AH15" s="1">
        <f>VLOOKUP(AF15+1,$A$2:$D$2687,4,FALSE)</f>
        <v>58.285714285714285</v>
      </c>
      <c r="AI15" t="str">
        <f t="shared" ref="AI15:AI22" si="6">IF(AJ15="D","",IF(AG15&gt;AH15,"+","-"))</f>
        <v>-</v>
      </c>
      <c r="AJ15" t="str">
        <f t="shared" si="1"/>
        <v>B</v>
      </c>
      <c r="AK15" t="s">
        <v>187</v>
      </c>
      <c r="AL15">
        <v>80</v>
      </c>
      <c r="AM15" t="s">
        <v>188</v>
      </c>
      <c r="AN15" t="s">
        <v>189</v>
      </c>
      <c r="AO15" s="11">
        <f>U713</f>
        <v>43749</v>
      </c>
      <c r="AP15" s="1">
        <f t="shared" si="2"/>
        <v>144.71428571428572</v>
      </c>
      <c r="AQ15" s="1">
        <f t="shared" si="3"/>
        <v>150.28571428571428</v>
      </c>
      <c r="AR15" t="str">
        <f t="shared" si="4"/>
        <v>-</v>
      </c>
      <c r="AS15" t="str">
        <f t="shared" si="5"/>
        <v>B</v>
      </c>
    </row>
    <row r="16" spans="1:45" x14ac:dyDescent="0.25">
      <c r="A16" s="11">
        <v>41653</v>
      </c>
      <c r="B16">
        <v>72</v>
      </c>
      <c r="C16">
        <v>36</v>
      </c>
      <c r="D16" s="1">
        <f>AVERAGE(B10:B16)</f>
        <v>75.714285714285708</v>
      </c>
      <c r="E16" s="1">
        <f>AVERAGE(C16:C22)</f>
        <v>34.142857142857146</v>
      </c>
      <c r="P16" s="11">
        <v>43052</v>
      </c>
      <c r="AF16" s="11">
        <f>F1805</f>
        <v>43447</v>
      </c>
      <c r="AG16">
        <f>VLOOKUP(AF16,$A$2:$D$2687,4,FALSE)</f>
        <v>58.285714285714285</v>
      </c>
      <c r="AH16" s="1">
        <f>VLOOKUP(AF16+1,$A$2:$D$2687,4,FALSE)</f>
        <v>60.857142857142854</v>
      </c>
      <c r="AI16" t="str">
        <f t="shared" si="6"/>
        <v>-</v>
      </c>
      <c r="AJ16" t="str">
        <f t="shared" si="1"/>
        <v>B</v>
      </c>
      <c r="AO16" s="11">
        <f>U730</f>
        <v>43766</v>
      </c>
      <c r="AP16" s="1">
        <f t="shared" si="2"/>
        <v>238.42857142857142</v>
      </c>
      <c r="AQ16" s="1">
        <f t="shared" si="3"/>
        <v>265.71428571428572</v>
      </c>
      <c r="AR16" t="str">
        <f t="shared" si="4"/>
        <v>-</v>
      </c>
      <c r="AS16" t="str">
        <f t="shared" si="5"/>
        <v>C</v>
      </c>
    </row>
    <row r="17" spans="1:45" x14ac:dyDescent="0.25">
      <c r="A17" s="11">
        <v>41654</v>
      </c>
      <c r="B17">
        <v>62</v>
      </c>
      <c r="C17">
        <v>28</v>
      </c>
      <c r="D17" s="1">
        <f>AVERAGE(B11:B17)</f>
        <v>76.857142857142861</v>
      </c>
      <c r="E17" s="1">
        <f>AVERAGE(C17:C23)</f>
        <v>34</v>
      </c>
      <c r="P17" s="11">
        <v>43053</v>
      </c>
      <c r="AF17" s="11">
        <f>F1874</f>
        <v>43516</v>
      </c>
      <c r="AG17">
        <f>VLOOKUP(AF17,$A$2:$D$2687,4,FALSE)</f>
        <v>102.42857142857143</v>
      </c>
      <c r="AH17" s="1">
        <f>VLOOKUP(AF17+1,$A$2:$D$2687,4,FALSE)</f>
        <v>104.14285714285714</v>
      </c>
      <c r="AI17" t="str">
        <f t="shared" si="6"/>
        <v>-</v>
      </c>
      <c r="AJ17" t="str">
        <f t="shared" si="1"/>
        <v>C</v>
      </c>
      <c r="AO17" s="11">
        <f>U733</f>
        <v>43769</v>
      </c>
      <c r="AP17" s="1">
        <f t="shared" si="2"/>
        <v>322.71428571428572</v>
      </c>
      <c r="AQ17" s="1">
        <f t="shared" si="3"/>
        <v>341.85714285714283</v>
      </c>
      <c r="AR17" t="str">
        <f t="shared" si="4"/>
        <v/>
      </c>
      <c r="AS17" t="str">
        <f t="shared" si="5"/>
        <v>D</v>
      </c>
    </row>
    <row r="18" spans="1:45" x14ac:dyDescent="0.25">
      <c r="A18" s="11">
        <v>41655</v>
      </c>
      <c r="B18">
        <v>66</v>
      </c>
      <c r="C18">
        <v>23</v>
      </c>
      <c r="D18" s="1">
        <f>AVERAGE(B12:B18)</f>
        <v>75.428571428571431</v>
      </c>
      <c r="E18" s="1">
        <f>AVERAGE(C18:C24)</f>
        <v>41.285714285714285</v>
      </c>
      <c r="P18" s="11">
        <v>43054</v>
      </c>
      <c r="AF18" s="11">
        <f>F1999</f>
        <v>43641</v>
      </c>
      <c r="AG18">
        <f>VLOOKUP(AF18,$A$2:$D$2687,4,FALSE)</f>
        <v>58.428571428571431</v>
      </c>
      <c r="AH18" s="1">
        <f>VLOOKUP(AF18+1,$A$2:$D$2687,4,FALSE)</f>
        <v>59.571428571428569</v>
      </c>
      <c r="AI18" t="str">
        <f t="shared" si="6"/>
        <v>-</v>
      </c>
      <c r="AJ18" t="str">
        <f t="shared" si="1"/>
        <v>B</v>
      </c>
      <c r="AO18" s="11">
        <f>U734</f>
        <v>43770</v>
      </c>
      <c r="AP18" s="1">
        <f t="shared" si="2"/>
        <v>341.85714285714283</v>
      </c>
      <c r="AQ18" s="1">
        <f t="shared" si="3"/>
        <v>382.85714285714283</v>
      </c>
      <c r="AR18" t="str">
        <f t="shared" si="4"/>
        <v/>
      </c>
      <c r="AS18" t="str">
        <f t="shared" si="5"/>
        <v>D</v>
      </c>
    </row>
    <row r="19" spans="1:45" x14ac:dyDescent="0.25">
      <c r="A19" s="11">
        <v>41656</v>
      </c>
      <c r="B19">
        <v>50</v>
      </c>
      <c r="C19">
        <v>31</v>
      </c>
      <c r="D19" s="1">
        <f>AVERAGE(B13:B19)</f>
        <v>74.714285714285708</v>
      </c>
      <c r="E19" s="1">
        <f>AVERAGE(C19:C25)</f>
        <v>43.142857142857146</v>
      </c>
      <c r="P19" s="11">
        <v>43055</v>
      </c>
      <c r="AF19" s="11">
        <f>F2000</f>
        <v>43642</v>
      </c>
      <c r="AG19">
        <f>VLOOKUP(AF19,$A$2:$D$2687,4,FALSE)</f>
        <v>59.571428571428569</v>
      </c>
      <c r="AH19" s="1">
        <f>VLOOKUP(AF19+1,$A$2:$D$2687,4,FALSE)</f>
        <v>63.142857142857146</v>
      </c>
      <c r="AI19" t="str">
        <f t="shared" si="6"/>
        <v>-</v>
      </c>
      <c r="AJ19" t="str">
        <f t="shared" si="1"/>
        <v>B</v>
      </c>
      <c r="AO19" s="11">
        <f>U736</f>
        <v>43772</v>
      </c>
      <c r="AP19" s="1">
        <f t="shared" si="2"/>
        <v>402.42857142857144</v>
      </c>
      <c r="AQ19" s="1">
        <f t="shared" si="3"/>
        <v>410.71428571428572</v>
      </c>
      <c r="AR19" t="str">
        <f t="shared" si="4"/>
        <v/>
      </c>
      <c r="AS19" t="str">
        <f t="shared" si="5"/>
        <v>D</v>
      </c>
    </row>
    <row r="20" spans="1:45" x14ac:dyDescent="0.25">
      <c r="A20" s="11">
        <v>41657</v>
      </c>
      <c r="B20">
        <v>59</v>
      </c>
      <c r="C20">
        <v>36</v>
      </c>
      <c r="D20" s="1">
        <f>AVERAGE(B14:B20)</f>
        <v>73.142857142857139</v>
      </c>
      <c r="E20" s="1">
        <f>AVERAGE(C20:C26)</f>
        <v>45.142857142857146</v>
      </c>
      <c r="P20" s="11">
        <v>43056</v>
      </c>
      <c r="AF20" s="11">
        <f>F2005</f>
        <v>43647</v>
      </c>
      <c r="AG20">
        <f>VLOOKUP(AF20,$A$2:$D$2687,4,FALSE)</f>
        <v>67.428571428571431</v>
      </c>
      <c r="AH20" s="1">
        <f>VLOOKUP(AF20+1,$A$2:$D$2687,4,FALSE)</f>
        <v>64.285714285714292</v>
      </c>
      <c r="AI20" t="str">
        <f t="shared" si="6"/>
        <v>+</v>
      </c>
      <c r="AJ20" t="str">
        <f t="shared" si="1"/>
        <v>B</v>
      </c>
      <c r="AO20" s="11">
        <f>U737</f>
        <v>43773</v>
      </c>
      <c r="AP20" s="1">
        <f t="shared" si="2"/>
        <v>410.71428571428572</v>
      </c>
      <c r="AQ20" s="1">
        <f t="shared" si="3"/>
        <v>454.33333333333331</v>
      </c>
      <c r="AR20" t="str">
        <f t="shared" si="4"/>
        <v/>
      </c>
      <c r="AS20" t="str">
        <f t="shared" si="5"/>
        <v>D</v>
      </c>
    </row>
    <row r="21" spans="1:45" x14ac:dyDescent="0.25">
      <c r="A21" s="11">
        <v>41658</v>
      </c>
      <c r="B21">
        <v>73</v>
      </c>
      <c r="C21">
        <v>38</v>
      </c>
      <c r="D21" s="1">
        <f>AVERAGE(B15:B21)</f>
        <v>67.571428571428569</v>
      </c>
      <c r="E21" s="1">
        <f>AVERAGE(C21:C27)</f>
        <v>44.571428571428569</v>
      </c>
      <c r="P21" s="11">
        <v>43057</v>
      </c>
      <c r="AF21" s="11">
        <f>F2362</f>
        <v>44006</v>
      </c>
      <c r="AG21">
        <f>VLOOKUP(AF21,$A$2:$D$2687,4,FALSE)</f>
        <v>50.428571428571431</v>
      </c>
      <c r="AH21" s="1">
        <f>VLOOKUP(AF21+1,$A$2:$D$2687,4,FALSE)</f>
        <v>52.428571428571431</v>
      </c>
      <c r="AI21" t="str">
        <f t="shared" si="6"/>
        <v>-</v>
      </c>
      <c r="AJ21" t="str">
        <f t="shared" si="1"/>
        <v>A</v>
      </c>
      <c r="AO21" s="11">
        <f>U738</f>
        <v>43773</v>
      </c>
      <c r="AP21" s="1">
        <f t="shared" si="2"/>
        <v>410.71428571428572</v>
      </c>
      <c r="AQ21" s="1">
        <f t="shared" si="3"/>
        <v>454.33333333333331</v>
      </c>
      <c r="AR21" t="str">
        <f t="shared" si="4"/>
        <v/>
      </c>
      <c r="AS21" t="str">
        <f t="shared" si="5"/>
        <v>D</v>
      </c>
    </row>
    <row r="22" spans="1:45" x14ac:dyDescent="0.25">
      <c r="A22" s="11">
        <v>41659</v>
      </c>
      <c r="B22">
        <v>81</v>
      </c>
      <c r="C22">
        <v>47</v>
      </c>
      <c r="D22" s="1">
        <f>AVERAGE(B16:B22)</f>
        <v>66.142857142857139</v>
      </c>
      <c r="E22" s="1">
        <f>AVERAGE(C22:C28)</f>
        <v>43.857142857142854</v>
      </c>
      <c r="P22" s="11">
        <v>43058</v>
      </c>
      <c r="AF22" s="11">
        <f>F2363</f>
        <v>44007</v>
      </c>
      <c r="AG22">
        <f>VLOOKUP(AF22,$A$2:$D$2687,4,FALSE)</f>
        <v>52.428571428571431</v>
      </c>
      <c r="AH22" s="1">
        <f>VLOOKUP(AF22+1,$A$2:$D$2687,4,FALSE)</f>
        <v>54.285714285714285</v>
      </c>
      <c r="AI22" t="str">
        <f t="shared" si="6"/>
        <v>-</v>
      </c>
      <c r="AJ22" t="str">
        <f t="shared" si="1"/>
        <v>B</v>
      </c>
      <c r="AO22" s="11">
        <f>U739</f>
        <v>43773</v>
      </c>
      <c r="AP22" s="1">
        <f t="shared" si="2"/>
        <v>410.71428571428572</v>
      </c>
      <c r="AQ22" s="1">
        <f t="shared" si="3"/>
        <v>454.33333333333331</v>
      </c>
      <c r="AR22" t="str">
        <f t="shared" si="4"/>
        <v/>
      </c>
      <c r="AS22" t="str">
        <f t="shared" si="5"/>
        <v>D</v>
      </c>
    </row>
    <row r="23" spans="1:45" x14ac:dyDescent="0.25">
      <c r="A23" s="11">
        <v>41660</v>
      </c>
      <c r="B23">
        <v>79</v>
      </c>
      <c r="C23">
        <v>35</v>
      </c>
      <c r="D23" s="1">
        <f>AVERAGE(B17:B23)</f>
        <v>67.142857142857139</v>
      </c>
      <c r="E23" s="1">
        <f>AVERAGE(C23:C29)</f>
        <v>41</v>
      </c>
      <c r="P23" s="11">
        <v>43059</v>
      </c>
      <c r="AO23" s="11">
        <f>U740</f>
        <v>43774</v>
      </c>
      <c r="AP23" s="1">
        <f t="shared" si="2"/>
        <v>454.33333333333331</v>
      </c>
      <c r="AQ23" s="1">
        <f t="shared" si="3"/>
        <v>443</v>
      </c>
      <c r="AR23" t="str">
        <f t="shared" si="4"/>
        <v/>
      </c>
      <c r="AS23" t="str">
        <f t="shared" si="5"/>
        <v>D</v>
      </c>
    </row>
    <row r="24" spans="1:45" x14ac:dyDescent="0.25">
      <c r="A24" s="11">
        <v>41661</v>
      </c>
      <c r="B24">
        <v>65</v>
      </c>
      <c r="C24">
        <v>79</v>
      </c>
      <c r="D24" s="1">
        <f>AVERAGE(B18:B24)</f>
        <v>67.571428571428569</v>
      </c>
      <c r="E24" s="1">
        <f>AVERAGE(C24:C30)</f>
        <v>40.285714285714285</v>
      </c>
      <c r="F24" s="11"/>
      <c r="P24" s="11">
        <v>43060</v>
      </c>
      <c r="AO24" s="11">
        <f>U742</f>
        <v>43776</v>
      </c>
      <c r="AP24" s="1">
        <f t="shared" si="2"/>
        <v>421.55555555555554</v>
      </c>
      <c r="AQ24" s="1">
        <f t="shared" si="3"/>
        <v>403</v>
      </c>
      <c r="AR24" t="str">
        <f t="shared" si="4"/>
        <v/>
      </c>
      <c r="AS24" t="str">
        <f t="shared" si="5"/>
        <v>D</v>
      </c>
    </row>
    <row r="25" spans="1:45" x14ac:dyDescent="0.25">
      <c r="A25" s="11">
        <v>41662</v>
      </c>
      <c r="B25">
        <v>80</v>
      </c>
      <c r="C25">
        <v>36</v>
      </c>
      <c r="D25" s="1">
        <f>AVERAGE(B19:B25)</f>
        <v>69.571428571428569</v>
      </c>
      <c r="E25" s="1">
        <f>AVERAGE(C25:C31)</f>
        <v>34</v>
      </c>
      <c r="P25" s="11">
        <v>43061</v>
      </c>
      <c r="AO25" s="11">
        <f>U749</f>
        <v>43783</v>
      </c>
      <c r="AP25" s="1">
        <f t="shared" si="2"/>
        <v>321.71428571428572</v>
      </c>
      <c r="AQ25" s="1">
        <f t="shared" si="3"/>
        <v>348.71428571428572</v>
      </c>
      <c r="AR25" t="str">
        <f t="shared" si="4"/>
        <v/>
      </c>
      <c r="AS25" t="str">
        <f t="shared" si="5"/>
        <v>D</v>
      </c>
    </row>
    <row r="26" spans="1:45" x14ac:dyDescent="0.25">
      <c r="A26" s="11">
        <v>41663</v>
      </c>
      <c r="B26">
        <v>68</v>
      </c>
      <c r="C26">
        <v>45</v>
      </c>
      <c r="D26" s="1">
        <f>AVERAGE(B20:B26)</f>
        <v>72.142857142857139</v>
      </c>
      <c r="E26" s="1">
        <f>AVERAGE(C26:C32)</f>
        <v>35.428571428571431</v>
      </c>
      <c r="P26" s="11">
        <v>43062</v>
      </c>
      <c r="AO26" s="11">
        <f>U852</f>
        <v>43887</v>
      </c>
      <c r="AP26" s="1">
        <f t="shared" si="2"/>
        <v>174.57142857142858</v>
      </c>
      <c r="AQ26" s="1">
        <f t="shared" si="3"/>
        <v>185.71428571428572</v>
      </c>
      <c r="AR26" t="str">
        <f t="shared" si="4"/>
        <v>-</v>
      </c>
      <c r="AS26" t="str">
        <f t="shared" si="5"/>
        <v>B</v>
      </c>
    </row>
    <row r="27" spans="1:45" x14ac:dyDescent="0.25">
      <c r="A27" s="11">
        <v>41664</v>
      </c>
      <c r="B27">
        <v>72</v>
      </c>
      <c r="C27">
        <v>32</v>
      </c>
      <c r="D27" s="1">
        <f>AVERAGE(B21:B27)</f>
        <v>74</v>
      </c>
      <c r="E27" s="1">
        <f>AVERAGE(C27:C33)</f>
        <v>35.142857142857146</v>
      </c>
      <c r="P27" s="11">
        <v>43063</v>
      </c>
      <c r="AO27" s="11">
        <f>U1013</f>
        <v>44050</v>
      </c>
      <c r="AP27" s="1">
        <f t="shared" si="2"/>
        <v>92.142857142857139</v>
      </c>
      <c r="AQ27" s="1">
        <f t="shared" si="3"/>
        <v>86.714285714285708</v>
      </c>
      <c r="AR27" t="str">
        <f t="shared" si="4"/>
        <v>+</v>
      </c>
      <c r="AS27" t="str">
        <f t="shared" si="5"/>
        <v>A</v>
      </c>
    </row>
    <row r="28" spans="1:45" x14ac:dyDescent="0.25">
      <c r="A28" s="11">
        <v>41665</v>
      </c>
      <c r="B28">
        <v>66</v>
      </c>
      <c r="C28">
        <v>33</v>
      </c>
      <c r="D28" s="1">
        <f>AVERAGE(B22:B28)</f>
        <v>73</v>
      </c>
      <c r="E28" s="1">
        <f>AVERAGE(C28:C34)</f>
        <v>34.285714285714285</v>
      </c>
      <c r="P28" s="11">
        <v>43064</v>
      </c>
      <c r="AO28" s="11">
        <f>U1042</f>
        <v>44079</v>
      </c>
      <c r="AP28" s="1">
        <f t="shared" si="2"/>
        <v>78</v>
      </c>
      <c r="AQ28" s="1">
        <f>VLOOKUP(AO28+2,$P$2:$S$2563,4,FALSE)</f>
        <v>79.142857142857139</v>
      </c>
      <c r="AR28" t="str">
        <f t="shared" si="4"/>
        <v>-</v>
      </c>
      <c r="AS28" t="str">
        <f t="shared" si="5"/>
        <v>A</v>
      </c>
    </row>
    <row r="29" spans="1:45" x14ac:dyDescent="0.25">
      <c r="A29" s="11">
        <v>41666</v>
      </c>
      <c r="B29">
        <v>56</v>
      </c>
      <c r="C29">
        <v>27</v>
      </c>
      <c r="D29" s="1">
        <f>AVERAGE(B23:B29)</f>
        <v>69.428571428571431</v>
      </c>
      <c r="E29" s="1">
        <f>AVERAGE(C29:C35)</f>
        <v>34.857142857142854</v>
      </c>
      <c r="P29" s="11">
        <v>43065</v>
      </c>
      <c r="AO29" s="11">
        <f>U1075</f>
        <v>44113</v>
      </c>
      <c r="AP29" s="1">
        <f t="shared" si="2"/>
        <v>145.71428571428572</v>
      </c>
      <c r="AQ29" s="1">
        <f t="shared" si="3"/>
        <v>147.14285714285714</v>
      </c>
      <c r="AR29" t="str">
        <f t="shared" si="4"/>
        <v>-</v>
      </c>
      <c r="AS29" t="str">
        <f t="shared" si="5"/>
        <v>B</v>
      </c>
    </row>
    <row r="30" spans="1:45" x14ac:dyDescent="0.25">
      <c r="A30" s="11">
        <v>41667</v>
      </c>
      <c r="B30">
        <v>46</v>
      </c>
      <c r="C30">
        <v>30</v>
      </c>
      <c r="D30" s="1">
        <f>AVERAGE(B24:B30)</f>
        <v>64.714285714285708</v>
      </c>
      <c r="E30" s="1">
        <f>AVERAGE(C30:C36)</f>
        <v>36.857142857142854</v>
      </c>
      <c r="P30" s="11">
        <v>43066</v>
      </c>
      <c r="AO30" s="11">
        <f>U1081</f>
        <v>44119</v>
      </c>
      <c r="AP30" s="1">
        <f t="shared" si="2"/>
        <v>164.42857142857142</v>
      </c>
      <c r="AQ30" s="1">
        <f t="shared" si="3"/>
        <v>168.125</v>
      </c>
      <c r="AR30" t="str">
        <f t="shared" si="4"/>
        <v>-</v>
      </c>
      <c r="AS30" t="str">
        <f t="shared" si="5"/>
        <v>B</v>
      </c>
    </row>
    <row r="31" spans="1:45" x14ac:dyDescent="0.25">
      <c r="A31" s="11">
        <v>41668</v>
      </c>
      <c r="B31">
        <v>56</v>
      </c>
      <c r="C31">
        <v>35</v>
      </c>
      <c r="D31" s="1">
        <f>AVERAGE(B25:B31)</f>
        <v>63.428571428571431</v>
      </c>
      <c r="E31" s="1">
        <f>AVERAGE(C31:C37)</f>
        <v>37.142857142857146</v>
      </c>
      <c r="P31" s="11">
        <v>43067</v>
      </c>
      <c r="AO31" s="11">
        <f>U1082</f>
        <v>44119</v>
      </c>
      <c r="AP31" s="1">
        <f t="shared" si="2"/>
        <v>164.42857142857142</v>
      </c>
      <c r="AQ31" s="1">
        <f t="shared" si="3"/>
        <v>168.125</v>
      </c>
      <c r="AR31" t="str">
        <f t="shared" si="4"/>
        <v>-</v>
      </c>
      <c r="AS31" t="str">
        <f t="shared" si="5"/>
        <v>B</v>
      </c>
    </row>
    <row r="32" spans="1:45" x14ac:dyDescent="0.25">
      <c r="A32" s="11">
        <v>41669</v>
      </c>
      <c r="B32">
        <v>74</v>
      </c>
      <c r="C32">
        <v>46</v>
      </c>
      <c r="D32" s="1">
        <f>AVERAGE(B26:B32)</f>
        <v>62.571428571428569</v>
      </c>
      <c r="E32" s="1">
        <f>AVERAGE(C32:C38)</f>
        <v>36</v>
      </c>
      <c r="P32" s="11">
        <v>43068</v>
      </c>
      <c r="AO32" s="11">
        <f>U1092</f>
        <v>44129</v>
      </c>
      <c r="AP32" s="1">
        <f t="shared" si="2"/>
        <v>185.14285714285714</v>
      </c>
      <c r="AQ32" s="1">
        <f t="shared" si="3"/>
        <v>196.5</v>
      </c>
      <c r="AR32" t="str">
        <f t="shared" si="4"/>
        <v>-</v>
      </c>
      <c r="AS32" t="str">
        <f t="shared" si="5"/>
        <v>B</v>
      </c>
    </row>
    <row r="33" spans="1:45" x14ac:dyDescent="0.25">
      <c r="A33" s="11">
        <v>41670</v>
      </c>
      <c r="B33">
        <v>85</v>
      </c>
      <c r="C33">
        <v>43</v>
      </c>
      <c r="D33" s="1">
        <f>AVERAGE(B27:B33)</f>
        <v>65</v>
      </c>
      <c r="E33" s="1">
        <f>AVERAGE(C33:C39)</f>
        <v>34.285714285714285</v>
      </c>
      <c r="P33" s="11">
        <v>43069</v>
      </c>
      <c r="AO33" s="11">
        <f>U1093</f>
        <v>44129</v>
      </c>
      <c r="AP33" s="1">
        <f t="shared" si="2"/>
        <v>185.14285714285714</v>
      </c>
      <c r="AQ33" s="1">
        <f t="shared" si="3"/>
        <v>196.5</v>
      </c>
      <c r="AR33" t="str">
        <f t="shared" si="4"/>
        <v>-</v>
      </c>
      <c r="AS33" t="str">
        <f t="shared" si="5"/>
        <v>B</v>
      </c>
    </row>
    <row r="34" spans="1:45" x14ac:dyDescent="0.25">
      <c r="A34" s="11">
        <v>41671</v>
      </c>
      <c r="B34">
        <v>87</v>
      </c>
      <c r="C34">
        <v>26</v>
      </c>
      <c r="D34" s="1">
        <f>AVERAGE(B28:B34)</f>
        <v>67.142857142857139</v>
      </c>
      <c r="E34" s="1">
        <f>AVERAGE(C34:C40)</f>
        <v>32.428571428571431</v>
      </c>
      <c r="P34" s="11">
        <v>43070</v>
      </c>
      <c r="AO34" s="11">
        <f>U1171</f>
        <v>44207</v>
      </c>
      <c r="AP34" s="1">
        <f t="shared" si="2"/>
        <v>153.28571428571428</v>
      </c>
      <c r="AQ34" s="1">
        <f t="shared" si="3"/>
        <v>160.71428571428572</v>
      </c>
      <c r="AR34" t="str">
        <f t="shared" si="4"/>
        <v>-</v>
      </c>
      <c r="AS34" t="str">
        <f t="shared" si="5"/>
        <v>B</v>
      </c>
    </row>
    <row r="35" spans="1:45" x14ac:dyDescent="0.25">
      <c r="A35" s="11">
        <v>41672</v>
      </c>
      <c r="B35">
        <v>54</v>
      </c>
      <c r="C35">
        <v>37</v>
      </c>
      <c r="D35" s="1">
        <f>AVERAGE(B29:B35)</f>
        <v>65.428571428571431</v>
      </c>
      <c r="E35" s="1">
        <f>AVERAGE(C35:C41)</f>
        <v>31.285714285714285</v>
      </c>
      <c r="P35" s="11">
        <v>43071</v>
      </c>
    </row>
    <row r="36" spans="1:45" x14ac:dyDescent="0.25">
      <c r="A36" s="11">
        <v>41673</v>
      </c>
      <c r="B36">
        <v>68</v>
      </c>
      <c r="C36">
        <v>41</v>
      </c>
      <c r="D36" s="1">
        <f>AVERAGE(B30:B36)</f>
        <v>67.142857142857139</v>
      </c>
      <c r="E36" s="1">
        <f>AVERAGE(C36:C42)</f>
        <v>28.857142857142858</v>
      </c>
      <c r="P36" s="11">
        <v>43072</v>
      </c>
    </row>
    <row r="37" spans="1:45" x14ac:dyDescent="0.25">
      <c r="A37" s="11">
        <v>41674</v>
      </c>
      <c r="B37">
        <v>76</v>
      </c>
      <c r="C37">
        <v>32</v>
      </c>
      <c r="D37" s="1">
        <f>AVERAGE(B31:B37)</f>
        <v>71.428571428571431</v>
      </c>
      <c r="E37" s="1">
        <f>AVERAGE(C37:C43)</f>
        <v>27.714285714285715</v>
      </c>
      <c r="P37" s="11">
        <v>43073</v>
      </c>
      <c r="U37" s="11">
        <v>43073</v>
      </c>
      <c r="V37" t="s">
        <v>226</v>
      </c>
      <c r="W37" t="s">
        <v>93</v>
      </c>
      <c r="X37" t="s">
        <v>98</v>
      </c>
      <c r="Z37" t="s">
        <v>228</v>
      </c>
      <c r="AA37" t="s">
        <v>230</v>
      </c>
      <c r="AB37" s="1">
        <v>0</v>
      </c>
      <c r="AC37" s="1">
        <v>400</v>
      </c>
    </row>
    <row r="38" spans="1:45" x14ac:dyDescent="0.25">
      <c r="A38" s="11">
        <v>41675</v>
      </c>
      <c r="B38">
        <v>52</v>
      </c>
      <c r="C38">
        <v>27</v>
      </c>
      <c r="D38" s="1">
        <f>AVERAGE(B32:B38)</f>
        <v>70.857142857142861</v>
      </c>
      <c r="E38" s="1">
        <f>AVERAGE(C38:C44)</f>
        <v>32.857142857142854</v>
      </c>
      <c r="P38" s="11">
        <v>43074</v>
      </c>
      <c r="U38" s="11">
        <v>43074</v>
      </c>
      <c r="V38" t="s">
        <v>226</v>
      </c>
      <c r="W38" t="s">
        <v>93</v>
      </c>
      <c r="X38" t="s">
        <v>98</v>
      </c>
      <c r="Z38" t="s">
        <v>229</v>
      </c>
      <c r="AA38" t="s">
        <v>231</v>
      </c>
      <c r="AB38" s="1">
        <v>0</v>
      </c>
      <c r="AC38" s="1">
        <v>350</v>
      </c>
    </row>
    <row r="39" spans="1:45" x14ac:dyDescent="0.25">
      <c r="A39" s="11">
        <v>41676</v>
      </c>
      <c r="B39">
        <v>47</v>
      </c>
      <c r="C39">
        <v>34</v>
      </c>
      <c r="D39" s="1">
        <f>AVERAGE(B33:B39)</f>
        <v>67</v>
      </c>
      <c r="E39" s="1">
        <f>AVERAGE(C39:C45)</f>
        <v>33.285714285714285</v>
      </c>
      <c r="P39" s="11">
        <v>43075</v>
      </c>
    </row>
    <row r="40" spans="1:45" x14ac:dyDescent="0.25">
      <c r="A40" s="11">
        <v>41677</v>
      </c>
      <c r="B40">
        <v>58</v>
      </c>
      <c r="C40">
        <v>30</v>
      </c>
      <c r="D40" s="1">
        <f>AVERAGE(B34:B40)</f>
        <v>63.142857142857146</v>
      </c>
      <c r="E40" s="1">
        <f>AVERAGE(C40:C46)</f>
        <v>32.571428571428569</v>
      </c>
      <c r="P40" s="11">
        <v>43076</v>
      </c>
    </row>
    <row r="41" spans="1:45" x14ac:dyDescent="0.25">
      <c r="A41" s="11">
        <v>41678</v>
      </c>
      <c r="B41">
        <v>48</v>
      </c>
      <c r="C41">
        <v>18</v>
      </c>
      <c r="D41" s="1">
        <f>AVERAGE(B35:B41)</f>
        <v>57.571428571428569</v>
      </c>
      <c r="E41" s="1">
        <f>AVERAGE(C41:C47)</f>
        <v>32.285714285714285</v>
      </c>
      <c r="P41" s="11">
        <v>43077</v>
      </c>
    </row>
    <row r="42" spans="1:45" x14ac:dyDescent="0.25">
      <c r="A42" s="11">
        <v>41679</v>
      </c>
      <c r="B42">
        <v>36</v>
      </c>
      <c r="C42">
        <v>20</v>
      </c>
      <c r="D42" s="1">
        <f>AVERAGE(B36:B42)</f>
        <v>55</v>
      </c>
      <c r="E42" s="1">
        <f>AVERAGE(C42:C48)</f>
        <v>33.428571428571431</v>
      </c>
      <c r="P42" s="11">
        <v>43078</v>
      </c>
    </row>
    <row r="43" spans="1:45" x14ac:dyDescent="0.25">
      <c r="A43" s="11">
        <v>41680</v>
      </c>
      <c r="B43">
        <v>41</v>
      </c>
      <c r="C43">
        <v>33</v>
      </c>
      <c r="D43" s="1">
        <f>AVERAGE(B37:B43)</f>
        <v>51.142857142857146</v>
      </c>
      <c r="E43" s="1">
        <f>AVERAGE(C43:C49)</f>
        <v>34.285714285714285</v>
      </c>
      <c r="P43" s="11">
        <v>43079</v>
      </c>
    </row>
    <row r="44" spans="1:45" x14ac:dyDescent="0.25">
      <c r="A44" s="11">
        <v>41681</v>
      </c>
      <c r="B44">
        <v>56</v>
      </c>
      <c r="C44">
        <v>68</v>
      </c>
      <c r="D44" s="1">
        <f>AVERAGE(B38:B44)</f>
        <v>48.285714285714285</v>
      </c>
      <c r="E44" s="1">
        <f>AVERAGE(C44:C50)</f>
        <v>35.142857142857146</v>
      </c>
      <c r="P44" s="11">
        <v>43080</v>
      </c>
    </row>
    <row r="45" spans="1:45" x14ac:dyDescent="0.25">
      <c r="A45" s="11">
        <v>41682</v>
      </c>
      <c r="B45">
        <v>51</v>
      </c>
      <c r="C45">
        <v>30</v>
      </c>
      <c r="D45" s="1">
        <f>AVERAGE(B39:B45)</f>
        <v>48.142857142857146</v>
      </c>
      <c r="E45" s="1">
        <f>AVERAGE(C45:C51)</f>
        <v>31.714285714285715</v>
      </c>
      <c r="P45" s="11">
        <v>43081</v>
      </c>
    </row>
    <row r="46" spans="1:45" x14ac:dyDescent="0.25">
      <c r="A46" s="11">
        <v>41683</v>
      </c>
      <c r="B46">
        <v>54</v>
      </c>
      <c r="C46">
        <v>29</v>
      </c>
      <c r="D46" s="1">
        <f>AVERAGE(B40:B46)</f>
        <v>49.142857142857146</v>
      </c>
      <c r="E46" s="1">
        <f>AVERAGE(C46:C52)</f>
        <v>38</v>
      </c>
      <c r="F46" s="11"/>
      <c r="P46" s="11">
        <v>43082</v>
      </c>
    </row>
    <row r="47" spans="1:45" x14ac:dyDescent="0.25">
      <c r="A47" s="11">
        <v>41684</v>
      </c>
      <c r="B47">
        <v>55</v>
      </c>
      <c r="C47">
        <v>28</v>
      </c>
      <c r="D47" s="1">
        <f>AVERAGE(B41:B47)</f>
        <v>48.714285714285715</v>
      </c>
      <c r="E47" s="1">
        <f>AVERAGE(C47:C53)</f>
        <v>37</v>
      </c>
      <c r="F47" s="11"/>
      <c r="P47" s="11">
        <v>43083</v>
      </c>
    </row>
    <row r="48" spans="1:45" x14ac:dyDescent="0.25">
      <c r="A48" s="11">
        <v>41685</v>
      </c>
      <c r="B48">
        <v>57</v>
      </c>
      <c r="C48">
        <v>26</v>
      </c>
      <c r="D48" s="1">
        <f>AVERAGE(B42:B48)</f>
        <v>50</v>
      </c>
      <c r="E48" s="1">
        <f>AVERAGE(C48:C54)</f>
        <v>36.714285714285715</v>
      </c>
      <c r="F48" s="11"/>
      <c r="P48" s="11">
        <v>43084</v>
      </c>
    </row>
    <row r="49" spans="1:16" x14ac:dyDescent="0.25">
      <c r="A49" s="11">
        <v>41686</v>
      </c>
      <c r="B49">
        <v>43</v>
      </c>
      <c r="C49">
        <v>26</v>
      </c>
      <c r="D49" s="1">
        <f>AVERAGE(B43:B49)</f>
        <v>51</v>
      </c>
      <c r="E49" s="1">
        <f>AVERAGE(C49:C55)</f>
        <v>37.285714285714285</v>
      </c>
      <c r="F49" s="11"/>
      <c r="P49" s="11">
        <v>43085</v>
      </c>
    </row>
    <row r="50" spans="1:16" x14ac:dyDescent="0.25">
      <c r="A50" s="11">
        <v>41687</v>
      </c>
      <c r="B50">
        <v>50</v>
      </c>
      <c r="C50">
        <v>39</v>
      </c>
      <c r="D50" s="1">
        <f>AVERAGE(B44:B50)</f>
        <v>52.285714285714285</v>
      </c>
      <c r="E50" s="1">
        <f>AVERAGE(C50:C56)</f>
        <v>38.285714285714285</v>
      </c>
      <c r="F50" s="11"/>
      <c r="P50" s="11">
        <v>43086</v>
      </c>
    </row>
    <row r="51" spans="1:16" x14ac:dyDescent="0.25">
      <c r="A51" s="11">
        <v>41688</v>
      </c>
      <c r="B51">
        <v>69</v>
      </c>
      <c r="C51">
        <v>44</v>
      </c>
      <c r="D51" s="1">
        <f>AVERAGE(B45:B51)</f>
        <v>54.142857142857146</v>
      </c>
      <c r="E51" s="1">
        <f>AVERAGE(C51:C57)</f>
        <v>38.428571428571431</v>
      </c>
      <c r="F51" s="11"/>
      <c r="P51" s="11">
        <v>43087</v>
      </c>
    </row>
    <row r="52" spans="1:16" x14ac:dyDescent="0.25">
      <c r="A52" s="11">
        <v>41689</v>
      </c>
      <c r="B52">
        <v>82</v>
      </c>
      <c r="C52">
        <v>74</v>
      </c>
      <c r="D52" s="1">
        <f>AVERAGE(B46:B52)</f>
        <v>58.571428571428569</v>
      </c>
      <c r="E52" s="1">
        <f>AVERAGE(C52:C58)</f>
        <v>36</v>
      </c>
      <c r="F52" s="11"/>
      <c r="P52" s="11">
        <v>43088</v>
      </c>
    </row>
    <row r="53" spans="1:16" x14ac:dyDescent="0.25">
      <c r="A53" s="11">
        <v>41690</v>
      </c>
      <c r="B53">
        <v>67</v>
      </c>
      <c r="C53">
        <v>22</v>
      </c>
      <c r="D53" s="1">
        <f>AVERAGE(B47:B53)</f>
        <v>60.428571428571431</v>
      </c>
      <c r="E53" s="1">
        <f>AVERAGE(C53:C59)</f>
        <v>31.285714285714285</v>
      </c>
      <c r="P53" s="11">
        <v>43089</v>
      </c>
    </row>
    <row r="54" spans="1:16" x14ac:dyDescent="0.25">
      <c r="A54" s="11">
        <v>41691</v>
      </c>
      <c r="B54">
        <v>54</v>
      </c>
      <c r="C54">
        <v>26</v>
      </c>
      <c r="D54" s="1">
        <f>AVERAGE(B48:B54)</f>
        <v>60.285714285714285</v>
      </c>
      <c r="E54" s="1">
        <f>AVERAGE(C54:C60)</f>
        <v>32.571428571428569</v>
      </c>
      <c r="P54" s="11">
        <v>43090</v>
      </c>
    </row>
    <row r="55" spans="1:16" x14ac:dyDescent="0.25">
      <c r="A55" s="11">
        <v>41692</v>
      </c>
      <c r="B55">
        <v>45</v>
      </c>
      <c r="C55">
        <v>30</v>
      </c>
      <c r="D55" s="1">
        <f>AVERAGE(B49:B55)</f>
        <v>58.571428571428569</v>
      </c>
      <c r="E55" s="1">
        <f>AVERAGE(C55:C61)</f>
        <v>33.142857142857146</v>
      </c>
      <c r="P55" s="11">
        <v>43091</v>
      </c>
    </row>
    <row r="56" spans="1:16" x14ac:dyDescent="0.25">
      <c r="A56" s="11">
        <v>41693</v>
      </c>
      <c r="B56">
        <v>66</v>
      </c>
      <c r="C56">
        <v>33</v>
      </c>
      <c r="D56" s="1">
        <f>AVERAGE(B50:B56)</f>
        <v>61.857142857142854</v>
      </c>
      <c r="E56" s="1">
        <f>AVERAGE(C56:C62)</f>
        <v>34.571428571428569</v>
      </c>
      <c r="P56" s="11">
        <v>43092</v>
      </c>
    </row>
    <row r="57" spans="1:16" x14ac:dyDescent="0.25">
      <c r="A57" s="11">
        <v>41694</v>
      </c>
      <c r="B57">
        <v>62</v>
      </c>
      <c r="C57">
        <v>40</v>
      </c>
      <c r="D57" s="1">
        <f>AVERAGE(B51:B57)</f>
        <v>63.571428571428569</v>
      </c>
      <c r="E57" s="1">
        <f>AVERAGE(C57:C63)</f>
        <v>36.285714285714285</v>
      </c>
      <c r="P57" s="11">
        <v>43093</v>
      </c>
    </row>
    <row r="58" spans="1:16" x14ac:dyDescent="0.25">
      <c r="A58" s="11">
        <v>41695</v>
      </c>
      <c r="B58">
        <v>76</v>
      </c>
      <c r="C58">
        <v>27</v>
      </c>
      <c r="D58" s="1">
        <f>AVERAGE(B52:B58)</f>
        <v>64.571428571428569</v>
      </c>
      <c r="E58" s="1">
        <f>AVERAGE(C58:C64)</f>
        <v>34.142857142857146</v>
      </c>
      <c r="P58" s="11">
        <v>43094</v>
      </c>
    </row>
    <row r="59" spans="1:16" x14ac:dyDescent="0.25">
      <c r="A59" s="11">
        <v>41696</v>
      </c>
      <c r="B59">
        <v>53</v>
      </c>
      <c r="C59">
        <v>41</v>
      </c>
      <c r="D59" s="1">
        <f>AVERAGE(B53:B59)</f>
        <v>60.428571428571431</v>
      </c>
      <c r="E59" s="1">
        <f>AVERAGE(C59:C65)</f>
        <v>36.571428571428569</v>
      </c>
      <c r="P59" s="11">
        <v>43095</v>
      </c>
    </row>
    <row r="60" spans="1:16" x14ac:dyDescent="0.25">
      <c r="A60" s="11">
        <v>41697</v>
      </c>
      <c r="B60">
        <v>65</v>
      </c>
      <c r="C60">
        <v>31</v>
      </c>
      <c r="D60" s="1">
        <f>AVERAGE(B54:B60)</f>
        <v>60.142857142857146</v>
      </c>
      <c r="E60" s="1">
        <f>AVERAGE(C60:C66)</f>
        <v>42.142857142857146</v>
      </c>
      <c r="P60" s="11">
        <v>43096</v>
      </c>
    </row>
    <row r="61" spans="1:16" x14ac:dyDescent="0.25">
      <c r="A61" s="11">
        <v>41698</v>
      </c>
      <c r="B61">
        <v>60</v>
      </c>
      <c r="C61">
        <v>30</v>
      </c>
      <c r="D61" s="1">
        <f>AVERAGE(B55:B61)</f>
        <v>61</v>
      </c>
      <c r="E61" s="1">
        <f>AVERAGE(C61:C67)</f>
        <v>46.857142857142854</v>
      </c>
      <c r="P61" s="11">
        <v>43097</v>
      </c>
    </row>
    <row r="62" spans="1:16" x14ac:dyDescent="0.25">
      <c r="A62" s="11">
        <v>41699</v>
      </c>
      <c r="B62">
        <v>61</v>
      </c>
      <c r="C62">
        <v>40</v>
      </c>
      <c r="D62" s="1">
        <f>AVERAGE(B56:B62)</f>
        <v>63.285714285714285</v>
      </c>
      <c r="E62" s="1">
        <f>AVERAGE(C62:C68)</f>
        <v>52</v>
      </c>
      <c r="P62" s="11">
        <v>43098</v>
      </c>
    </row>
    <row r="63" spans="1:16" x14ac:dyDescent="0.25">
      <c r="A63" s="11">
        <v>41700</v>
      </c>
      <c r="B63">
        <v>87</v>
      </c>
      <c r="C63">
        <v>45</v>
      </c>
      <c r="D63" s="1">
        <f>AVERAGE(B57:B63)</f>
        <v>66.285714285714292</v>
      </c>
      <c r="E63" s="1">
        <f>AVERAGE(C63:C69)</f>
        <v>55.857142857142854</v>
      </c>
      <c r="P63" s="11">
        <v>43099</v>
      </c>
    </row>
    <row r="64" spans="1:16" x14ac:dyDescent="0.25">
      <c r="A64" s="11">
        <v>41701</v>
      </c>
      <c r="B64">
        <v>100</v>
      </c>
      <c r="C64">
        <v>25</v>
      </c>
      <c r="D64" s="1">
        <f>AVERAGE(B58:B64)</f>
        <v>71.714285714285708</v>
      </c>
      <c r="E64" s="1">
        <f>AVERAGE(C64:C70)</f>
        <v>58.428571428571431</v>
      </c>
      <c r="P64" s="11">
        <v>43100</v>
      </c>
    </row>
    <row r="65" spans="1:16" x14ac:dyDescent="0.25">
      <c r="A65" s="11">
        <v>41702</v>
      </c>
      <c r="B65">
        <v>53</v>
      </c>
      <c r="C65">
        <v>44</v>
      </c>
      <c r="D65" s="1">
        <f>AVERAGE(B59:B65)</f>
        <v>68.428571428571431</v>
      </c>
      <c r="E65" s="1">
        <f>AVERAGE(C65:C71)</f>
        <v>65</v>
      </c>
      <c r="P65" s="11">
        <v>43101</v>
      </c>
    </row>
    <row r="66" spans="1:16" x14ac:dyDescent="0.25">
      <c r="A66" s="11">
        <v>41703</v>
      </c>
      <c r="B66">
        <v>78</v>
      </c>
      <c r="C66">
        <v>80</v>
      </c>
      <c r="D66" s="1">
        <f>AVERAGE(B60:B66)</f>
        <v>72</v>
      </c>
      <c r="E66" s="1">
        <f>AVERAGE(C66:C72)</f>
        <v>70.142857142857139</v>
      </c>
      <c r="P66" s="11">
        <v>43102</v>
      </c>
    </row>
    <row r="67" spans="1:16" x14ac:dyDescent="0.25">
      <c r="A67" s="11">
        <v>41704</v>
      </c>
      <c r="B67">
        <v>97</v>
      </c>
      <c r="C67">
        <v>64</v>
      </c>
      <c r="D67" s="1">
        <f>AVERAGE(B61:B67)</f>
        <v>76.571428571428569</v>
      </c>
      <c r="E67" s="1">
        <f>AVERAGE(C67:C73)</f>
        <v>71</v>
      </c>
      <c r="P67" s="11">
        <v>43103</v>
      </c>
    </row>
    <row r="68" spans="1:16" x14ac:dyDescent="0.25">
      <c r="A68" s="11">
        <v>41705</v>
      </c>
      <c r="B68">
        <v>123</v>
      </c>
      <c r="C68">
        <v>66</v>
      </c>
      <c r="D68" s="1">
        <f>AVERAGE(B62:B68)</f>
        <v>85.571428571428569</v>
      </c>
      <c r="E68" s="1">
        <f>AVERAGE(C68:C74)</f>
        <v>74.857142857142861</v>
      </c>
      <c r="P68" s="11">
        <v>43104</v>
      </c>
    </row>
    <row r="69" spans="1:16" x14ac:dyDescent="0.25">
      <c r="A69" s="11">
        <v>41706</v>
      </c>
      <c r="B69">
        <v>132</v>
      </c>
      <c r="C69">
        <v>67</v>
      </c>
      <c r="D69" s="1">
        <f>AVERAGE(B63:B69)</f>
        <v>95.714285714285708</v>
      </c>
      <c r="E69" s="1">
        <f>AVERAGE(C69:C75)</f>
        <v>79.428571428571431</v>
      </c>
      <c r="P69" s="11">
        <v>43105</v>
      </c>
    </row>
    <row r="70" spans="1:16" x14ac:dyDescent="0.25">
      <c r="A70" s="11">
        <v>41707</v>
      </c>
      <c r="B70">
        <v>145</v>
      </c>
      <c r="C70">
        <v>63</v>
      </c>
      <c r="D70" s="1">
        <f>AVERAGE(B64:B70)</f>
        <v>104</v>
      </c>
      <c r="E70" s="1">
        <f>AVERAGE(C70:C76)</f>
        <v>79</v>
      </c>
      <c r="P70" s="11">
        <v>43106</v>
      </c>
    </row>
    <row r="71" spans="1:16" x14ac:dyDescent="0.25">
      <c r="A71" s="11">
        <v>41708</v>
      </c>
      <c r="B71">
        <v>119</v>
      </c>
      <c r="C71">
        <v>71</v>
      </c>
      <c r="D71" s="1">
        <f>AVERAGE(B65:B71)</f>
        <v>106.71428571428571</v>
      </c>
      <c r="E71" s="1">
        <f>AVERAGE(C71:C77)</f>
        <v>76</v>
      </c>
      <c r="P71" s="11">
        <v>43107</v>
      </c>
    </row>
    <row r="72" spans="1:16" x14ac:dyDescent="0.25">
      <c r="A72" s="11">
        <v>41709</v>
      </c>
      <c r="B72">
        <v>138</v>
      </c>
      <c r="C72">
        <v>80</v>
      </c>
      <c r="D72" s="1">
        <f>AVERAGE(B66:B72)</f>
        <v>118.85714285714286</v>
      </c>
      <c r="E72" s="1">
        <f>AVERAGE(C72:C78)</f>
        <v>77.428571428571431</v>
      </c>
      <c r="P72" s="11">
        <v>43108</v>
      </c>
    </row>
    <row r="73" spans="1:16" x14ac:dyDescent="0.25">
      <c r="A73" s="11">
        <v>41710</v>
      </c>
      <c r="B73">
        <v>164</v>
      </c>
      <c r="C73">
        <v>86</v>
      </c>
      <c r="D73" s="1">
        <f>AVERAGE(B67:B73)</f>
        <v>131.14285714285714</v>
      </c>
      <c r="E73" s="1">
        <f>AVERAGE(C73:C79)</f>
        <v>72</v>
      </c>
      <c r="P73" s="11">
        <v>43109</v>
      </c>
    </row>
    <row r="74" spans="1:16" x14ac:dyDescent="0.25">
      <c r="A74" s="11">
        <v>41711</v>
      </c>
      <c r="B74">
        <v>166</v>
      </c>
      <c r="C74">
        <v>91</v>
      </c>
      <c r="D74" s="1">
        <f>AVERAGE(B68:B74)</f>
        <v>141</v>
      </c>
      <c r="E74" s="1">
        <f>AVERAGE(C74:C80)</f>
        <v>67</v>
      </c>
      <c r="P74" s="11">
        <v>43110</v>
      </c>
    </row>
    <row r="75" spans="1:16" x14ac:dyDescent="0.25">
      <c r="A75" s="11">
        <v>41712</v>
      </c>
      <c r="B75">
        <v>168</v>
      </c>
      <c r="C75">
        <v>98</v>
      </c>
      <c r="D75" s="1">
        <f>AVERAGE(B69:B75)</f>
        <v>147.42857142857142</v>
      </c>
      <c r="E75" s="1">
        <f>AVERAGE(C75:C81)</f>
        <v>62</v>
      </c>
      <c r="F75" s="11">
        <v>41712</v>
      </c>
      <c r="G75" t="s">
        <v>175</v>
      </c>
      <c r="H75" t="s">
        <v>93</v>
      </c>
      <c r="I75" t="str">
        <f>_xlfn.CONCAT(AJ2,AI2)</f>
        <v>C-</v>
      </c>
      <c r="K75" t="s">
        <v>219</v>
      </c>
      <c r="L75" t="s">
        <v>190</v>
      </c>
      <c r="M75" s="1">
        <f>VLOOKUP(F75,A2:E2686,4,TRUE)</f>
        <v>147.42857142857142</v>
      </c>
      <c r="N75" s="1">
        <v>160</v>
      </c>
      <c r="P75" s="11">
        <v>43111</v>
      </c>
    </row>
    <row r="76" spans="1:16" x14ac:dyDescent="0.25">
      <c r="A76" s="11">
        <v>41713</v>
      </c>
      <c r="B76">
        <v>177</v>
      </c>
      <c r="C76">
        <v>64</v>
      </c>
      <c r="D76" s="1">
        <f>AVERAGE(B70:B76)</f>
        <v>153.85714285714286</v>
      </c>
      <c r="E76" s="1">
        <f>AVERAGE(C76:C82)</f>
        <v>52.857142857142854</v>
      </c>
      <c r="P76" s="11">
        <v>43112</v>
      </c>
    </row>
    <row r="77" spans="1:16" x14ac:dyDescent="0.25">
      <c r="A77" s="11">
        <v>41714</v>
      </c>
      <c r="B77">
        <v>113</v>
      </c>
      <c r="C77">
        <v>42</v>
      </c>
      <c r="D77" s="1">
        <f>AVERAGE(B71:B77)</f>
        <v>149.28571428571428</v>
      </c>
      <c r="E77" s="1">
        <f>AVERAGE(C77:C83)</f>
        <v>47.142857142857146</v>
      </c>
      <c r="P77" s="11">
        <v>43113</v>
      </c>
    </row>
    <row r="78" spans="1:16" x14ac:dyDescent="0.25">
      <c r="A78" s="11">
        <v>41715</v>
      </c>
      <c r="B78">
        <v>67</v>
      </c>
      <c r="C78">
        <v>81</v>
      </c>
      <c r="D78" s="1">
        <f>AVERAGE(B72:B78)</f>
        <v>141.85714285714286</v>
      </c>
      <c r="E78" s="1">
        <f>AVERAGE(C78:C84)</f>
        <v>44.428571428571431</v>
      </c>
      <c r="P78" s="11">
        <v>43114</v>
      </c>
    </row>
    <row r="79" spans="1:16" x14ac:dyDescent="0.25">
      <c r="A79" s="11">
        <v>41716</v>
      </c>
      <c r="B79">
        <v>81</v>
      </c>
      <c r="C79">
        <v>42</v>
      </c>
      <c r="D79" s="1">
        <f>AVERAGE(B73:B79)</f>
        <v>133.71428571428572</v>
      </c>
      <c r="E79" s="1">
        <f>AVERAGE(C79:C85)</f>
        <v>39.142857142857146</v>
      </c>
      <c r="P79" s="11">
        <v>43115</v>
      </c>
    </row>
    <row r="80" spans="1:16" x14ac:dyDescent="0.25">
      <c r="A80" s="11">
        <v>41717</v>
      </c>
      <c r="B80">
        <v>74</v>
      </c>
      <c r="C80">
        <v>51</v>
      </c>
      <c r="D80" s="1">
        <f>AVERAGE(B74:B80)</f>
        <v>120.85714285714286</v>
      </c>
      <c r="E80" s="1">
        <f>AVERAGE(C80:C86)</f>
        <v>38.428571428571431</v>
      </c>
      <c r="P80" s="11">
        <v>43116</v>
      </c>
    </row>
    <row r="81" spans="1:20" x14ac:dyDescent="0.25">
      <c r="A81" s="11">
        <v>41718</v>
      </c>
      <c r="B81">
        <v>64</v>
      </c>
      <c r="C81">
        <v>56</v>
      </c>
      <c r="D81" s="1">
        <f>AVERAGE(B75:B81)</f>
        <v>106.28571428571429</v>
      </c>
      <c r="E81" s="1">
        <f>AVERAGE(C81:C87)</f>
        <v>38.714285714285715</v>
      </c>
      <c r="P81" s="11">
        <v>43117</v>
      </c>
    </row>
    <row r="82" spans="1:20" x14ac:dyDescent="0.25">
      <c r="A82" s="11">
        <v>41719</v>
      </c>
      <c r="B82">
        <v>69</v>
      </c>
      <c r="C82">
        <v>34</v>
      </c>
      <c r="D82" s="1">
        <f>AVERAGE(B76:B82)</f>
        <v>92.142857142857139</v>
      </c>
      <c r="E82" s="1">
        <f>AVERAGE(C82:C88)</f>
        <v>38.428571428571431</v>
      </c>
      <c r="P82" s="11">
        <v>43118</v>
      </c>
    </row>
    <row r="83" spans="1:20" x14ac:dyDescent="0.25">
      <c r="A83" s="11">
        <v>41720</v>
      </c>
      <c r="B83">
        <v>56</v>
      </c>
      <c r="C83">
        <v>24</v>
      </c>
      <c r="D83" s="1">
        <f>AVERAGE(B77:B83)</f>
        <v>74.857142857142861</v>
      </c>
      <c r="E83" s="1">
        <f>AVERAGE(C83:C89)</f>
        <v>42</v>
      </c>
      <c r="P83" s="11">
        <v>43119</v>
      </c>
      <c r="Q83">
        <v>327</v>
      </c>
      <c r="R83">
        <v>515</v>
      </c>
      <c r="S83" s="1">
        <f>AVERAGE(Q83)</f>
        <v>327</v>
      </c>
      <c r="T83" s="1">
        <f t="shared" ref="T83:T146" si="7">AVERAGE(R83:R88)</f>
        <v>323.16666666666669</v>
      </c>
    </row>
    <row r="84" spans="1:20" x14ac:dyDescent="0.25">
      <c r="A84" s="11">
        <v>41721</v>
      </c>
      <c r="B84">
        <v>40</v>
      </c>
      <c r="C84">
        <v>23</v>
      </c>
      <c r="D84" s="1">
        <f>AVERAGE(B78:B84)</f>
        <v>64.428571428571431</v>
      </c>
      <c r="E84" s="1">
        <f>AVERAGE(C84:C90)</f>
        <v>47.142857142857146</v>
      </c>
      <c r="P84" s="11">
        <v>43120</v>
      </c>
      <c r="Q84">
        <v>437</v>
      </c>
      <c r="R84">
        <v>438</v>
      </c>
      <c r="S84" s="1">
        <f>AVERAGE(Q83:Q84)</f>
        <v>382</v>
      </c>
      <c r="T84" s="1">
        <f t="shared" si="7"/>
        <v>267.66666666666669</v>
      </c>
    </row>
    <row r="85" spans="1:20" x14ac:dyDescent="0.25">
      <c r="A85" s="11">
        <v>41722</v>
      </c>
      <c r="B85">
        <v>41</v>
      </c>
      <c r="C85">
        <v>44</v>
      </c>
      <c r="D85" s="1">
        <f>AVERAGE(B79:B85)</f>
        <v>60.714285714285715</v>
      </c>
      <c r="E85" s="1">
        <f>AVERAGE(C85:C91)</f>
        <v>52.285714285714285</v>
      </c>
      <c r="P85" s="11">
        <v>43121</v>
      </c>
      <c r="Q85">
        <v>350</v>
      </c>
      <c r="R85">
        <v>250</v>
      </c>
      <c r="S85" s="1">
        <f>AVERAGE(Q83:Q85)</f>
        <v>371.33333333333331</v>
      </c>
      <c r="T85" s="1">
        <f t="shared" si="7"/>
        <v>249.66666666666666</v>
      </c>
    </row>
    <row r="86" spans="1:20" x14ac:dyDescent="0.25">
      <c r="A86" s="11">
        <v>41723</v>
      </c>
      <c r="B86">
        <v>72</v>
      </c>
      <c r="C86">
        <v>37</v>
      </c>
      <c r="D86" s="1">
        <f>AVERAGE(B80:B86)</f>
        <v>59.428571428571431</v>
      </c>
      <c r="E86" s="1">
        <f>AVERAGE(C86:C92)</f>
        <v>54.714285714285715</v>
      </c>
      <c r="P86" s="11">
        <v>43123</v>
      </c>
      <c r="Q86">
        <v>283</v>
      </c>
      <c r="R86">
        <v>317</v>
      </c>
      <c r="S86" s="1">
        <f>AVERAGE(Q83:Q86)</f>
        <v>349.25</v>
      </c>
      <c r="T86" s="1">
        <f t="shared" si="7"/>
        <v>249.66666666666666</v>
      </c>
    </row>
    <row r="87" spans="1:20" x14ac:dyDescent="0.25">
      <c r="A87" s="11">
        <v>41724</v>
      </c>
      <c r="B87">
        <v>77</v>
      </c>
      <c r="C87">
        <v>53</v>
      </c>
      <c r="D87" s="1">
        <f>AVERAGE(B81:B87)</f>
        <v>59.857142857142854</v>
      </c>
      <c r="E87" s="1">
        <f>AVERAGE(C87:C93)</f>
        <v>58.571428571428569</v>
      </c>
      <c r="P87" s="11">
        <v>43124</v>
      </c>
      <c r="Q87">
        <v>314</v>
      </c>
      <c r="R87">
        <v>212</v>
      </c>
      <c r="S87" s="1">
        <f>AVERAGE(Q83:Q87)</f>
        <v>342.2</v>
      </c>
      <c r="T87" s="1">
        <f t="shared" si="7"/>
        <v>271.5</v>
      </c>
    </row>
    <row r="88" spans="1:20" x14ac:dyDescent="0.25">
      <c r="A88" s="11">
        <v>41725</v>
      </c>
      <c r="B88">
        <v>99</v>
      </c>
      <c r="C88">
        <v>54</v>
      </c>
      <c r="D88" s="1">
        <f>AVERAGE(B82:B88)</f>
        <v>64.857142857142861</v>
      </c>
      <c r="E88" s="1">
        <f>AVERAGE(C88:C94)</f>
        <v>59.428571428571431</v>
      </c>
      <c r="P88" s="11">
        <v>43125</v>
      </c>
      <c r="Q88">
        <v>274</v>
      </c>
      <c r="R88">
        <v>207</v>
      </c>
      <c r="S88" s="1">
        <f>AVERAGE(Q83:Q88)</f>
        <v>330.83333333333331</v>
      </c>
      <c r="T88" s="1">
        <f t="shared" si="7"/>
        <v>290.33333333333331</v>
      </c>
    </row>
    <row r="89" spans="1:20" x14ac:dyDescent="0.25">
      <c r="A89" s="11">
        <v>41726</v>
      </c>
      <c r="B89">
        <v>114</v>
      </c>
      <c r="C89">
        <v>59</v>
      </c>
      <c r="D89" s="1">
        <f>AVERAGE(B83:B89)</f>
        <v>71.285714285714292</v>
      </c>
      <c r="E89" s="1">
        <f>AVERAGE(C89:C95)</f>
        <v>60.142857142857146</v>
      </c>
      <c r="P89" s="11">
        <v>43126</v>
      </c>
      <c r="Q89">
        <v>260</v>
      </c>
      <c r="R89">
        <v>182</v>
      </c>
      <c r="S89" s="1">
        <f>AVERAGE(Q83:Q89)</f>
        <v>320.71428571428572</v>
      </c>
      <c r="T89" s="1">
        <f t="shared" si="7"/>
        <v>292.16666666666669</v>
      </c>
    </row>
    <row r="90" spans="1:20" x14ac:dyDescent="0.25">
      <c r="A90" s="11">
        <v>41727</v>
      </c>
      <c r="B90">
        <v>123</v>
      </c>
      <c r="C90">
        <v>60</v>
      </c>
      <c r="D90" s="1">
        <f>AVERAGE(B84:B90)</f>
        <v>80.857142857142861</v>
      </c>
      <c r="E90" s="1">
        <f>AVERAGE(C90:C96)</f>
        <v>63.428571428571431</v>
      </c>
      <c r="P90" s="11">
        <v>43127</v>
      </c>
      <c r="Q90">
        <v>268</v>
      </c>
      <c r="R90">
        <v>330</v>
      </c>
      <c r="S90" s="1">
        <f>AVERAGE(Q84:Q90)</f>
        <v>312.28571428571428</v>
      </c>
      <c r="T90" s="1">
        <f t="shared" si="7"/>
        <v>327</v>
      </c>
    </row>
    <row r="91" spans="1:20" x14ac:dyDescent="0.25">
      <c r="A91" s="11">
        <v>41728</v>
      </c>
      <c r="B91">
        <v>95</v>
      </c>
      <c r="C91">
        <v>59</v>
      </c>
      <c r="D91" s="1">
        <f>AVERAGE(B85:B91)</f>
        <v>88.714285714285708</v>
      </c>
      <c r="E91" s="1">
        <f>AVERAGE(C91:C97)</f>
        <v>61.142857142857146</v>
      </c>
      <c r="P91" s="11">
        <v>43128</v>
      </c>
      <c r="Q91">
        <v>313</v>
      </c>
      <c r="R91">
        <v>250</v>
      </c>
      <c r="S91" s="1">
        <f>AVERAGE(Q85:Q91)</f>
        <v>294.57142857142856</v>
      </c>
      <c r="T91" s="1">
        <f t="shared" si="7"/>
        <v>318.16666666666669</v>
      </c>
    </row>
    <row r="92" spans="1:20" x14ac:dyDescent="0.25">
      <c r="A92" s="11">
        <v>41729</v>
      </c>
      <c r="B92">
        <v>92</v>
      </c>
      <c r="C92">
        <v>61</v>
      </c>
      <c r="D92" s="1">
        <f>AVERAGE(B86:B92)</f>
        <v>96</v>
      </c>
      <c r="E92" s="1">
        <f>AVERAGE(C92:C98)</f>
        <v>57.571428571428569</v>
      </c>
      <c r="P92" s="11">
        <v>43129</v>
      </c>
      <c r="Q92">
        <v>267</v>
      </c>
      <c r="R92">
        <v>448</v>
      </c>
      <c r="S92" s="1">
        <f>AVERAGE(Q86:Q92)</f>
        <v>282.71428571428572</v>
      </c>
      <c r="T92" s="1">
        <f t="shared" si="7"/>
        <v>316.83333333333331</v>
      </c>
    </row>
    <row r="93" spans="1:20" x14ac:dyDescent="0.25">
      <c r="A93" s="11">
        <v>41730</v>
      </c>
      <c r="B93">
        <v>99</v>
      </c>
      <c r="C93">
        <v>64</v>
      </c>
      <c r="D93" s="1">
        <f>AVERAGE(B87:B93)</f>
        <v>99.857142857142861</v>
      </c>
      <c r="E93" s="1">
        <f>AVERAGE(C93:C99)</f>
        <v>55.428571428571431</v>
      </c>
      <c r="P93" s="11">
        <v>43130</v>
      </c>
      <c r="Q93">
        <v>398</v>
      </c>
      <c r="R93">
        <v>325</v>
      </c>
      <c r="S93" s="1">
        <f t="shared" ref="S93:S156" si="8">AVERAGE(Q87:Q93)</f>
        <v>299.14285714285717</v>
      </c>
      <c r="T93" s="1">
        <f t="shared" si="7"/>
        <v>281.16666666666669</v>
      </c>
    </row>
    <row r="94" spans="1:20" x14ac:dyDescent="0.25">
      <c r="A94" s="11">
        <v>41731</v>
      </c>
      <c r="B94">
        <v>96</v>
      </c>
      <c r="C94">
        <v>59</v>
      </c>
      <c r="D94" s="1">
        <f>AVERAGE(B88:B94)</f>
        <v>102.57142857142857</v>
      </c>
      <c r="E94" s="1">
        <f>AVERAGE(C94:C100)</f>
        <v>50.857142857142854</v>
      </c>
      <c r="P94" s="11">
        <v>43131</v>
      </c>
      <c r="Q94">
        <v>277</v>
      </c>
      <c r="R94">
        <v>218</v>
      </c>
      <c r="S94" s="1">
        <f t="shared" si="8"/>
        <v>293.85714285714283</v>
      </c>
      <c r="T94" s="1">
        <f t="shared" si="7"/>
        <v>277.66666666666669</v>
      </c>
    </row>
    <row r="95" spans="1:20" x14ac:dyDescent="0.25">
      <c r="A95" s="11">
        <v>41732</v>
      </c>
      <c r="B95">
        <v>88</v>
      </c>
      <c r="C95">
        <v>59</v>
      </c>
      <c r="D95" s="1">
        <f>AVERAGE(B89:B95)</f>
        <v>101</v>
      </c>
      <c r="E95" s="1">
        <f>AVERAGE(C95:C101)</f>
        <v>49.285714285714285</v>
      </c>
      <c r="P95" s="11">
        <v>43132</v>
      </c>
      <c r="Q95">
        <v>241</v>
      </c>
      <c r="R95">
        <v>391</v>
      </c>
      <c r="S95" s="1">
        <f t="shared" si="8"/>
        <v>289.14285714285717</v>
      </c>
      <c r="T95" s="1">
        <f t="shared" si="7"/>
        <v>282.5</v>
      </c>
    </row>
    <row r="96" spans="1:20" x14ac:dyDescent="0.25">
      <c r="A96" s="11">
        <v>41733</v>
      </c>
      <c r="B96">
        <v>81</v>
      </c>
      <c r="C96">
        <v>82</v>
      </c>
      <c r="D96" s="1">
        <f>AVERAGE(B90:B96)</f>
        <v>96.285714285714292</v>
      </c>
      <c r="E96" s="1">
        <f>AVERAGE(C96:C102)</f>
        <v>50</v>
      </c>
      <c r="P96" s="11">
        <v>43133</v>
      </c>
      <c r="Q96">
        <v>325</v>
      </c>
      <c r="R96">
        <v>277</v>
      </c>
      <c r="S96" s="1">
        <f t="shared" si="8"/>
        <v>298.42857142857144</v>
      </c>
      <c r="T96" s="1">
        <f t="shared" si="7"/>
        <v>251.83333333333334</v>
      </c>
    </row>
    <row r="97" spans="1:20" x14ac:dyDescent="0.25">
      <c r="A97" s="11">
        <v>41734</v>
      </c>
      <c r="B97">
        <v>81</v>
      </c>
      <c r="C97">
        <v>44</v>
      </c>
      <c r="D97" s="1">
        <f>AVERAGE(B91:B97)</f>
        <v>90.285714285714292</v>
      </c>
      <c r="E97" s="1">
        <f>AVERAGE(C97:C103)</f>
        <v>48.285714285714285</v>
      </c>
      <c r="P97" s="11">
        <v>43134</v>
      </c>
      <c r="Q97">
        <v>251</v>
      </c>
      <c r="R97">
        <v>242</v>
      </c>
      <c r="S97" s="1">
        <f t="shared" si="8"/>
        <v>296</v>
      </c>
      <c r="T97" s="1">
        <f t="shared" si="7"/>
        <v>260.66666666666669</v>
      </c>
    </row>
    <row r="98" spans="1:20" x14ac:dyDescent="0.25">
      <c r="A98" s="11">
        <v>41735</v>
      </c>
      <c r="B98">
        <v>68</v>
      </c>
      <c r="C98">
        <v>34</v>
      </c>
      <c r="D98" s="1">
        <f>AVERAGE(B92:B98)</f>
        <v>86.428571428571431</v>
      </c>
      <c r="E98" s="1">
        <f>AVERAGE(C98:C104)</f>
        <v>51.428571428571431</v>
      </c>
      <c r="P98" s="11">
        <v>43135</v>
      </c>
      <c r="Q98">
        <v>222</v>
      </c>
      <c r="R98">
        <v>234</v>
      </c>
      <c r="S98" s="1">
        <f t="shared" si="8"/>
        <v>283</v>
      </c>
      <c r="T98" s="1">
        <f t="shared" si="7"/>
        <v>284.83333333333331</v>
      </c>
    </row>
    <row r="99" spans="1:20" x14ac:dyDescent="0.25">
      <c r="A99" s="11">
        <v>41736</v>
      </c>
      <c r="B99">
        <v>46</v>
      </c>
      <c r="C99">
        <v>46</v>
      </c>
      <c r="D99" s="1">
        <f>AVERAGE(B93:B99)</f>
        <v>79.857142857142861</v>
      </c>
      <c r="E99" s="1">
        <f>AVERAGE(C99:C105)</f>
        <v>52.142857142857146</v>
      </c>
      <c r="P99" s="11">
        <v>43136</v>
      </c>
      <c r="Q99">
        <v>240</v>
      </c>
      <c r="R99">
        <v>304</v>
      </c>
      <c r="S99" s="1">
        <f t="shared" si="8"/>
        <v>279.14285714285717</v>
      </c>
      <c r="T99" s="1">
        <f t="shared" si="7"/>
        <v>327.5</v>
      </c>
    </row>
    <row r="100" spans="1:20" x14ac:dyDescent="0.25">
      <c r="A100" s="11">
        <v>41737</v>
      </c>
      <c r="B100">
        <v>54</v>
      </c>
      <c r="C100">
        <v>32</v>
      </c>
      <c r="D100" s="1">
        <f>AVERAGE(B94:B100)</f>
        <v>73.428571428571431</v>
      </c>
      <c r="E100" s="1">
        <f>AVERAGE(C100:C106)</f>
        <v>53.714285714285715</v>
      </c>
      <c r="P100" s="11">
        <v>43137</v>
      </c>
      <c r="Q100">
        <v>275</v>
      </c>
      <c r="R100">
        <v>247</v>
      </c>
      <c r="S100" s="1">
        <f t="shared" si="8"/>
        <v>261.57142857142856</v>
      </c>
      <c r="T100" s="1">
        <f t="shared" si="7"/>
        <v>337</v>
      </c>
    </row>
    <row r="101" spans="1:20" x14ac:dyDescent="0.25">
      <c r="A101" s="11">
        <v>41738</v>
      </c>
      <c r="B101">
        <v>45</v>
      </c>
      <c r="C101">
        <v>48</v>
      </c>
      <c r="D101" s="1">
        <f>AVERAGE(B95:B101)</f>
        <v>66.142857142857139</v>
      </c>
      <c r="E101" s="1">
        <f>AVERAGE(C101:C107)</f>
        <v>59.142857142857146</v>
      </c>
      <c r="P101" s="11">
        <v>43138</v>
      </c>
      <c r="Q101">
        <v>232</v>
      </c>
      <c r="R101">
        <v>207</v>
      </c>
      <c r="S101" s="1">
        <f t="shared" si="8"/>
        <v>255.14285714285714</v>
      </c>
      <c r="T101" s="1">
        <f t="shared" si="7"/>
        <v>344.33333333333331</v>
      </c>
    </row>
    <row r="102" spans="1:20" x14ac:dyDescent="0.25">
      <c r="A102" s="11">
        <v>41739</v>
      </c>
      <c r="B102">
        <v>69</v>
      </c>
      <c r="C102">
        <v>64</v>
      </c>
      <c r="D102" s="1">
        <f>AVERAGE(B96:B102)</f>
        <v>63.428571428571431</v>
      </c>
      <c r="E102" s="1">
        <f>AVERAGE(C102:C108)</f>
        <v>60.142857142857146</v>
      </c>
      <c r="P102" s="11">
        <v>43139</v>
      </c>
      <c r="Q102">
        <v>218</v>
      </c>
      <c r="R102">
        <v>330</v>
      </c>
      <c r="S102" s="1">
        <f t="shared" si="8"/>
        <v>251.85714285714286</v>
      </c>
      <c r="T102" s="1">
        <f t="shared" si="7"/>
        <v>340</v>
      </c>
    </row>
    <row r="103" spans="1:20" x14ac:dyDescent="0.25">
      <c r="A103" s="11">
        <v>41740</v>
      </c>
      <c r="B103">
        <v>89</v>
      </c>
      <c r="C103">
        <v>70</v>
      </c>
      <c r="D103" s="1">
        <f>AVERAGE(B97:B103)</f>
        <v>64.571428571428569</v>
      </c>
      <c r="E103" s="1">
        <f>AVERAGE(C103:C109)</f>
        <v>59.428571428571431</v>
      </c>
      <c r="P103" s="11">
        <v>43140</v>
      </c>
      <c r="Q103">
        <v>278</v>
      </c>
      <c r="R103">
        <v>387</v>
      </c>
      <c r="S103" s="1">
        <f t="shared" si="8"/>
        <v>245.14285714285714</v>
      </c>
      <c r="T103" s="1">
        <f t="shared" si="7"/>
        <v>306.66666666666669</v>
      </c>
    </row>
    <row r="104" spans="1:20" x14ac:dyDescent="0.25">
      <c r="A104" s="11">
        <v>41741</v>
      </c>
      <c r="B104">
        <v>101</v>
      </c>
      <c r="C104">
        <v>66</v>
      </c>
      <c r="D104" s="1">
        <f>AVERAGE(B98:B104)</f>
        <v>67.428571428571431</v>
      </c>
      <c r="E104" s="1">
        <f>AVERAGE(C104:C110)</f>
        <v>59.285714285714285</v>
      </c>
      <c r="P104" s="11">
        <v>43141</v>
      </c>
      <c r="Q104">
        <v>325</v>
      </c>
      <c r="R104">
        <v>490</v>
      </c>
      <c r="S104" s="1">
        <f t="shared" si="8"/>
        <v>255.71428571428572</v>
      </c>
      <c r="T104" s="1">
        <f t="shared" si="7"/>
        <v>265.5</v>
      </c>
    </row>
    <row r="105" spans="1:20" x14ac:dyDescent="0.25">
      <c r="A105" s="11">
        <v>41742</v>
      </c>
      <c r="B105">
        <v>102</v>
      </c>
      <c r="C105">
        <v>39</v>
      </c>
      <c r="D105" s="1">
        <f>AVERAGE(B99:B105)</f>
        <v>72.285714285714292</v>
      </c>
      <c r="E105" s="1">
        <f>AVERAGE(C105:C111)</f>
        <v>63</v>
      </c>
      <c r="P105" s="11">
        <v>43142</v>
      </c>
      <c r="Q105">
        <v>316</v>
      </c>
      <c r="R105">
        <v>361</v>
      </c>
      <c r="S105" s="1">
        <f t="shared" si="8"/>
        <v>269.14285714285717</v>
      </c>
      <c r="T105" s="1">
        <f t="shared" si="7"/>
        <v>215</v>
      </c>
    </row>
    <row r="106" spans="1:20" x14ac:dyDescent="0.25">
      <c r="A106" s="11">
        <v>41743</v>
      </c>
      <c r="B106">
        <v>62</v>
      </c>
      <c r="C106">
        <v>57</v>
      </c>
      <c r="D106" s="1">
        <f>AVERAGE(B100:B106)</f>
        <v>74.571428571428569</v>
      </c>
      <c r="E106" s="1">
        <f>AVERAGE(C106:C112)</f>
        <v>66.142857142857139</v>
      </c>
      <c r="P106" s="11">
        <v>43143</v>
      </c>
      <c r="Q106">
        <v>228</v>
      </c>
      <c r="R106">
        <v>291</v>
      </c>
      <c r="S106" s="1">
        <f t="shared" si="8"/>
        <v>267.42857142857144</v>
      </c>
      <c r="T106" s="1">
        <f t="shared" si="7"/>
        <v>188.5</v>
      </c>
    </row>
    <row r="107" spans="1:20" x14ac:dyDescent="0.25">
      <c r="A107" s="11">
        <v>41744</v>
      </c>
      <c r="B107">
        <v>63</v>
      </c>
      <c r="C107">
        <v>70</v>
      </c>
      <c r="D107" s="1">
        <f>AVERAGE(B101:B107)</f>
        <v>75.857142857142861</v>
      </c>
      <c r="E107" s="1">
        <f>AVERAGE(C107:C113)</f>
        <v>64.428571428571431</v>
      </c>
      <c r="P107" s="11">
        <v>43144</v>
      </c>
      <c r="Q107">
        <v>180</v>
      </c>
      <c r="R107">
        <v>181</v>
      </c>
      <c r="S107" s="1">
        <f t="shared" si="8"/>
        <v>253.85714285714286</v>
      </c>
      <c r="T107" s="1">
        <f t="shared" si="7"/>
        <v>172.66666666666666</v>
      </c>
    </row>
    <row r="108" spans="1:20" x14ac:dyDescent="0.25">
      <c r="A108" s="11">
        <v>41745</v>
      </c>
      <c r="B108">
        <v>64</v>
      </c>
      <c r="C108">
        <v>55</v>
      </c>
      <c r="D108" s="1">
        <f>AVERAGE(B102:B108)</f>
        <v>78.571428571428569</v>
      </c>
      <c r="E108" s="1">
        <f>AVERAGE(C108:C114)</f>
        <v>61.714285714285715</v>
      </c>
      <c r="P108" s="11">
        <v>43145</v>
      </c>
      <c r="Q108">
        <v>208</v>
      </c>
      <c r="R108">
        <v>130</v>
      </c>
      <c r="S108" s="1">
        <f t="shared" si="8"/>
        <v>250.42857142857142</v>
      </c>
      <c r="T108" s="1">
        <f t="shared" si="7"/>
        <v>193.16666666666666</v>
      </c>
    </row>
    <row r="109" spans="1:20" x14ac:dyDescent="0.25">
      <c r="A109" s="11">
        <v>41746</v>
      </c>
      <c r="B109">
        <v>74</v>
      </c>
      <c r="C109">
        <v>59</v>
      </c>
      <c r="D109" s="1">
        <f>AVERAGE(B103:B109)</f>
        <v>79.285714285714292</v>
      </c>
      <c r="E109" s="1">
        <f>AVERAGE(C109:C115)</f>
        <v>60.285714285714285</v>
      </c>
      <c r="P109" s="11">
        <v>43146</v>
      </c>
      <c r="Q109">
        <v>162</v>
      </c>
      <c r="R109">
        <v>140</v>
      </c>
      <c r="S109" s="1">
        <f t="shared" si="8"/>
        <v>242.42857142857142</v>
      </c>
      <c r="T109" s="1">
        <f t="shared" si="7"/>
        <v>219.66666666666666</v>
      </c>
    </row>
    <row r="110" spans="1:20" x14ac:dyDescent="0.25">
      <c r="A110" s="11">
        <v>41747</v>
      </c>
      <c r="B110">
        <v>67</v>
      </c>
      <c r="C110">
        <v>69</v>
      </c>
      <c r="D110" s="1">
        <f>AVERAGE(B104:B110)</f>
        <v>76.142857142857139</v>
      </c>
      <c r="E110" s="1">
        <f>AVERAGE(C110:C116)</f>
        <v>60.714285714285715</v>
      </c>
      <c r="P110" s="11">
        <v>43147</v>
      </c>
      <c r="Q110">
        <v>168</v>
      </c>
      <c r="R110">
        <v>187</v>
      </c>
      <c r="S110" s="1">
        <f t="shared" si="8"/>
        <v>226.71428571428572</v>
      </c>
      <c r="T110" s="1">
        <f t="shared" si="7"/>
        <v>280.33333333333331</v>
      </c>
    </row>
    <row r="111" spans="1:20" x14ac:dyDescent="0.25">
      <c r="A111" s="11">
        <v>41748</v>
      </c>
      <c r="B111">
        <v>64</v>
      </c>
      <c r="C111">
        <v>92</v>
      </c>
      <c r="D111" s="1">
        <f>AVERAGE(B105:B111)</f>
        <v>70.857142857142861</v>
      </c>
      <c r="E111" s="1">
        <f>AVERAGE(C111:C117)</f>
        <v>57.428571428571431</v>
      </c>
      <c r="P111" s="11">
        <v>43148</v>
      </c>
      <c r="Q111">
        <v>189</v>
      </c>
      <c r="R111">
        <v>202</v>
      </c>
      <c r="S111" s="1">
        <f t="shared" si="8"/>
        <v>207.28571428571428</v>
      </c>
      <c r="T111" s="1">
        <f t="shared" si="7"/>
        <v>291</v>
      </c>
    </row>
    <row r="112" spans="1:20" x14ac:dyDescent="0.25">
      <c r="A112" s="11">
        <v>41749</v>
      </c>
      <c r="B112">
        <v>64</v>
      </c>
      <c r="C112">
        <v>61</v>
      </c>
      <c r="D112" s="1">
        <f>AVERAGE(B106:B112)</f>
        <v>65.428571428571431</v>
      </c>
      <c r="E112" s="1">
        <f>AVERAGE(C112:C118)</f>
        <v>48.428571428571431</v>
      </c>
      <c r="P112" s="11">
        <v>43149</v>
      </c>
      <c r="Q112">
        <v>195</v>
      </c>
      <c r="R112">
        <v>196</v>
      </c>
      <c r="S112" s="1">
        <f t="shared" si="8"/>
        <v>190</v>
      </c>
      <c r="T112" s="1">
        <f t="shared" si="7"/>
        <v>291.83333333333331</v>
      </c>
    </row>
    <row r="113" spans="1:29" x14ac:dyDescent="0.25">
      <c r="A113" s="11">
        <v>41750</v>
      </c>
      <c r="B113">
        <v>69</v>
      </c>
      <c r="C113">
        <v>45</v>
      </c>
      <c r="D113" s="1">
        <f>AVERAGE(B107:B113)</f>
        <v>66.428571428571431</v>
      </c>
      <c r="E113" s="1">
        <f>AVERAGE(C113:C119)</f>
        <v>43</v>
      </c>
      <c r="P113" s="11">
        <v>43150</v>
      </c>
      <c r="Q113">
        <v>189</v>
      </c>
      <c r="R113">
        <v>304</v>
      </c>
      <c r="S113" s="1">
        <f t="shared" si="8"/>
        <v>184.42857142857142</v>
      </c>
      <c r="T113" s="1">
        <f t="shared" si="7"/>
        <v>320.66666666666669</v>
      </c>
    </row>
    <row r="114" spans="1:29" x14ac:dyDescent="0.25">
      <c r="A114" s="11">
        <v>41751</v>
      </c>
      <c r="B114">
        <v>63</v>
      </c>
      <c r="C114">
        <v>51</v>
      </c>
      <c r="D114" s="1">
        <f>AVERAGE(B108:B114)</f>
        <v>66.428571428571431</v>
      </c>
      <c r="E114" s="1">
        <f>AVERAGE(C114:C120)</f>
        <v>41</v>
      </c>
      <c r="P114" s="11">
        <v>43151</v>
      </c>
      <c r="Q114">
        <v>244</v>
      </c>
      <c r="R114">
        <v>289</v>
      </c>
      <c r="S114" s="1">
        <f t="shared" si="8"/>
        <v>193.57142857142858</v>
      </c>
      <c r="T114" s="1">
        <f t="shared" si="7"/>
        <v>296.16666666666669</v>
      </c>
    </row>
    <row r="115" spans="1:29" x14ac:dyDescent="0.25">
      <c r="A115" s="11">
        <v>41752</v>
      </c>
      <c r="B115">
        <v>72</v>
      </c>
      <c r="C115">
        <v>45</v>
      </c>
      <c r="D115" s="1">
        <f>AVERAGE(B109:B115)</f>
        <v>67.571428571428569</v>
      </c>
      <c r="E115" s="1">
        <f>AVERAGE(C115:C121)</f>
        <v>39.285714285714285</v>
      </c>
      <c r="P115" s="11">
        <v>43152</v>
      </c>
      <c r="Q115">
        <v>232</v>
      </c>
      <c r="R115">
        <v>504</v>
      </c>
      <c r="S115" s="1">
        <f t="shared" si="8"/>
        <v>197</v>
      </c>
      <c r="T115" s="1">
        <f t="shared" si="7"/>
        <v>270.16666666666669</v>
      </c>
    </row>
    <row r="116" spans="1:29" x14ac:dyDescent="0.25">
      <c r="A116" s="11">
        <v>41753</v>
      </c>
      <c r="B116">
        <v>74</v>
      </c>
      <c r="C116">
        <v>62</v>
      </c>
      <c r="D116" s="1">
        <f>AVERAGE(B110:B116)</f>
        <v>67.571428571428569</v>
      </c>
      <c r="E116" s="1">
        <f>AVERAGE(C116:C122)</f>
        <v>44.285714285714285</v>
      </c>
      <c r="P116" s="11">
        <v>43153</v>
      </c>
      <c r="Q116">
        <v>385</v>
      </c>
      <c r="R116">
        <v>251</v>
      </c>
      <c r="S116" s="1">
        <f t="shared" si="8"/>
        <v>228.85714285714286</v>
      </c>
      <c r="T116" s="1">
        <f t="shared" si="7"/>
        <v>210.5</v>
      </c>
    </row>
    <row r="117" spans="1:29" x14ac:dyDescent="0.25">
      <c r="A117" s="11">
        <v>41754</v>
      </c>
      <c r="B117">
        <v>99</v>
      </c>
      <c r="C117">
        <v>46</v>
      </c>
      <c r="D117" s="1">
        <f>AVERAGE(B111:B117)</f>
        <v>72.142857142857139</v>
      </c>
      <c r="E117" s="1">
        <f>AVERAGE(C117:C123)</f>
        <v>39.857142857142854</v>
      </c>
      <c r="P117" s="11">
        <v>43154</v>
      </c>
      <c r="Q117">
        <v>200</v>
      </c>
      <c r="R117">
        <v>207</v>
      </c>
      <c r="S117" s="1">
        <f t="shared" si="8"/>
        <v>233.42857142857142</v>
      </c>
      <c r="T117" s="1">
        <f t="shared" si="7"/>
        <v>209.66666666666666</v>
      </c>
    </row>
    <row r="118" spans="1:29" x14ac:dyDescent="0.25">
      <c r="A118" s="11">
        <v>41755</v>
      </c>
      <c r="B118">
        <v>101</v>
      </c>
      <c r="C118">
        <v>29</v>
      </c>
      <c r="D118" s="1">
        <f>AVERAGE(B112:B118)</f>
        <v>77.428571428571431</v>
      </c>
      <c r="E118" s="1">
        <f>AVERAGE(C118:C124)</f>
        <v>39</v>
      </c>
      <c r="P118" s="11">
        <v>43155</v>
      </c>
      <c r="Q118">
        <v>219</v>
      </c>
      <c r="R118">
        <v>369</v>
      </c>
      <c r="S118" s="1">
        <f t="shared" si="8"/>
        <v>237.71428571428572</v>
      </c>
      <c r="T118" s="1">
        <f t="shared" si="7"/>
        <v>208</v>
      </c>
    </row>
    <row r="119" spans="1:29" x14ac:dyDescent="0.25">
      <c r="A119" s="11">
        <v>41756</v>
      </c>
      <c r="B119">
        <v>65</v>
      </c>
      <c r="C119">
        <v>23</v>
      </c>
      <c r="D119" s="1">
        <f>AVERAGE(B113:B119)</f>
        <v>77.571428571428569</v>
      </c>
      <c r="E119" s="1">
        <f>AVERAGE(C119:C125)</f>
        <v>40.285714285714285</v>
      </c>
      <c r="P119" s="11">
        <v>43156</v>
      </c>
      <c r="Q119">
        <v>235</v>
      </c>
      <c r="R119">
        <v>157</v>
      </c>
      <c r="S119" s="1">
        <f t="shared" si="8"/>
        <v>243.42857142857142</v>
      </c>
      <c r="T119" s="1">
        <f t="shared" si="7"/>
        <v>183.33333333333334</v>
      </c>
    </row>
    <row r="120" spans="1:29" x14ac:dyDescent="0.25">
      <c r="A120" s="11">
        <v>41757</v>
      </c>
      <c r="B120">
        <v>47</v>
      </c>
      <c r="C120">
        <v>31</v>
      </c>
      <c r="D120" s="1">
        <f>AVERAGE(B114:B120)</f>
        <v>74.428571428571431</v>
      </c>
      <c r="E120" s="1">
        <f>AVERAGE(C120:C126)</f>
        <v>43.714285714285715</v>
      </c>
      <c r="P120" s="11">
        <v>43157</v>
      </c>
      <c r="Q120">
        <v>176</v>
      </c>
      <c r="R120">
        <v>133</v>
      </c>
      <c r="S120" s="1">
        <f t="shared" si="8"/>
        <v>241.57142857142858</v>
      </c>
      <c r="T120" s="1">
        <f t="shared" si="7"/>
        <v>184.83333333333334</v>
      </c>
    </row>
    <row r="121" spans="1:29" x14ac:dyDescent="0.25">
      <c r="A121" s="11">
        <v>41758</v>
      </c>
      <c r="B121">
        <v>62</v>
      </c>
      <c r="C121">
        <v>39</v>
      </c>
      <c r="D121" s="1">
        <f>AVERAGE(B115:B121)</f>
        <v>74.285714285714292</v>
      </c>
      <c r="E121" s="1">
        <f>AVERAGE(C121:C127)</f>
        <v>46.714285714285715</v>
      </c>
      <c r="P121" s="11">
        <v>43158</v>
      </c>
      <c r="Q121">
        <v>154</v>
      </c>
      <c r="R121">
        <v>146</v>
      </c>
      <c r="S121" s="1">
        <f t="shared" si="8"/>
        <v>228.71428571428572</v>
      </c>
      <c r="T121" s="1">
        <f t="shared" si="7"/>
        <v>185.33333333333334</v>
      </c>
    </row>
    <row r="122" spans="1:29" x14ac:dyDescent="0.25">
      <c r="A122" s="11">
        <v>41759</v>
      </c>
      <c r="B122">
        <v>74</v>
      </c>
      <c r="C122">
        <v>80</v>
      </c>
      <c r="D122" s="1">
        <f>AVERAGE(B116:B122)</f>
        <v>74.571428571428569</v>
      </c>
      <c r="E122" s="1">
        <f>AVERAGE(C122:C128)</f>
        <v>46.714285714285715</v>
      </c>
      <c r="P122" s="11">
        <v>43159</v>
      </c>
      <c r="Q122">
        <v>179</v>
      </c>
      <c r="R122">
        <v>246</v>
      </c>
      <c r="S122" s="1">
        <f t="shared" si="8"/>
        <v>221.14285714285714</v>
      </c>
      <c r="T122" s="1">
        <f t="shared" si="7"/>
        <v>182.66666666666666</v>
      </c>
      <c r="U122" s="11">
        <v>43159</v>
      </c>
      <c r="V122" t="s">
        <v>226</v>
      </c>
      <c r="W122" t="s">
        <v>93</v>
      </c>
      <c r="X122" t="str">
        <f>_xlfn.CONCAT(AS7,AR7)</f>
        <v>C+</v>
      </c>
      <c r="Z122" t="s">
        <v>274</v>
      </c>
      <c r="AA122" t="s">
        <v>271</v>
      </c>
      <c r="AB122" s="1">
        <f t="shared" ref="AB122:AB149" si="9">VLOOKUP(U122,$P$3:$T$2564,4,TRUE)</f>
        <v>221.14285714285714</v>
      </c>
      <c r="AC122" s="1">
        <v>270</v>
      </c>
    </row>
    <row r="123" spans="1:29" x14ac:dyDescent="0.25">
      <c r="A123" s="11">
        <v>41760</v>
      </c>
      <c r="B123">
        <v>88</v>
      </c>
      <c r="C123">
        <v>31</v>
      </c>
      <c r="D123" s="1">
        <f>AVERAGE(B117:B123)</f>
        <v>76.571428571428569</v>
      </c>
      <c r="E123" s="1">
        <f>AVERAGE(C123:C129)</f>
        <v>45</v>
      </c>
      <c r="P123" s="11">
        <v>43160</v>
      </c>
      <c r="Q123">
        <v>214</v>
      </c>
      <c r="R123">
        <v>197</v>
      </c>
      <c r="S123" s="1">
        <f t="shared" si="8"/>
        <v>196.71428571428572</v>
      </c>
      <c r="T123" s="1">
        <f t="shared" si="7"/>
        <v>162.66666666666666</v>
      </c>
    </row>
    <row r="124" spans="1:29" x14ac:dyDescent="0.25">
      <c r="A124" s="11">
        <v>41761</v>
      </c>
      <c r="B124">
        <v>67</v>
      </c>
      <c r="C124">
        <v>40</v>
      </c>
      <c r="D124" s="1">
        <f>AVERAGE(B118:B124)</f>
        <v>72</v>
      </c>
      <c r="E124" s="1">
        <f>AVERAGE(C124:C130)</f>
        <v>44.285714285714285</v>
      </c>
      <c r="P124" s="11">
        <v>43161</v>
      </c>
      <c r="Q124">
        <v>191</v>
      </c>
      <c r="R124">
        <v>221</v>
      </c>
      <c r="S124" s="1">
        <f t="shared" si="8"/>
        <v>195.42857142857142</v>
      </c>
      <c r="T124" s="1">
        <f t="shared" si="7"/>
        <v>150.5</v>
      </c>
    </row>
    <row r="125" spans="1:29" x14ac:dyDescent="0.25">
      <c r="A125" s="11">
        <v>41762</v>
      </c>
      <c r="B125">
        <v>74</v>
      </c>
      <c r="C125">
        <v>38</v>
      </c>
      <c r="D125" s="1">
        <f>AVERAGE(B119:B125)</f>
        <v>68.142857142857139</v>
      </c>
      <c r="E125" s="1">
        <f>AVERAGE(C125:C131)</f>
        <v>43</v>
      </c>
      <c r="P125" s="11">
        <v>43162</v>
      </c>
      <c r="Q125">
        <v>203</v>
      </c>
      <c r="R125">
        <v>166</v>
      </c>
      <c r="S125" s="1">
        <f t="shared" si="8"/>
        <v>193.14285714285714</v>
      </c>
      <c r="T125" s="1">
        <f t="shared" si="7"/>
        <v>169.5</v>
      </c>
    </row>
    <row r="126" spans="1:29" x14ac:dyDescent="0.25">
      <c r="A126" s="11">
        <v>41763</v>
      </c>
      <c r="B126">
        <v>60</v>
      </c>
      <c r="C126">
        <v>47</v>
      </c>
      <c r="D126" s="1">
        <f>AVERAGE(B120:B126)</f>
        <v>67.428571428571431</v>
      </c>
      <c r="E126" s="1">
        <f>AVERAGE(C126:C132)</f>
        <v>41.285714285714285</v>
      </c>
      <c r="P126" s="11">
        <v>43163</v>
      </c>
      <c r="Q126">
        <v>182</v>
      </c>
      <c r="R126">
        <v>136</v>
      </c>
      <c r="S126" s="1">
        <f t="shared" si="8"/>
        <v>185.57142857142858</v>
      </c>
      <c r="T126" s="1">
        <f t="shared" si="7"/>
        <v>164.5</v>
      </c>
    </row>
    <row r="127" spans="1:29" x14ac:dyDescent="0.25">
      <c r="A127" s="11">
        <v>41764</v>
      </c>
      <c r="B127">
        <v>81</v>
      </c>
      <c r="C127">
        <v>52</v>
      </c>
      <c r="D127" s="1">
        <f>AVERAGE(B121:B127)</f>
        <v>72.285714285714292</v>
      </c>
      <c r="E127" s="1">
        <f>AVERAGE(C127:C133)</f>
        <v>39.142857142857146</v>
      </c>
      <c r="P127" s="11">
        <v>43164</v>
      </c>
      <c r="Q127">
        <v>163</v>
      </c>
      <c r="R127">
        <v>130</v>
      </c>
      <c r="S127" s="1">
        <f t="shared" si="8"/>
        <v>183.71428571428572</v>
      </c>
      <c r="T127" s="1">
        <f t="shared" si="7"/>
        <v>163.83333333333334</v>
      </c>
    </row>
    <row r="128" spans="1:29" x14ac:dyDescent="0.25">
      <c r="A128" s="11">
        <v>41765</v>
      </c>
      <c r="B128">
        <v>82</v>
      </c>
      <c r="C128">
        <v>39</v>
      </c>
      <c r="D128" s="1">
        <f>AVERAGE(B122:B128)</f>
        <v>75.142857142857139</v>
      </c>
      <c r="E128" s="1">
        <f>AVERAGE(C128:C134)</f>
        <v>40.428571428571431</v>
      </c>
      <c r="P128" s="11">
        <v>43165</v>
      </c>
      <c r="Q128">
        <v>160</v>
      </c>
      <c r="R128">
        <v>126</v>
      </c>
      <c r="S128" s="1">
        <f t="shared" si="8"/>
        <v>184.57142857142858</v>
      </c>
      <c r="T128" s="1">
        <f t="shared" si="7"/>
        <v>164.83333333333334</v>
      </c>
    </row>
    <row r="129" spans="1:20" x14ac:dyDescent="0.25">
      <c r="A129" s="11">
        <v>41766</v>
      </c>
      <c r="B129">
        <v>58</v>
      </c>
      <c r="C129">
        <v>68</v>
      </c>
      <c r="D129" s="1">
        <f>AVERAGE(B123:B129)</f>
        <v>72.857142857142861</v>
      </c>
      <c r="E129" s="1">
        <f>AVERAGE(C129:C135)</f>
        <v>38.857142857142854</v>
      </c>
      <c r="P129" s="11">
        <v>43166</v>
      </c>
      <c r="Q129">
        <v>160</v>
      </c>
      <c r="R129">
        <v>124</v>
      </c>
      <c r="S129" s="1">
        <f t="shared" si="8"/>
        <v>181.85714285714286</v>
      </c>
      <c r="T129" s="1">
        <f t="shared" si="7"/>
        <v>180.66666666666666</v>
      </c>
    </row>
    <row r="130" spans="1:20" x14ac:dyDescent="0.25">
      <c r="A130" s="11">
        <v>41767</v>
      </c>
      <c r="B130">
        <v>48</v>
      </c>
      <c r="C130">
        <v>26</v>
      </c>
      <c r="D130" s="1">
        <f>AVERAGE(B124:B130)</f>
        <v>67.142857142857139</v>
      </c>
      <c r="E130" s="1">
        <f>AVERAGE(C130:C136)</f>
        <v>34.571428571428569</v>
      </c>
      <c r="P130" s="11">
        <v>43167</v>
      </c>
      <c r="Q130">
        <v>162</v>
      </c>
      <c r="R130">
        <v>335</v>
      </c>
      <c r="S130" s="1">
        <f t="shared" si="8"/>
        <v>174.42857142857142</v>
      </c>
      <c r="T130" s="1">
        <f t="shared" si="7"/>
        <v>198.33333333333334</v>
      </c>
    </row>
    <row r="131" spans="1:20" x14ac:dyDescent="0.25">
      <c r="A131" s="11">
        <v>41768</v>
      </c>
      <c r="B131">
        <v>38</v>
      </c>
      <c r="C131">
        <v>31</v>
      </c>
      <c r="D131" s="1">
        <f>AVERAGE(B125:B131)</f>
        <v>63</v>
      </c>
      <c r="E131" s="1">
        <f>AVERAGE(C131:C137)</f>
        <v>37</v>
      </c>
      <c r="P131" s="11">
        <v>43168</v>
      </c>
      <c r="Q131">
        <v>249</v>
      </c>
      <c r="R131">
        <v>136</v>
      </c>
      <c r="S131" s="1">
        <f t="shared" si="8"/>
        <v>182.71428571428572</v>
      </c>
      <c r="T131" s="1">
        <f t="shared" si="7"/>
        <v>188.33333333333334</v>
      </c>
    </row>
    <row r="132" spans="1:20" x14ac:dyDescent="0.25">
      <c r="A132" s="11">
        <v>41769</v>
      </c>
      <c r="B132">
        <v>43</v>
      </c>
      <c r="C132">
        <v>26</v>
      </c>
      <c r="D132" s="1">
        <f>AVERAGE(B126:B132)</f>
        <v>58.571428571428569</v>
      </c>
      <c r="E132" s="1">
        <f>AVERAGE(C132:C138)</f>
        <v>44.714285714285715</v>
      </c>
      <c r="P132" s="11">
        <v>43169</v>
      </c>
      <c r="Q132">
        <v>164</v>
      </c>
      <c r="R132">
        <v>132</v>
      </c>
      <c r="S132" s="1">
        <f t="shared" si="8"/>
        <v>177.14285714285714</v>
      </c>
      <c r="T132" s="1">
        <f t="shared" si="7"/>
        <v>222.66666666666666</v>
      </c>
    </row>
    <row r="133" spans="1:20" x14ac:dyDescent="0.25">
      <c r="A133" s="11">
        <v>41770</v>
      </c>
      <c r="B133">
        <v>49</v>
      </c>
      <c r="C133">
        <v>32</v>
      </c>
      <c r="D133" s="1">
        <f>AVERAGE(B127:B133)</f>
        <v>57</v>
      </c>
      <c r="E133" s="1">
        <f>AVERAGE(C133:C139)</f>
        <v>49.428571428571431</v>
      </c>
      <c r="P133" s="11">
        <v>43170</v>
      </c>
      <c r="Q133">
        <v>158</v>
      </c>
      <c r="R133">
        <v>136</v>
      </c>
      <c r="S133" s="1">
        <f t="shared" si="8"/>
        <v>173.71428571428572</v>
      </c>
      <c r="T133" s="1">
        <f t="shared" si="7"/>
        <v>238</v>
      </c>
    </row>
    <row r="134" spans="1:20" x14ac:dyDescent="0.25">
      <c r="A134" s="11">
        <v>41771</v>
      </c>
      <c r="B134">
        <v>35</v>
      </c>
      <c r="C134">
        <v>61</v>
      </c>
      <c r="D134" s="1">
        <f>AVERAGE(B128:B134)</f>
        <v>50.428571428571431</v>
      </c>
      <c r="E134" s="1">
        <f>AVERAGE(C134:C140)</f>
        <v>52.142857142857146</v>
      </c>
      <c r="P134" s="11">
        <v>43171</v>
      </c>
      <c r="Q134">
        <v>195</v>
      </c>
      <c r="R134">
        <v>221</v>
      </c>
      <c r="S134" s="1">
        <f t="shared" si="8"/>
        <v>178.28571428571428</v>
      </c>
      <c r="T134" s="1">
        <f t="shared" si="7"/>
        <v>244.33333333333334</v>
      </c>
    </row>
    <row r="135" spans="1:20" x14ac:dyDescent="0.25">
      <c r="A135" s="11">
        <v>41772</v>
      </c>
      <c r="B135">
        <v>39</v>
      </c>
      <c r="C135">
        <v>28</v>
      </c>
      <c r="D135" s="1">
        <f>AVERAGE(B129:B135)</f>
        <v>44.285714285714285</v>
      </c>
      <c r="E135" s="1">
        <f>AVERAGE(C135:C141)</f>
        <v>50.285714285714285</v>
      </c>
      <c r="P135" s="11">
        <v>43172</v>
      </c>
      <c r="Q135">
        <v>203</v>
      </c>
      <c r="R135">
        <v>230</v>
      </c>
      <c r="S135" s="1">
        <f t="shared" si="8"/>
        <v>184.42857142857142</v>
      </c>
      <c r="T135" s="1">
        <f t="shared" si="7"/>
        <v>235.5</v>
      </c>
    </row>
    <row r="136" spans="1:20" x14ac:dyDescent="0.25">
      <c r="A136" s="11">
        <v>41773</v>
      </c>
      <c r="B136">
        <v>45</v>
      </c>
      <c r="C136">
        <v>38</v>
      </c>
      <c r="D136" s="1">
        <f>AVERAGE(B130:B136)</f>
        <v>42.428571428571431</v>
      </c>
      <c r="E136" s="1">
        <f>AVERAGE(C136:C142)</f>
        <v>51.142857142857146</v>
      </c>
      <c r="P136" s="11">
        <v>43173</v>
      </c>
      <c r="Q136">
        <v>236</v>
      </c>
      <c r="R136">
        <v>275</v>
      </c>
      <c r="S136" s="1">
        <f t="shared" si="8"/>
        <v>195.28571428571428</v>
      </c>
      <c r="T136" s="1">
        <f t="shared" si="7"/>
        <v>221.83333333333334</v>
      </c>
    </row>
    <row r="137" spans="1:20" x14ac:dyDescent="0.25">
      <c r="A137" s="11">
        <v>41774</v>
      </c>
      <c r="B137">
        <v>57</v>
      </c>
      <c r="C137">
        <v>43</v>
      </c>
      <c r="D137" s="1">
        <f>AVERAGE(B131:B137)</f>
        <v>43.714285714285715</v>
      </c>
      <c r="E137" s="1">
        <f>AVERAGE(C137:C143)</f>
        <v>51</v>
      </c>
      <c r="P137" s="11">
        <v>43174</v>
      </c>
      <c r="Q137">
        <v>180</v>
      </c>
      <c r="R137">
        <v>342</v>
      </c>
      <c r="S137" s="1">
        <f t="shared" si="8"/>
        <v>197.85714285714286</v>
      </c>
      <c r="T137" s="1">
        <f t="shared" si="7"/>
        <v>210.66666666666666</v>
      </c>
    </row>
    <row r="138" spans="1:20" x14ac:dyDescent="0.25">
      <c r="A138" s="11">
        <v>41775</v>
      </c>
      <c r="B138">
        <v>63</v>
      </c>
      <c r="C138">
        <v>85</v>
      </c>
      <c r="D138" s="1">
        <f>AVERAGE(B132:B138)</f>
        <v>47.285714285714285</v>
      </c>
      <c r="E138" s="1">
        <f>AVERAGE(C138:C144)</f>
        <v>49</v>
      </c>
      <c r="P138" s="11">
        <v>43175</v>
      </c>
      <c r="Q138">
        <v>230</v>
      </c>
      <c r="R138">
        <v>224</v>
      </c>
      <c r="S138" s="1">
        <f t="shared" si="8"/>
        <v>195.14285714285714</v>
      </c>
      <c r="T138" s="1">
        <f t="shared" si="7"/>
        <v>199.5</v>
      </c>
    </row>
    <row r="139" spans="1:20" x14ac:dyDescent="0.25">
      <c r="A139" s="11">
        <v>41776</v>
      </c>
      <c r="B139">
        <v>69</v>
      </c>
      <c r="C139">
        <v>59</v>
      </c>
      <c r="D139" s="1">
        <f>AVERAGE(B133:B139)</f>
        <v>51</v>
      </c>
      <c r="E139" s="1">
        <f>AVERAGE(C139:C145)</f>
        <v>41.285714285714285</v>
      </c>
      <c r="P139" s="11">
        <v>43176</v>
      </c>
      <c r="Q139">
        <v>190</v>
      </c>
      <c r="R139">
        <v>174</v>
      </c>
      <c r="S139" s="1">
        <f t="shared" si="8"/>
        <v>198.85714285714286</v>
      </c>
      <c r="T139" s="1">
        <f t="shared" si="7"/>
        <v>185.33333333333334</v>
      </c>
    </row>
    <row r="140" spans="1:20" x14ac:dyDescent="0.25">
      <c r="A140" s="11">
        <v>41777</v>
      </c>
      <c r="B140">
        <v>82</v>
      </c>
      <c r="C140">
        <v>51</v>
      </c>
      <c r="D140" s="1">
        <f>AVERAGE(B134:B140)</f>
        <v>55.714285714285715</v>
      </c>
      <c r="E140" s="1">
        <f>AVERAGE(C140:C146)</f>
        <v>36.428571428571431</v>
      </c>
      <c r="P140" s="11">
        <v>43177</v>
      </c>
      <c r="Q140">
        <v>185</v>
      </c>
      <c r="R140">
        <v>168</v>
      </c>
      <c r="S140" s="1">
        <f t="shared" si="8"/>
        <v>202.71428571428572</v>
      </c>
      <c r="T140" s="1">
        <f t="shared" si="7"/>
        <v>174.83333333333334</v>
      </c>
    </row>
    <row r="141" spans="1:20" x14ac:dyDescent="0.25">
      <c r="A141" s="11">
        <v>41778</v>
      </c>
      <c r="B141">
        <v>74</v>
      </c>
      <c r="C141">
        <v>48</v>
      </c>
      <c r="D141" s="1">
        <f>AVERAGE(B135:B141)</f>
        <v>61.285714285714285</v>
      </c>
      <c r="E141" s="1">
        <f>AVERAGE(C141:C147)</f>
        <v>33.571428571428569</v>
      </c>
      <c r="P141" s="11">
        <v>43178</v>
      </c>
      <c r="Q141">
        <v>181</v>
      </c>
      <c r="R141">
        <v>148</v>
      </c>
      <c r="S141" s="1">
        <f t="shared" si="8"/>
        <v>200.71428571428572</v>
      </c>
      <c r="T141" s="1">
        <f t="shared" si="7"/>
        <v>168.16666666666666</v>
      </c>
    </row>
    <row r="142" spans="1:20" x14ac:dyDescent="0.25">
      <c r="A142" s="11">
        <v>41779</v>
      </c>
      <c r="B142">
        <v>64</v>
      </c>
      <c r="C142">
        <v>34</v>
      </c>
      <c r="D142" s="1">
        <f>AVERAGE(B136:B142)</f>
        <v>64.857142857142861</v>
      </c>
      <c r="E142" s="1">
        <f>AVERAGE(C142:C148)</f>
        <v>31.571428571428573</v>
      </c>
      <c r="P142" s="11">
        <v>43179</v>
      </c>
      <c r="Q142">
        <v>163</v>
      </c>
      <c r="R142">
        <v>208</v>
      </c>
      <c r="S142" s="1">
        <f t="shared" si="8"/>
        <v>195</v>
      </c>
      <c r="T142" s="1">
        <f t="shared" si="7"/>
        <v>164.66666666666666</v>
      </c>
    </row>
    <row r="143" spans="1:20" x14ac:dyDescent="0.25">
      <c r="A143" s="11">
        <v>41780</v>
      </c>
      <c r="B143">
        <v>55</v>
      </c>
      <c r="C143">
        <v>37</v>
      </c>
      <c r="D143" s="1">
        <f>AVERAGE(B137:B143)</f>
        <v>66.285714285714292</v>
      </c>
      <c r="E143" s="1">
        <f>AVERAGE(C143:C149)</f>
        <v>31</v>
      </c>
      <c r="P143" s="11">
        <v>43180</v>
      </c>
      <c r="Q143">
        <v>194</v>
      </c>
      <c r="R143">
        <v>275</v>
      </c>
      <c r="S143" s="1">
        <f t="shared" si="8"/>
        <v>189</v>
      </c>
      <c r="T143" s="1">
        <f t="shared" si="7"/>
        <v>151.33333333333334</v>
      </c>
    </row>
    <row r="144" spans="1:20" x14ac:dyDescent="0.25">
      <c r="A144" s="11">
        <v>41781</v>
      </c>
      <c r="B144">
        <v>70</v>
      </c>
      <c r="C144">
        <v>29</v>
      </c>
      <c r="D144" s="1">
        <f>AVERAGE(B138:B144)</f>
        <v>68.142857142857139</v>
      </c>
      <c r="E144" s="1">
        <f>AVERAGE(C144:C150)</f>
        <v>30.285714285714285</v>
      </c>
      <c r="P144" s="11">
        <v>43181</v>
      </c>
      <c r="Q144">
        <v>228</v>
      </c>
      <c r="R144">
        <v>139</v>
      </c>
      <c r="S144" s="1">
        <f t="shared" si="8"/>
        <v>195.85714285714286</v>
      </c>
      <c r="T144" s="1">
        <f t="shared" si="7"/>
        <v>137.66666666666666</v>
      </c>
    </row>
    <row r="145" spans="1:20" x14ac:dyDescent="0.25">
      <c r="A145" s="11">
        <v>41782</v>
      </c>
      <c r="B145">
        <v>58</v>
      </c>
      <c r="C145">
        <v>31</v>
      </c>
      <c r="D145" s="1">
        <f>AVERAGE(B139:B145)</f>
        <v>67.428571428571431</v>
      </c>
      <c r="E145" s="1">
        <f>AVERAGE(C145:C151)</f>
        <v>30.571428571428573</v>
      </c>
      <c r="P145" s="11">
        <v>43182</v>
      </c>
      <c r="Q145">
        <v>169</v>
      </c>
      <c r="R145">
        <v>111</v>
      </c>
      <c r="S145" s="1">
        <f t="shared" si="8"/>
        <v>187.14285714285714</v>
      </c>
      <c r="T145" s="1">
        <f t="shared" si="7"/>
        <v>165.66666666666666</v>
      </c>
    </row>
    <row r="146" spans="1:20" x14ac:dyDescent="0.25">
      <c r="A146" s="11">
        <v>41783</v>
      </c>
      <c r="B146">
        <v>58</v>
      </c>
      <c r="C146">
        <v>25</v>
      </c>
      <c r="D146" s="1">
        <f>AVERAGE(B140:B146)</f>
        <v>65.857142857142861</v>
      </c>
      <c r="E146" s="1">
        <f>AVERAGE(C146:C152)</f>
        <v>31.857142857142858</v>
      </c>
      <c r="P146" s="11">
        <v>43183</v>
      </c>
      <c r="Q146">
        <v>161</v>
      </c>
      <c r="R146">
        <v>128</v>
      </c>
      <c r="S146" s="1">
        <f t="shared" si="8"/>
        <v>183</v>
      </c>
      <c r="T146" s="1">
        <f t="shared" si="7"/>
        <v>167</v>
      </c>
    </row>
    <row r="147" spans="1:20" x14ac:dyDescent="0.25">
      <c r="A147" s="11">
        <v>41784</v>
      </c>
      <c r="B147">
        <v>54</v>
      </c>
      <c r="C147">
        <v>31</v>
      </c>
      <c r="D147" s="1">
        <f>AVERAGE(B141:B147)</f>
        <v>61.857142857142854</v>
      </c>
      <c r="E147" s="1">
        <f>AVERAGE(C147:C153)</f>
        <v>35.428571428571431</v>
      </c>
      <c r="P147" s="11">
        <v>43184</v>
      </c>
      <c r="Q147">
        <v>171</v>
      </c>
      <c r="R147">
        <v>127</v>
      </c>
      <c r="S147" s="1">
        <f t="shared" si="8"/>
        <v>181</v>
      </c>
      <c r="T147" s="1">
        <f t="shared" ref="T147:T210" si="10">AVERAGE(R147:R152)</f>
        <v>174.16666666666666</v>
      </c>
    </row>
    <row r="148" spans="1:20" x14ac:dyDescent="0.25">
      <c r="A148" s="11">
        <v>41785</v>
      </c>
      <c r="B148">
        <v>60</v>
      </c>
      <c r="C148">
        <v>34</v>
      </c>
      <c r="D148" s="1">
        <f>AVERAGE(B142:B148)</f>
        <v>59.857142857142854</v>
      </c>
      <c r="E148" s="1">
        <f>AVERAGE(C148:C154)</f>
        <v>36.285714285714285</v>
      </c>
      <c r="P148" s="11">
        <v>43185</v>
      </c>
      <c r="Q148">
        <v>180</v>
      </c>
      <c r="R148">
        <v>128</v>
      </c>
      <c r="S148" s="1">
        <f t="shared" si="8"/>
        <v>180.85714285714286</v>
      </c>
      <c r="T148" s="1">
        <f t="shared" si="10"/>
        <v>211.5</v>
      </c>
    </row>
    <row r="149" spans="1:20" x14ac:dyDescent="0.25">
      <c r="A149" s="11">
        <v>41786</v>
      </c>
      <c r="B149">
        <v>65</v>
      </c>
      <c r="C149">
        <v>30</v>
      </c>
      <c r="D149" s="1">
        <f>AVERAGE(B143:B149)</f>
        <v>60</v>
      </c>
      <c r="E149" s="1">
        <f>AVERAGE(C149:C155)</f>
        <v>42.714285714285715</v>
      </c>
      <c r="P149" s="11">
        <v>43186</v>
      </c>
      <c r="Q149">
        <v>172</v>
      </c>
      <c r="R149">
        <v>193</v>
      </c>
      <c r="S149" s="1">
        <f t="shared" si="8"/>
        <v>182.14285714285714</v>
      </c>
      <c r="T149" s="1">
        <f t="shared" si="10"/>
        <v>230.66666666666666</v>
      </c>
    </row>
    <row r="150" spans="1:20" x14ac:dyDescent="0.25">
      <c r="A150" s="11">
        <v>41787</v>
      </c>
      <c r="B150">
        <v>59</v>
      </c>
      <c r="C150">
        <v>32</v>
      </c>
      <c r="D150" s="1">
        <f>AVERAGE(B144:B150)</f>
        <v>60.571428571428569</v>
      </c>
      <c r="E150" s="1">
        <f>AVERAGE(C150:C156)</f>
        <v>43.571428571428569</v>
      </c>
      <c r="P150" s="11">
        <v>43187</v>
      </c>
      <c r="Q150">
        <v>206</v>
      </c>
      <c r="R150">
        <v>307</v>
      </c>
      <c r="S150" s="1">
        <f t="shared" si="8"/>
        <v>183.85714285714286</v>
      </c>
      <c r="T150" s="1">
        <f t="shared" si="10"/>
        <v>241</v>
      </c>
    </row>
    <row r="151" spans="1:20" x14ac:dyDescent="0.25">
      <c r="A151" s="11">
        <v>41788</v>
      </c>
      <c r="B151">
        <v>58</v>
      </c>
      <c r="C151">
        <v>31</v>
      </c>
      <c r="D151" s="1">
        <f>AVERAGE(B145:B151)</f>
        <v>58.857142857142854</v>
      </c>
      <c r="E151" s="1">
        <f>AVERAGE(C151:C157)</f>
        <v>43</v>
      </c>
      <c r="P151" s="11">
        <v>43188</v>
      </c>
      <c r="Q151">
        <v>242</v>
      </c>
      <c r="R151">
        <v>119</v>
      </c>
      <c r="S151" s="1">
        <f t="shared" si="8"/>
        <v>185.85714285714286</v>
      </c>
      <c r="T151" s="1">
        <f t="shared" si="10"/>
        <v>236.66666666666666</v>
      </c>
    </row>
    <row r="152" spans="1:20" x14ac:dyDescent="0.25">
      <c r="A152" s="11">
        <v>41789</v>
      </c>
      <c r="B152">
        <v>60</v>
      </c>
      <c r="C152">
        <v>40</v>
      </c>
      <c r="D152" s="1">
        <f>AVERAGE(B146:B152)</f>
        <v>59.142857142857146</v>
      </c>
      <c r="E152" s="1">
        <f>AVERAGE(C152:C158)</f>
        <v>43.142857142857146</v>
      </c>
      <c r="P152" s="11">
        <v>43189</v>
      </c>
      <c r="Q152">
        <v>158</v>
      </c>
      <c r="R152">
        <v>171</v>
      </c>
      <c r="S152" s="1">
        <f t="shared" si="8"/>
        <v>184.28571428571428</v>
      </c>
      <c r="T152" s="1">
        <f t="shared" si="10"/>
        <v>247.83333333333334</v>
      </c>
    </row>
    <row r="153" spans="1:20" x14ac:dyDescent="0.25">
      <c r="A153" s="11">
        <v>41790</v>
      </c>
      <c r="B153">
        <v>72</v>
      </c>
      <c r="C153">
        <v>50</v>
      </c>
      <c r="D153" s="1">
        <f>AVERAGE(B147:B153)</f>
        <v>61.142857142857146</v>
      </c>
      <c r="E153" s="1">
        <f>AVERAGE(C153:C159)</f>
        <v>46.571428571428569</v>
      </c>
      <c r="P153" s="11">
        <v>43190</v>
      </c>
      <c r="Q153">
        <v>173</v>
      </c>
      <c r="R153">
        <v>351</v>
      </c>
      <c r="S153" s="1">
        <f t="shared" si="8"/>
        <v>186</v>
      </c>
      <c r="T153" s="1">
        <f t="shared" si="10"/>
        <v>243.16666666666666</v>
      </c>
    </row>
    <row r="154" spans="1:20" x14ac:dyDescent="0.25">
      <c r="A154" s="11">
        <v>41791</v>
      </c>
      <c r="B154">
        <v>86</v>
      </c>
      <c r="C154">
        <v>37</v>
      </c>
      <c r="D154" s="1">
        <f>AVERAGE(B148:B154)</f>
        <v>65.714285714285708</v>
      </c>
      <c r="E154" s="1">
        <f>AVERAGE(C154:C160)</f>
        <v>45.571428571428569</v>
      </c>
      <c r="P154" s="11">
        <v>43191</v>
      </c>
      <c r="Q154">
        <v>220</v>
      </c>
      <c r="R154">
        <v>243</v>
      </c>
      <c r="S154" s="1">
        <f t="shared" si="8"/>
        <v>193</v>
      </c>
      <c r="T154" s="1">
        <f t="shared" si="10"/>
        <v>212</v>
      </c>
    </row>
    <row r="155" spans="1:20" x14ac:dyDescent="0.25">
      <c r="A155" s="11">
        <v>41792</v>
      </c>
      <c r="B155">
        <v>70</v>
      </c>
      <c r="C155">
        <v>79</v>
      </c>
      <c r="D155" s="1">
        <f>AVERAGE(B149:B155)</f>
        <v>67.142857142857139</v>
      </c>
      <c r="E155" s="1">
        <f>AVERAGE(C155:C161)</f>
        <v>45</v>
      </c>
      <c r="P155" s="11">
        <v>43192</v>
      </c>
      <c r="Q155">
        <v>192</v>
      </c>
      <c r="R155">
        <v>255</v>
      </c>
      <c r="S155" s="1">
        <f t="shared" si="8"/>
        <v>194.71428571428572</v>
      </c>
      <c r="T155" s="1">
        <f t="shared" si="10"/>
        <v>196.5</v>
      </c>
    </row>
    <row r="156" spans="1:20" x14ac:dyDescent="0.25">
      <c r="A156" s="11">
        <v>41793</v>
      </c>
      <c r="B156">
        <v>81</v>
      </c>
      <c r="C156">
        <v>36</v>
      </c>
      <c r="D156" s="1">
        <f>AVERAGE(B150:B156)</f>
        <v>69.428571428571431</v>
      </c>
      <c r="E156" s="1">
        <f>AVERAGE(C156:C162)</f>
        <v>38.285714285714285</v>
      </c>
      <c r="P156" s="11">
        <v>43193</v>
      </c>
      <c r="Q156">
        <v>208</v>
      </c>
      <c r="R156">
        <v>281</v>
      </c>
      <c r="S156" s="1">
        <f t="shared" si="8"/>
        <v>199.85714285714286</v>
      </c>
      <c r="T156" s="1">
        <f t="shared" si="10"/>
        <v>179.66666666666666</v>
      </c>
    </row>
    <row r="157" spans="1:20" x14ac:dyDescent="0.25">
      <c r="A157" s="11">
        <v>41794</v>
      </c>
      <c r="B157">
        <v>67</v>
      </c>
      <c r="C157">
        <v>28</v>
      </c>
      <c r="D157" s="1">
        <f>AVERAGE(B151:B157)</f>
        <v>70.571428571428569</v>
      </c>
      <c r="E157" s="1">
        <f>AVERAGE(C157:C163)</f>
        <v>39.142857142857146</v>
      </c>
      <c r="P157" s="11">
        <v>43194</v>
      </c>
      <c r="Q157">
        <v>188</v>
      </c>
      <c r="R157">
        <v>186</v>
      </c>
      <c r="S157" s="1">
        <f t="shared" ref="S157:S220" si="11">AVERAGE(Q151:Q157)</f>
        <v>197.28571428571428</v>
      </c>
      <c r="T157" s="1">
        <f t="shared" si="10"/>
        <v>159.16666666666666</v>
      </c>
    </row>
    <row r="158" spans="1:20" x14ac:dyDescent="0.25">
      <c r="A158" s="11">
        <v>41795</v>
      </c>
      <c r="B158">
        <v>51</v>
      </c>
      <c r="C158">
        <v>32</v>
      </c>
      <c r="D158" s="1">
        <f>AVERAGE(B152:B158)</f>
        <v>69.571428571428569</v>
      </c>
      <c r="E158" s="1">
        <f>AVERAGE(C158:C164)</f>
        <v>40.428571428571431</v>
      </c>
      <c r="P158" s="11">
        <v>43195</v>
      </c>
      <c r="Q158">
        <v>163</v>
      </c>
      <c r="R158">
        <v>143</v>
      </c>
      <c r="S158" s="1">
        <f t="shared" si="11"/>
        <v>186</v>
      </c>
      <c r="T158" s="1">
        <f t="shared" si="10"/>
        <v>185.5</v>
      </c>
    </row>
    <row r="159" spans="1:20" x14ac:dyDescent="0.25">
      <c r="A159" s="11">
        <v>41796</v>
      </c>
      <c r="B159">
        <v>52</v>
      </c>
      <c r="C159">
        <v>64</v>
      </c>
      <c r="D159" s="1">
        <f>AVERAGE(B153:B159)</f>
        <v>68.428571428571431</v>
      </c>
      <c r="E159" s="1">
        <f>AVERAGE(C159:C165)</f>
        <v>41.714285714285715</v>
      </c>
      <c r="P159" s="11">
        <v>43196</v>
      </c>
      <c r="Q159">
        <v>165</v>
      </c>
      <c r="R159">
        <v>164</v>
      </c>
      <c r="S159" s="1">
        <f t="shared" si="11"/>
        <v>187</v>
      </c>
      <c r="T159" s="1">
        <f t="shared" si="10"/>
        <v>182.83333333333334</v>
      </c>
    </row>
    <row r="160" spans="1:20" x14ac:dyDescent="0.25">
      <c r="A160" s="11">
        <v>41797</v>
      </c>
      <c r="B160">
        <v>71</v>
      </c>
      <c r="C160">
        <v>43</v>
      </c>
      <c r="D160" s="1">
        <f>AVERAGE(B154:B160)</f>
        <v>68.285714285714292</v>
      </c>
      <c r="E160" s="1">
        <f>AVERAGE(C160:C166)</f>
        <v>39.285714285714285</v>
      </c>
      <c r="P160" s="11">
        <v>43197</v>
      </c>
      <c r="Q160">
        <v>171</v>
      </c>
      <c r="R160">
        <v>150</v>
      </c>
      <c r="S160" s="1">
        <f t="shared" si="11"/>
        <v>186.71428571428572</v>
      </c>
      <c r="T160" s="1">
        <f t="shared" si="10"/>
        <v>177.83333333333334</v>
      </c>
    </row>
    <row r="161" spans="1:20" x14ac:dyDescent="0.25">
      <c r="A161" s="11">
        <v>41798</v>
      </c>
      <c r="B161">
        <v>71</v>
      </c>
      <c r="C161">
        <v>33</v>
      </c>
      <c r="D161" s="1">
        <f>AVERAGE(B155:B161)</f>
        <v>66.142857142857139</v>
      </c>
      <c r="E161" s="1">
        <f>AVERAGE(C161:C167)</f>
        <v>39.142857142857146</v>
      </c>
      <c r="P161" s="11">
        <v>43198</v>
      </c>
      <c r="Q161">
        <v>150</v>
      </c>
      <c r="R161">
        <v>154</v>
      </c>
      <c r="S161" s="1">
        <f t="shared" si="11"/>
        <v>176.71428571428572</v>
      </c>
      <c r="T161" s="1">
        <f t="shared" si="10"/>
        <v>177.16666666666666</v>
      </c>
    </row>
    <row r="162" spans="1:20" x14ac:dyDescent="0.25">
      <c r="A162" s="11">
        <v>41799</v>
      </c>
      <c r="B162">
        <v>64</v>
      </c>
      <c r="C162">
        <v>32</v>
      </c>
      <c r="D162" s="1">
        <f>AVERAGE(B156:B162)</f>
        <v>65.285714285714292</v>
      </c>
      <c r="E162" s="1">
        <f>AVERAGE(C162:C168)</f>
        <v>40.571428571428569</v>
      </c>
      <c r="P162" s="11">
        <v>43199</v>
      </c>
      <c r="Q162">
        <v>155</v>
      </c>
      <c r="R162">
        <v>158</v>
      </c>
      <c r="S162" s="1">
        <f t="shared" si="11"/>
        <v>171.42857142857142</v>
      </c>
      <c r="T162" s="1">
        <f t="shared" si="10"/>
        <v>187.5</v>
      </c>
    </row>
    <row r="163" spans="1:20" x14ac:dyDescent="0.25">
      <c r="A163" s="11">
        <v>41800</v>
      </c>
      <c r="B163">
        <v>66</v>
      </c>
      <c r="C163">
        <v>42</v>
      </c>
      <c r="D163" s="1">
        <f>AVERAGE(B157:B163)</f>
        <v>63.142857142857146</v>
      </c>
      <c r="E163" s="1">
        <f>AVERAGE(C163:C169)</f>
        <v>42.428571428571431</v>
      </c>
      <c r="P163" s="11">
        <v>43200</v>
      </c>
      <c r="Q163">
        <v>145</v>
      </c>
      <c r="R163">
        <v>344</v>
      </c>
      <c r="S163" s="1">
        <f t="shared" si="11"/>
        <v>162.42857142857142</v>
      </c>
      <c r="T163" s="1">
        <f t="shared" si="10"/>
        <v>199</v>
      </c>
    </row>
    <row r="164" spans="1:20" x14ac:dyDescent="0.25">
      <c r="A164" s="11">
        <v>41801</v>
      </c>
      <c r="B164">
        <v>78</v>
      </c>
      <c r="C164">
        <v>37</v>
      </c>
      <c r="D164" s="1">
        <f>AVERAGE(B158:B164)</f>
        <v>64.714285714285708</v>
      </c>
      <c r="E164" s="1">
        <f>AVERAGE(C164:C170)</f>
        <v>42.857142857142854</v>
      </c>
      <c r="P164" s="11">
        <v>43201</v>
      </c>
      <c r="Q164">
        <v>190</v>
      </c>
      <c r="R164">
        <v>127</v>
      </c>
      <c r="S164" s="1">
        <f t="shared" si="11"/>
        <v>162.71428571428572</v>
      </c>
      <c r="T164" s="1">
        <f t="shared" si="10"/>
        <v>203.83333333333334</v>
      </c>
    </row>
    <row r="165" spans="1:20" x14ac:dyDescent="0.25">
      <c r="A165" s="11">
        <v>41802</v>
      </c>
      <c r="B165">
        <v>65</v>
      </c>
      <c r="C165">
        <v>41</v>
      </c>
      <c r="D165" s="1">
        <f>AVERAGE(B159:B165)</f>
        <v>66.714285714285708</v>
      </c>
      <c r="E165" s="1">
        <f>AVERAGE(C165:C171)</f>
        <v>44.714285714285715</v>
      </c>
      <c r="P165" s="11">
        <v>43202</v>
      </c>
      <c r="Q165">
        <v>130</v>
      </c>
      <c r="R165">
        <v>134</v>
      </c>
      <c r="S165" s="1">
        <f t="shared" si="11"/>
        <v>158</v>
      </c>
      <c r="T165" s="1">
        <f t="shared" si="10"/>
        <v>224.16666666666666</v>
      </c>
    </row>
    <row r="166" spans="1:20" x14ac:dyDescent="0.25">
      <c r="A166" s="11">
        <v>41803</v>
      </c>
      <c r="B166">
        <v>60</v>
      </c>
      <c r="C166">
        <v>47</v>
      </c>
      <c r="D166" s="1">
        <f>AVERAGE(B160:B166)</f>
        <v>67.857142857142861</v>
      </c>
      <c r="E166" s="1">
        <f>AVERAGE(C166:C172)</f>
        <v>45</v>
      </c>
      <c r="P166" s="11">
        <v>43203</v>
      </c>
      <c r="Q166">
        <v>132</v>
      </c>
      <c r="R166">
        <v>146</v>
      </c>
      <c r="S166" s="1">
        <f t="shared" si="11"/>
        <v>153.28571428571428</v>
      </c>
      <c r="T166" s="1">
        <f t="shared" si="10"/>
        <v>231.83333333333334</v>
      </c>
    </row>
    <row r="167" spans="1:20" x14ac:dyDescent="0.25">
      <c r="A167" s="11">
        <v>41804</v>
      </c>
      <c r="B167">
        <v>75</v>
      </c>
      <c r="C167">
        <v>42</v>
      </c>
      <c r="D167" s="1">
        <f>AVERAGE(B161:B167)</f>
        <v>68.428571428571431</v>
      </c>
      <c r="E167" s="1">
        <f>AVERAGE(C167:C173)</f>
        <v>45.285714285714285</v>
      </c>
      <c r="P167" s="11">
        <v>43204</v>
      </c>
      <c r="Q167">
        <v>142</v>
      </c>
      <c r="R167">
        <v>216</v>
      </c>
      <c r="S167" s="1">
        <f t="shared" si="11"/>
        <v>149.14285714285714</v>
      </c>
      <c r="T167" s="1">
        <f t="shared" si="10"/>
        <v>244</v>
      </c>
    </row>
    <row r="168" spans="1:20" x14ac:dyDescent="0.25">
      <c r="A168" s="11">
        <v>41805</v>
      </c>
      <c r="B168">
        <v>62</v>
      </c>
      <c r="C168">
        <v>43</v>
      </c>
      <c r="D168" s="1">
        <f>AVERAGE(B162:B168)</f>
        <v>67.142857142857139</v>
      </c>
      <c r="E168" s="1">
        <f>AVERAGE(C168:C174)</f>
        <v>49.142857142857146</v>
      </c>
      <c r="P168" s="11">
        <v>43205</v>
      </c>
      <c r="Q168">
        <v>164</v>
      </c>
      <c r="R168">
        <v>227</v>
      </c>
      <c r="S168" s="1">
        <f t="shared" si="11"/>
        <v>151.14285714285714</v>
      </c>
      <c r="T168" s="1">
        <f t="shared" si="10"/>
        <v>279.16666666666669</v>
      </c>
    </row>
    <row r="169" spans="1:20" x14ac:dyDescent="0.25">
      <c r="A169" s="11">
        <v>41806</v>
      </c>
      <c r="B169">
        <v>57</v>
      </c>
      <c r="C169">
        <v>45</v>
      </c>
      <c r="D169" s="1">
        <f>AVERAGE(B163:B169)</f>
        <v>66.142857142857139</v>
      </c>
      <c r="E169" s="1">
        <f>AVERAGE(C169:C175)</f>
        <v>52</v>
      </c>
      <c r="P169" s="11">
        <v>43206</v>
      </c>
      <c r="Q169">
        <v>170</v>
      </c>
      <c r="R169">
        <v>373</v>
      </c>
      <c r="S169" s="1">
        <f t="shared" si="11"/>
        <v>153.28571428571428</v>
      </c>
      <c r="T169" s="1">
        <f t="shared" si="10"/>
        <v>311.33333333333331</v>
      </c>
    </row>
    <row r="170" spans="1:20" x14ac:dyDescent="0.25">
      <c r="A170" s="11">
        <v>41807</v>
      </c>
      <c r="B170">
        <v>56</v>
      </c>
      <c r="C170">
        <v>45</v>
      </c>
      <c r="D170" s="1">
        <f>AVERAGE(B164:B170)</f>
        <v>64.714285714285708</v>
      </c>
      <c r="E170" s="1">
        <f>AVERAGE(C170:C176)</f>
        <v>53.142857142857146</v>
      </c>
      <c r="P170" s="11">
        <v>43207</v>
      </c>
      <c r="Q170">
        <v>183</v>
      </c>
      <c r="R170">
        <v>249</v>
      </c>
      <c r="S170" s="1">
        <f t="shared" si="11"/>
        <v>158.71428571428572</v>
      </c>
      <c r="T170" s="1">
        <f t="shared" si="10"/>
        <v>274.5</v>
      </c>
    </row>
    <row r="171" spans="1:20" x14ac:dyDescent="0.25">
      <c r="A171" s="11">
        <v>41808</v>
      </c>
      <c r="B171">
        <v>61</v>
      </c>
      <c r="C171">
        <v>50</v>
      </c>
      <c r="D171" s="1">
        <f>AVERAGE(B165:B171)</f>
        <v>62.285714285714285</v>
      </c>
      <c r="E171" s="1">
        <f>AVERAGE(C171:C177)</f>
        <v>54.428571428571431</v>
      </c>
      <c r="P171" s="11">
        <v>43208</v>
      </c>
      <c r="Q171">
        <v>163</v>
      </c>
      <c r="R171">
        <v>180</v>
      </c>
      <c r="S171" s="1">
        <f t="shared" si="11"/>
        <v>154.85714285714286</v>
      </c>
      <c r="T171" s="1">
        <f t="shared" si="10"/>
        <v>264.83333333333331</v>
      </c>
    </row>
    <row r="172" spans="1:20" x14ac:dyDescent="0.25">
      <c r="A172" s="11">
        <v>41809</v>
      </c>
      <c r="B172">
        <v>66</v>
      </c>
      <c r="C172">
        <v>43</v>
      </c>
      <c r="D172" s="1">
        <f>AVERAGE(B166:B172)</f>
        <v>62.428571428571431</v>
      </c>
      <c r="E172" s="1">
        <f>AVERAGE(C172:C178)</f>
        <v>54.142857142857146</v>
      </c>
      <c r="P172" s="11">
        <v>43209</v>
      </c>
      <c r="Q172">
        <v>146</v>
      </c>
      <c r="R172">
        <v>219</v>
      </c>
      <c r="S172" s="1">
        <f t="shared" si="11"/>
        <v>157.14285714285714</v>
      </c>
      <c r="T172" s="1">
        <f t="shared" si="10"/>
        <v>277.83333333333331</v>
      </c>
    </row>
    <row r="173" spans="1:20" x14ac:dyDescent="0.25">
      <c r="A173" s="11">
        <v>41810</v>
      </c>
      <c r="B173">
        <v>61</v>
      </c>
      <c r="C173">
        <v>49</v>
      </c>
      <c r="D173" s="1">
        <f>AVERAGE(B167:B173)</f>
        <v>62.571428571428569</v>
      </c>
      <c r="E173" s="1">
        <f>AVERAGE(C173:C179)</f>
        <v>55.428571428571431</v>
      </c>
      <c r="P173" s="11">
        <v>43210</v>
      </c>
      <c r="Q173">
        <v>188</v>
      </c>
      <c r="R173">
        <v>427</v>
      </c>
      <c r="S173" s="1">
        <f t="shared" si="11"/>
        <v>165.14285714285714</v>
      </c>
      <c r="T173" s="1">
        <f t="shared" si="10"/>
        <v>318.5</v>
      </c>
    </row>
    <row r="174" spans="1:20" x14ac:dyDescent="0.25">
      <c r="A174" s="11">
        <v>41811</v>
      </c>
      <c r="B174">
        <v>63</v>
      </c>
      <c r="C174">
        <v>69</v>
      </c>
      <c r="D174" s="1">
        <f>AVERAGE(B168:B174)</f>
        <v>60.857142857142854</v>
      </c>
      <c r="E174" s="1">
        <f>AVERAGE(C174:C180)</f>
        <v>54.857142857142854</v>
      </c>
      <c r="P174" s="11">
        <v>43211</v>
      </c>
      <c r="Q174">
        <v>218</v>
      </c>
      <c r="R174">
        <v>420</v>
      </c>
      <c r="S174" s="1">
        <f t="shared" si="11"/>
        <v>176</v>
      </c>
      <c r="T174" s="1">
        <f t="shared" si="10"/>
        <v>322.83333333333331</v>
      </c>
    </row>
    <row r="175" spans="1:20" x14ac:dyDescent="0.25">
      <c r="A175" s="11">
        <v>41812</v>
      </c>
      <c r="B175">
        <v>60</v>
      </c>
      <c r="C175">
        <v>63</v>
      </c>
      <c r="D175" s="1">
        <f>AVERAGE(B169:B175)</f>
        <v>60.571428571428569</v>
      </c>
      <c r="E175" s="1">
        <f>AVERAGE(C175:C181)</f>
        <v>50</v>
      </c>
      <c r="P175" s="11">
        <v>43212</v>
      </c>
      <c r="Q175">
        <v>196</v>
      </c>
      <c r="R175">
        <v>152</v>
      </c>
      <c r="S175" s="1">
        <f t="shared" si="11"/>
        <v>180.57142857142858</v>
      </c>
      <c r="T175" s="1">
        <f t="shared" si="10"/>
        <v>327.33333333333331</v>
      </c>
    </row>
    <row r="176" spans="1:20" x14ac:dyDescent="0.25">
      <c r="A176" s="11">
        <v>41813</v>
      </c>
      <c r="B176">
        <v>70</v>
      </c>
      <c r="C176">
        <v>53</v>
      </c>
      <c r="D176" s="1">
        <f>AVERAGE(B170:B176)</f>
        <v>62.428571428571431</v>
      </c>
      <c r="E176" s="1">
        <f>AVERAGE(C176:C182)</f>
        <v>45</v>
      </c>
      <c r="P176" s="11">
        <v>43213</v>
      </c>
      <c r="Q176">
        <v>147</v>
      </c>
      <c r="R176">
        <v>191</v>
      </c>
      <c r="S176" s="1">
        <f t="shared" si="11"/>
        <v>177.28571428571428</v>
      </c>
      <c r="T176" s="1">
        <f t="shared" si="10"/>
        <v>370.66666666666669</v>
      </c>
    </row>
    <row r="177" spans="1:20" x14ac:dyDescent="0.25">
      <c r="A177" s="11">
        <v>41814</v>
      </c>
      <c r="B177">
        <v>62</v>
      </c>
      <c r="C177">
        <v>54</v>
      </c>
      <c r="D177" s="1">
        <f>AVERAGE(B171:B177)</f>
        <v>63.285714285714285</v>
      </c>
      <c r="E177" s="1">
        <f>AVERAGE(C177:C183)</f>
        <v>43</v>
      </c>
      <c r="P177" s="11">
        <v>43214</v>
      </c>
      <c r="Q177">
        <v>150</v>
      </c>
      <c r="R177">
        <v>258</v>
      </c>
      <c r="S177" s="1">
        <f t="shared" si="11"/>
        <v>172.57142857142858</v>
      </c>
      <c r="T177" s="1">
        <f t="shared" si="10"/>
        <v>383.83333333333331</v>
      </c>
    </row>
    <row r="178" spans="1:20" x14ac:dyDescent="0.25">
      <c r="A178" s="11">
        <v>41815</v>
      </c>
      <c r="B178">
        <v>72</v>
      </c>
      <c r="C178">
        <v>48</v>
      </c>
      <c r="D178" s="1">
        <f>AVERAGE(B172:B178)</f>
        <v>64.857142857142861</v>
      </c>
      <c r="E178" s="1">
        <f>AVERAGE(C178:C184)</f>
        <v>40.714285714285715</v>
      </c>
      <c r="P178" s="11">
        <v>43215</v>
      </c>
      <c r="Q178">
        <v>170</v>
      </c>
      <c r="R178">
        <v>463</v>
      </c>
      <c r="S178" s="1">
        <f t="shared" si="11"/>
        <v>173.57142857142858</v>
      </c>
      <c r="T178" s="1">
        <f t="shared" si="10"/>
        <v>382.16666666666669</v>
      </c>
    </row>
    <row r="179" spans="1:20" x14ac:dyDescent="0.25">
      <c r="A179" s="11">
        <v>41816</v>
      </c>
      <c r="B179">
        <v>70</v>
      </c>
      <c r="C179">
        <v>52</v>
      </c>
      <c r="D179" s="1">
        <f>AVERAGE(B173:B179)</f>
        <v>65.428571428571431</v>
      </c>
      <c r="E179" s="1">
        <f>AVERAGE(C179:C185)</f>
        <v>39.571428571428569</v>
      </c>
      <c r="P179" s="11">
        <v>43216</v>
      </c>
      <c r="Q179">
        <v>187</v>
      </c>
      <c r="R179">
        <v>453</v>
      </c>
      <c r="S179" s="1">
        <f t="shared" si="11"/>
        <v>179.42857142857142</v>
      </c>
      <c r="T179" s="1">
        <f t="shared" si="10"/>
        <v>336.33333333333331</v>
      </c>
    </row>
    <row r="180" spans="1:20" x14ac:dyDescent="0.25">
      <c r="A180" s="11">
        <v>41817</v>
      </c>
      <c r="B180">
        <v>71</v>
      </c>
      <c r="C180">
        <v>45</v>
      </c>
      <c r="D180" s="1">
        <f>AVERAGE(B174:B180)</f>
        <v>66.857142857142861</v>
      </c>
      <c r="E180" s="1">
        <f>AVERAGE(C180:C186)</f>
        <v>39.571428571428569</v>
      </c>
      <c r="P180" s="11">
        <v>43217</v>
      </c>
      <c r="Q180">
        <v>187</v>
      </c>
      <c r="R180">
        <v>447</v>
      </c>
      <c r="S180" s="1">
        <f t="shared" si="11"/>
        <v>179.28571428571428</v>
      </c>
      <c r="T180" s="1">
        <f t="shared" si="10"/>
        <v>298.66666666666669</v>
      </c>
    </row>
    <row r="181" spans="1:20" x14ac:dyDescent="0.25">
      <c r="A181" s="11">
        <v>41818</v>
      </c>
      <c r="B181">
        <v>67</v>
      </c>
      <c r="C181">
        <v>35</v>
      </c>
      <c r="D181" s="1">
        <f>AVERAGE(B175:B181)</f>
        <v>67.428571428571431</v>
      </c>
      <c r="E181" s="1">
        <f>AVERAGE(C181:C187)</f>
        <v>39.428571428571431</v>
      </c>
      <c r="P181" s="11">
        <v>43218</v>
      </c>
      <c r="Q181">
        <v>177</v>
      </c>
      <c r="R181">
        <v>412</v>
      </c>
      <c r="S181" s="1">
        <f t="shared" si="11"/>
        <v>173.42857142857142</v>
      </c>
      <c r="T181" s="1">
        <f t="shared" si="10"/>
        <v>253.83333333333334</v>
      </c>
    </row>
    <row r="182" spans="1:20" x14ac:dyDescent="0.25">
      <c r="A182" s="11">
        <v>41819</v>
      </c>
      <c r="B182">
        <v>67</v>
      </c>
      <c r="C182">
        <v>28</v>
      </c>
      <c r="D182" s="1">
        <f>AVERAGE(B176:B182)</f>
        <v>68.428571428571431</v>
      </c>
      <c r="E182" s="1">
        <f>AVERAGE(C182:C188)</f>
        <v>37.857142857142854</v>
      </c>
      <c r="P182" s="11">
        <v>43219</v>
      </c>
      <c r="Q182">
        <v>178</v>
      </c>
      <c r="R182">
        <v>270</v>
      </c>
      <c r="S182" s="1">
        <f t="shared" si="11"/>
        <v>170.85714285714286</v>
      </c>
      <c r="T182" s="1">
        <f t="shared" si="10"/>
        <v>207</v>
      </c>
    </row>
    <row r="183" spans="1:20" x14ac:dyDescent="0.25">
      <c r="A183" s="11">
        <v>41820</v>
      </c>
      <c r="B183">
        <v>58</v>
      </c>
      <c r="C183">
        <v>39</v>
      </c>
      <c r="D183" s="1">
        <f>AVERAGE(B177:B183)</f>
        <v>66.714285714285708</v>
      </c>
      <c r="E183" s="1">
        <f>AVERAGE(C183:C189)</f>
        <v>37.285714285714285</v>
      </c>
      <c r="P183" s="11">
        <v>43220</v>
      </c>
      <c r="Q183">
        <v>182</v>
      </c>
      <c r="R183">
        <v>248</v>
      </c>
      <c r="S183" s="1">
        <f t="shared" si="11"/>
        <v>175.85714285714286</v>
      </c>
      <c r="T183" s="1">
        <f t="shared" si="10"/>
        <v>192</v>
      </c>
    </row>
    <row r="184" spans="1:20" x14ac:dyDescent="0.25">
      <c r="A184" s="11">
        <v>41821</v>
      </c>
      <c r="B184">
        <v>69</v>
      </c>
      <c r="C184">
        <v>38</v>
      </c>
      <c r="D184" s="1">
        <f>AVERAGE(B178:B184)</f>
        <v>67.714285714285708</v>
      </c>
      <c r="E184" s="1">
        <f>AVERAGE(C184:C190)</f>
        <v>37</v>
      </c>
      <c r="P184" s="11">
        <v>43221</v>
      </c>
      <c r="Q184">
        <v>182</v>
      </c>
      <c r="R184">
        <v>188</v>
      </c>
      <c r="S184" s="1">
        <f t="shared" si="11"/>
        <v>180.42857142857142</v>
      </c>
      <c r="T184" s="1">
        <f t="shared" si="10"/>
        <v>210.16666666666666</v>
      </c>
    </row>
    <row r="185" spans="1:20" x14ac:dyDescent="0.25">
      <c r="A185" s="11">
        <v>41822</v>
      </c>
      <c r="B185">
        <v>62</v>
      </c>
      <c r="C185">
        <v>40</v>
      </c>
      <c r="D185" s="1">
        <f>AVERAGE(B179:B185)</f>
        <v>66.285714285714292</v>
      </c>
      <c r="E185" s="1">
        <f>AVERAGE(C185:C191)</f>
        <v>36.142857142857146</v>
      </c>
      <c r="P185" s="11">
        <v>43222</v>
      </c>
      <c r="Q185">
        <v>163</v>
      </c>
      <c r="R185">
        <v>227</v>
      </c>
      <c r="S185" s="1">
        <f t="shared" si="11"/>
        <v>179.42857142857142</v>
      </c>
      <c r="T185" s="1">
        <f t="shared" si="10"/>
        <v>223.5</v>
      </c>
    </row>
    <row r="186" spans="1:20" x14ac:dyDescent="0.25">
      <c r="A186" s="11">
        <v>41823</v>
      </c>
      <c r="B186">
        <v>64</v>
      </c>
      <c r="C186">
        <v>52</v>
      </c>
      <c r="D186" s="1">
        <f>AVERAGE(B180:B186)</f>
        <v>65.428571428571431</v>
      </c>
      <c r="E186" s="1">
        <f>AVERAGE(C186:C192)</f>
        <v>35.571428571428569</v>
      </c>
      <c r="P186" s="11">
        <v>43223</v>
      </c>
      <c r="Q186">
        <v>181</v>
      </c>
      <c r="R186">
        <v>178</v>
      </c>
      <c r="S186" s="1">
        <f t="shared" si="11"/>
        <v>178.57142857142858</v>
      </c>
      <c r="T186" s="1">
        <f t="shared" si="10"/>
        <v>213</v>
      </c>
    </row>
    <row r="187" spans="1:20" x14ac:dyDescent="0.25">
      <c r="A187" s="11">
        <v>41824</v>
      </c>
      <c r="B187">
        <v>74</v>
      </c>
      <c r="C187">
        <v>44</v>
      </c>
      <c r="D187" s="1">
        <f>AVERAGE(B181:B187)</f>
        <v>65.857142857142861</v>
      </c>
      <c r="E187" s="1">
        <f>AVERAGE(C187:C193)</f>
        <v>32.285714285714285</v>
      </c>
      <c r="P187" s="11">
        <v>43224</v>
      </c>
      <c r="Q187">
        <v>150</v>
      </c>
      <c r="R187">
        <v>131</v>
      </c>
      <c r="S187" s="1">
        <f t="shared" si="11"/>
        <v>173.28571428571428</v>
      </c>
      <c r="T187" s="1">
        <f t="shared" si="10"/>
        <v>205.66666666666666</v>
      </c>
    </row>
    <row r="188" spans="1:20" x14ac:dyDescent="0.25">
      <c r="A188" s="11">
        <v>41825</v>
      </c>
      <c r="B188">
        <v>74</v>
      </c>
      <c r="C188">
        <v>24</v>
      </c>
      <c r="D188" s="1">
        <f>AVERAGE(B182:B188)</f>
        <v>66.857142857142861</v>
      </c>
      <c r="E188" s="1">
        <f>AVERAGE(C188:C194)</f>
        <v>30.428571428571427</v>
      </c>
      <c r="P188" s="11">
        <v>43225</v>
      </c>
      <c r="Q188">
        <v>143</v>
      </c>
      <c r="R188">
        <v>180</v>
      </c>
      <c r="S188" s="1">
        <f t="shared" si="11"/>
        <v>168.42857142857142</v>
      </c>
      <c r="T188" s="1">
        <f t="shared" si="10"/>
        <v>210.5</v>
      </c>
    </row>
    <row r="189" spans="1:20" x14ac:dyDescent="0.25">
      <c r="A189" s="11">
        <v>41826</v>
      </c>
      <c r="B189">
        <v>42</v>
      </c>
      <c r="C189">
        <v>24</v>
      </c>
      <c r="D189" s="1">
        <f>AVERAGE(B183:B189)</f>
        <v>63.285714285714285</v>
      </c>
      <c r="E189" s="1">
        <f>AVERAGE(C189:C195)</f>
        <v>32.285714285714285</v>
      </c>
      <c r="P189" s="11">
        <v>43226</v>
      </c>
      <c r="Q189">
        <v>167</v>
      </c>
      <c r="R189">
        <v>357</v>
      </c>
      <c r="S189" s="1">
        <f t="shared" si="11"/>
        <v>166.85714285714286</v>
      </c>
      <c r="T189" s="1">
        <f t="shared" si="10"/>
        <v>249.83333333333334</v>
      </c>
    </row>
    <row r="190" spans="1:20" x14ac:dyDescent="0.25">
      <c r="A190" s="11">
        <v>41827</v>
      </c>
      <c r="B190">
        <v>51</v>
      </c>
      <c r="C190">
        <v>37</v>
      </c>
      <c r="D190" s="1">
        <f>AVERAGE(B184:B190)</f>
        <v>62.285714285714285</v>
      </c>
      <c r="E190" s="1">
        <f>AVERAGE(C190:C196)</f>
        <v>33.142857142857146</v>
      </c>
      <c r="P190" s="11">
        <v>43227</v>
      </c>
      <c r="Q190">
        <v>197</v>
      </c>
      <c r="R190">
        <v>268</v>
      </c>
      <c r="S190" s="1">
        <f t="shared" si="11"/>
        <v>169</v>
      </c>
      <c r="T190" s="1">
        <f t="shared" si="10"/>
        <v>258.66666666666669</v>
      </c>
    </row>
    <row r="191" spans="1:20" x14ac:dyDescent="0.25">
      <c r="A191" s="11">
        <v>41828</v>
      </c>
      <c r="B191">
        <v>70</v>
      </c>
      <c r="C191">
        <v>32</v>
      </c>
      <c r="D191" s="1">
        <f>AVERAGE(B185:B191)</f>
        <v>62.428571428571431</v>
      </c>
      <c r="E191" s="1">
        <f>AVERAGE(C191:C197)</f>
        <v>32.571428571428569</v>
      </c>
      <c r="P191" s="11">
        <v>43228</v>
      </c>
      <c r="Q191">
        <v>183</v>
      </c>
      <c r="R191">
        <v>164</v>
      </c>
      <c r="S191" s="1">
        <f t="shared" si="11"/>
        <v>169.14285714285714</v>
      </c>
      <c r="T191" s="1">
        <f t="shared" si="10"/>
        <v>250.33333333333334</v>
      </c>
    </row>
    <row r="192" spans="1:20" x14ac:dyDescent="0.25">
      <c r="A192" s="11">
        <v>41829</v>
      </c>
      <c r="B192">
        <v>64</v>
      </c>
      <c r="C192">
        <v>36</v>
      </c>
      <c r="D192" s="1">
        <f>AVERAGE(B186:B192)</f>
        <v>62.714285714285715</v>
      </c>
      <c r="E192" s="1">
        <f>AVERAGE(C192:C198)</f>
        <v>34</v>
      </c>
      <c r="P192" s="11">
        <v>43229</v>
      </c>
      <c r="Q192">
        <v>149</v>
      </c>
      <c r="R192">
        <v>134</v>
      </c>
      <c r="S192" s="1">
        <f t="shared" si="11"/>
        <v>167.14285714285714</v>
      </c>
      <c r="T192" s="1">
        <f t="shared" si="10"/>
        <v>244.83333333333334</v>
      </c>
    </row>
    <row r="193" spans="1:20" x14ac:dyDescent="0.25">
      <c r="A193" s="11">
        <v>41830</v>
      </c>
      <c r="B193">
        <v>65</v>
      </c>
      <c r="C193">
        <v>29</v>
      </c>
      <c r="D193" s="1">
        <f>AVERAGE(B187:B193)</f>
        <v>62.857142857142854</v>
      </c>
      <c r="E193" s="1">
        <f>AVERAGE(C193:C199)</f>
        <v>35.428571428571431</v>
      </c>
      <c r="P193" s="11">
        <v>43230</v>
      </c>
      <c r="Q193">
        <v>146</v>
      </c>
      <c r="R193">
        <v>160</v>
      </c>
      <c r="S193" s="1">
        <f t="shared" si="11"/>
        <v>162.14285714285714</v>
      </c>
      <c r="T193" s="1">
        <f t="shared" si="10"/>
        <v>249.33333333333334</v>
      </c>
    </row>
    <row r="194" spans="1:20" x14ac:dyDescent="0.25">
      <c r="A194" s="11">
        <v>41831</v>
      </c>
      <c r="B194">
        <v>53</v>
      </c>
      <c r="C194">
        <v>31</v>
      </c>
      <c r="D194" s="1">
        <f>AVERAGE(B188:B194)</f>
        <v>59.857142857142854</v>
      </c>
      <c r="E194" s="1">
        <f>AVERAGE(C194:C200)</f>
        <v>38.428571428571431</v>
      </c>
      <c r="P194" s="11">
        <v>43231</v>
      </c>
      <c r="Q194">
        <v>164</v>
      </c>
      <c r="R194">
        <v>416</v>
      </c>
      <c r="S194" s="1">
        <f t="shared" si="11"/>
        <v>164.14285714285714</v>
      </c>
      <c r="T194" s="1">
        <f t="shared" si="10"/>
        <v>249.33333333333334</v>
      </c>
    </row>
    <row r="195" spans="1:20" x14ac:dyDescent="0.25">
      <c r="A195" s="11">
        <v>41832</v>
      </c>
      <c r="B195">
        <v>59</v>
      </c>
      <c r="C195">
        <v>37</v>
      </c>
      <c r="D195" s="1">
        <f>AVERAGE(B189:B195)</f>
        <v>57.714285714285715</v>
      </c>
      <c r="E195" s="1">
        <f>AVERAGE(C195:C201)</f>
        <v>41.571428571428569</v>
      </c>
      <c r="P195" s="11">
        <v>43232</v>
      </c>
      <c r="Q195">
        <v>214</v>
      </c>
      <c r="R195">
        <v>410</v>
      </c>
      <c r="S195" s="1">
        <f t="shared" si="11"/>
        <v>174.28571428571428</v>
      </c>
      <c r="T195" s="1">
        <f t="shared" si="10"/>
        <v>216.66666666666666</v>
      </c>
    </row>
    <row r="196" spans="1:20" x14ac:dyDescent="0.25">
      <c r="A196" s="11">
        <v>41833</v>
      </c>
      <c r="B196">
        <v>71</v>
      </c>
      <c r="C196">
        <v>30</v>
      </c>
      <c r="D196" s="1">
        <f>AVERAGE(B190:B196)</f>
        <v>61.857142857142854</v>
      </c>
      <c r="E196" s="1">
        <f>AVERAGE(C196:C202)</f>
        <v>43.428571428571431</v>
      </c>
      <c r="P196" s="11">
        <v>43233</v>
      </c>
      <c r="Q196">
        <v>216</v>
      </c>
      <c r="R196">
        <v>218</v>
      </c>
      <c r="S196" s="1">
        <f t="shared" si="11"/>
        <v>181.28571428571428</v>
      </c>
      <c r="T196" s="1">
        <f t="shared" si="10"/>
        <v>170.83333333333334</v>
      </c>
    </row>
    <row r="197" spans="1:20" x14ac:dyDescent="0.25">
      <c r="A197" s="11">
        <v>41834</v>
      </c>
      <c r="B197">
        <v>59</v>
      </c>
      <c r="C197">
        <v>33</v>
      </c>
      <c r="D197" s="1">
        <f>AVERAGE(B191:B197)</f>
        <v>63</v>
      </c>
      <c r="E197" s="1">
        <f>AVERAGE(C197:C203)</f>
        <v>43</v>
      </c>
      <c r="P197" s="11">
        <v>43234</v>
      </c>
      <c r="Q197">
        <v>176</v>
      </c>
      <c r="R197">
        <v>131</v>
      </c>
      <c r="S197" s="1">
        <f t="shared" si="11"/>
        <v>178.28571428571428</v>
      </c>
      <c r="T197" s="1">
        <f t="shared" si="10"/>
        <v>175.66666666666666</v>
      </c>
    </row>
    <row r="198" spans="1:20" x14ac:dyDescent="0.25">
      <c r="A198" s="11">
        <v>41835</v>
      </c>
      <c r="B198">
        <v>63</v>
      </c>
      <c r="C198">
        <v>42</v>
      </c>
      <c r="D198" s="1">
        <f>AVERAGE(B192:B198)</f>
        <v>62</v>
      </c>
      <c r="E198" s="1">
        <f>AVERAGE(C198:C204)</f>
        <v>42.857142857142854</v>
      </c>
      <c r="P198" s="11">
        <v>43235</v>
      </c>
      <c r="Q198">
        <v>140</v>
      </c>
      <c r="R198">
        <v>161</v>
      </c>
      <c r="S198" s="1">
        <f t="shared" si="11"/>
        <v>172.14285714285714</v>
      </c>
      <c r="T198" s="1">
        <f t="shared" si="10"/>
        <v>178.83333333333334</v>
      </c>
    </row>
    <row r="199" spans="1:20" x14ac:dyDescent="0.25">
      <c r="A199" s="11">
        <v>41836</v>
      </c>
      <c r="B199">
        <v>85</v>
      </c>
      <c r="C199">
        <v>46</v>
      </c>
      <c r="D199" s="1">
        <f>AVERAGE(B193:B199)</f>
        <v>65</v>
      </c>
      <c r="E199" s="1">
        <f>AVERAGE(C199:C205)</f>
        <v>42.571428571428569</v>
      </c>
      <c r="P199" s="11">
        <v>43236</v>
      </c>
      <c r="Q199">
        <v>165</v>
      </c>
      <c r="R199">
        <v>160</v>
      </c>
      <c r="S199" s="1">
        <f t="shared" si="11"/>
        <v>174.42857142857142</v>
      </c>
      <c r="T199" s="1">
        <f t="shared" si="10"/>
        <v>177.5</v>
      </c>
    </row>
    <row r="200" spans="1:20" x14ac:dyDescent="0.25">
      <c r="A200" s="11">
        <v>41837</v>
      </c>
      <c r="B200">
        <v>82</v>
      </c>
      <c r="C200">
        <v>50</v>
      </c>
      <c r="D200" s="1">
        <f>AVERAGE(B194:B200)</f>
        <v>67.428571428571431</v>
      </c>
      <c r="E200" s="1">
        <f>AVERAGE(C200:C206)</f>
        <v>43.571428571428569</v>
      </c>
      <c r="P200" s="11">
        <v>43237</v>
      </c>
      <c r="Q200">
        <v>166</v>
      </c>
      <c r="R200">
        <v>220</v>
      </c>
      <c r="S200" s="1">
        <f t="shared" si="11"/>
        <v>177.28571428571428</v>
      </c>
      <c r="T200" s="1">
        <f t="shared" si="10"/>
        <v>180.83333333333334</v>
      </c>
    </row>
    <row r="201" spans="1:20" x14ac:dyDescent="0.25">
      <c r="A201" s="11">
        <v>41838</v>
      </c>
      <c r="B201">
        <v>81</v>
      </c>
      <c r="C201">
        <v>53</v>
      </c>
      <c r="D201" s="1">
        <f>AVERAGE(B195:B201)</f>
        <v>71.428571428571431</v>
      </c>
      <c r="E201" s="1">
        <f>AVERAGE(C201:C207)</f>
        <v>44</v>
      </c>
      <c r="P201" s="11">
        <v>43238</v>
      </c>
      <c r="Q201">
        <v>183</v>
      </c>
      <c r="R201">
        <v>135</v>
      </c>
      <c r="S201" s="1">
        <f t="shared" si="11"/>
        <v>180</v>
      </c>
      <c r="T201" s="1">
        <f t="shared" si="10"/>
        <v>183.33333333333334</v>
      </c>
    </row>
    <row r="202" spans="1:20" x14ac:dyDescent="0.25">
      <c r="A202" s="11">
        <v>41839</v>
      </c>
      <c r="B202">
        <v>84</v>
      </c>
      <c r="C202">
        <v>50</v>
      </c>
      <c r="D202" s="1">
        <f>AVERAGE(B196:B202)</f>
        <v>75</v>
      </c>
      <c r="E202" s="1">
        <f>AVERAGE(C202:C208)</f>
        <v>43.857142857142854</v>
      </c>
      <c r="P202" s="11">
        <v>43239</v>
      </c>
      <c r="Q202">
        <v>162</v>
      </c>
      <c r="R202">
        <v>247</v>
      </c>
      <c r="S202" s="1">
        <f t="shared" si="11"/>
        <v>172.57142857142858</v>
      </c>
      <c r="T202" s="1">
        <f t="shared" si="10"/>
        <v>192</v>
      </c>
    </row>
    <row r="203" spans="1:20" x14ac:dyDescent="0.25">
      <c r="A203" s="11">
        <v>41840</v>
      </c>
      <c r="B203">
        <v>84</v>
      </c>
      <c r="C203">
        <v>27</v>
      </c>
      <c r="D203" s="1">
        <f>AVERAGE(B197:B203)</f>
        <v>76.857142857142861</v>
      </c>
      <c r="E203" s="1">
        <f>AVERAGE(C203:C209)</f>
        <v>43.142857142857146</v>
      </c>
      <c r="P203" s="11">
        <v>43240</v>
      </c>
      <c r="Q203">
        <v>190</v>
      </c>
      <c r="R203">
        <v>150</v>
      </c>
      <c r="S203" s="1">
        <f t="shared" si="11"/>
        <v>168.85714285714286</v>
      </c>
      <c r="T203" s="1">
        <f t="shared" si="10"/>
        <v>179</v>
      </c>
    </row>
    <row r="204" spans="1:20" x14ac:dyDescent="0.25">
      <c r="A204" s="11">
        <v>41841</v>
      </c>
      <c r="B204">
        <v>63</v>
      </c>
      <c r="C204">
        <v>32</v>
      </c>
      <c r="D204" s="1">
        <f>AVERAGE(B198:B204)</f>
        <v>77.428571428571431</v>
      </c>
      <c r="E204" s="1">
        <f>AVERAGE(C204:C210)</f>
        <v>50.142857142857146</v>
      </c>
      <c r="P204" s="11">
        <v>43241</v>
      </c>
      <c r="Q204">
        <v>167</v>
      </c>
      <c r="R204">
        <v>153</v>
      </c>
      <c r="S204" s="1">
        <f t="shared" si="11"/>
        <v>167.57142857142858</v>
      </c>
      <c r="T204" s="1">
        <f t="shared" si="10"/>
        <v>192.33333333333334</v>
      </c>
    </row>
    <row r="205" spans="1:20" x14ac:dyDescent="0.25">
      <c r="A205" s="11">
        <v>41842</v>
      </c>
      <c r="B205">
        <v>66</v>
      </c>
      <c r="C205">
        <v>40</v>
      </c>
      <c r="D205" s="1">
        <f>AVERAGE(B199:B205)</f>
        <v>77.857142857142861</v>
      </c>
      <c r="E205" s="1">
        <f>AVERAGE(C205:C211)</f>
        <v>50.142857142857146</v>
      </c>
      <c r="P205" s="11">
        <v>43242</v>
      </c>
      <c r="Q205">
        <v>163</v>
      </c>
      <c r="R205">
        <v>180</v>
      </c>
      <c r="S205" s="1">
        <f t="shared" si="11"/>
        <v>170.85714285714286</v>
      </c>
      <c r="T205" s="1">
        <f t="shared" si="10"/>
        <v>211.5</v>
      </c>
    </row>
    <row r="206" spans="1:20" x14ac:dyDescent="0.25">
      <c r="A206" s="11">
        <v>41843</v>
      </c>
      <c r="B206">
        <v>70</v>
      </c>
      <c r="C206">
        <v>53</v>
      </c>
      <c r="D206" s="1">
        <f>AVERAGE(B200:B206)</f>
        <v>75.714285714285708</v>
      </c>
      <c r="E206" s="1">
        <f>AVERAGE(C206:C212)</f>
        <v>48.857142857142854</v>
      </c>
      <c r="P206" s="11">
        <v>43243</v>
      </c>
      <c r="Q206">
        <v>174</v>
      </c>
      <c r="R206">
        <v>235</v>
      </c>
      <c r="S206" s="1">
        <f t="shared" si="11"/>
        <v>172.14285714285714</v>
      </c>
      <c r="T206" s="1">
        <f t="shared" si="10"/>
        <v>212.33333333333334</v>
      </c>
    </row>
    <row r="207" spans="1:20" x14ac:dyDescent="0.25">
      <c r="A207" s="11">
        <v>41844</v>
      </c>
      <c r="B207">
        <v>101</v>
      </c>
      <c r="C207">
        <v>53</v>
      </c>
      <c r="D207" s="1">
        <f>AVERAGE(B201:B207)</f>
        <v>78.428571428571431</v>
      </c>
      <c r="E207" s="1">
        <f>AVERAGE(C207:C213)</f>
        <v>46.571428571428569</v>
      </c>
      <c r="P207" s="11">
        <v>43244</v>
      </c>
      <c r="Q207">
        <v>200</v>
      </c>
      <c r="R207">
        <v>187</v>
      </c>
      <c r="S207" s="1">
        <f t="shared" si="11"/>
        <v>177</v>
      </c>
      <c r="T207" s="1">
        <f t="shared" si="10"/>
        <v>214.16666666666666</v>
      </c>
    </row>
    <row r="208" spans="1:20" x14ac:dyDescent="0.25">
      <c r="A208" s="11">
        <v>41845</v>
      </c>
      <c r="B208">
        <v>82</v>
      </c>
      <c r="C208">
        <v>52</v>
      </c>
      <c r="D208" s="1">
        <f>AVERAGE(B202:B208)</f>
        <v>78.571428571428569</v>
      </c>
      <c r="E208" s="1">
        <f>AVERAGE(C208:C214)</f>
        <v>45</v>
      </c>
      <c r="P208" s="11">
        <v>43245</v>
      </c>
      <c r="Q208">
        <v>186</v>
      </c>
      <c r="R208">
        <v>169</v>
      </c>
      <c r="S208" s="1">
        <f t="shared" si="11"/>
        <v>177.42857142857142</v>
      </c>
      <c r="T208" s="1">
        <f t="shared" si="10"/>
        <v>221.16666666666666</v>
      </c>
    </row>
    <row r="209" spans="1:29" x14ac:dyDescent="0.25">
      <c r="A209" s="11">
        <v>41846</v>
      </c>
      <c r="B209">
        <v>78</v>
      </c>
      <c r="C209">
        <v>45</v>
      </c>
      <c r="D209" s="1">
        <f>AVERAGE(B203:B209)</f>
        <v>77.714285714285708</v>
      </c>
      <c r="E209" s="1">
        <f>AVERAGE(C209:C215)</f>
        <v>44.142857142857146</v>
      </c>
      <c r="P209" s="11">
        <v>43246</v>
      </c>
      <c r="Q209">
        <v>164</v>
      </c>
      <c r="R209">
        <v>230</v>
      </c>
      <c r="S209" s="1">
        <f t="shared" si="11"/>
        <v>177.71428571428572</v>
      </c>
      <c r="T209" s="1">
        <f t="shared" si="10"/>
        <v>220.83333333333334</v>
      </c>
    </row>
    <row r="210" spans="1:29" x14ac:dyDescent="0.25">
      <c r="A210" s="11">
        <v>41847</v>
      </c>
      <c r="B210">
        <v>78</v>
      </c>
      <c r="C210">
        <v>76</v>
      </c>
      <c r="D210" s="1">
        <f>AVERAGE(B204:B210)</f>
        <v>76.857142857142861</v>
      </c>
      <c r="E210" s="1">
        <f>AVERAGE(C210:C216)</f>
        <v>42.857142857142854</v>
      </c>
      <c r="P210" s="11">
        <v>43247</v>
      </c>
      <c r="Q210">
        <v>184</v>
      </c>
      <c r="R210">
        <v>268</v>
      </c>
      <c r="S210" s="1">
        <f t="shared" si="11"/>
        <v>176.85714285714286</v>
      </c>
      <c r="T210" s="1">
        <f t="shared" si="10"/>
        <v>207.16666666666666</v>
      </c>
    </row>
    <row r="211" spans="1:29" x14ac:dyDescent="0.25">
      <c r="A211" s="11">
        <v>41848</v>
      </c>
      <c r="B211">
        <v>79</v>
      </c>
      <c r="C211">
        <v>32</v>
      </c>
      <c r="D211" s="1">
        <f>AVERAGE(B205:B211)</f>
        <v>79.142857142857139</v>
      </c>
      <c r="E211" s="1">
        <f>AVERAGE(C211:C217)</f>
        <v>35.285714285714285</v>
      </c>
      <c r="P211" s="11">
        <v>43248</v>
      </c>
      <c r="Q211">
        <v>181</v>
      </c>
      <c r="R211">
        <v>185</v>
      </c>
      <c r="S211" s="1">
        <f t="shared" si="11"/>
        <v>178.85714285714286</v>
      </c>
      <c r="T211" s="1">
        <f t="shared" ref="T211:T274" si="12">AVERAGE(R211:R216)</f>
        <v>185.33333333333334</v>
      </c>
      <c r="U211" s="11">
        <v>43248</v>
      </c>
      <c r="V211" t="s">
        <v>226</v>
      </c>
      <c r="W211" t="s">
        <v>102</v>
      </c>
      <c r="X211" t="str">
        <f>_xlfn.CONCAT(AS8,AR8)</f>
        <v>B-</v>
      </c>
      <c r="Z211" t="s">
        <v>272</v>
      </c>
      <c r="AA211" t="s">
        <v>273</v>
      </c>
      <c r="AB211" s="1">
        <f>VLOOKUP(U211,$P$3:$T$2564,4,TRUE)</f>
        <v>178.85714285714286</v>
      </c>
      <c r="AC211" s="1">
        <v>20</v>
      </c>
    </row>
    <row r="212" spans="1:29" x14ac:dyDescent="0.25">
      <c r="A212" s="11">
        <v>41849</v>
      </c>
      <c r="B212">
        <v>71</v>
      </c>
      <c r="C212">
        <v>31</v>
      </c>
      <c r="D212" s="1">
        <f>AVERAGE(B206:B212)</f>
        <v>79.857142857142861</v>
      </c>
      <c r="E212" s="1">
        <f>AVERAGE(C212:C218)</f>
        <v>34.857142857142854</v>
      </c>
      <c r="P212" s="11">
        <v>43249</v>
      </c>
      <c r="Q212">
        <v>175</v>
      </c>
      <c r="R212">
        <v>246</v>
      </c>
      <c r="S212" s="1">
        <f t="shared" si="11"/>
        <v>180.57142857142858</v>
      </c>
      <c r="T212" s="1">
        <f t="shared" si="12"/>
        <v>173.33333333333334</v>
      </c>
    </row>
    <row r="213" spans="1:29" x14ac:dyDescent="0.25">
      <c r="A213" s="11">
        <v>41850</v>
      </c>
      <c r="B213">
        <v>62</v>
      </c>
      <c r="C213">
        <v>37</v>
      </c>
      <c r="D213" s="1">
        <f>AVERAGE(B207:B213)</f>
        <v>78.714285714285708</v>
      </c>
      <c r="E213" s="1">
        <f>AVERAGE(C213:C219)</f>
        <v>35.571428571428569</v>
      </c>
      <c r="P213" s="11">
        <v>43250</v>
      </c>
      <c r="Q213">
        <v>193</v>
      </c>
      <c r="R213">
        <v>229</v>
      </c>
      <c r="S213" s="1">
        <f t="shared" si="11"/>
        <v>183.28571428571428</v>
      </c>
      <c r="T213" s="1">
        <f t="shared" si="12"/>
        <v>155.5</v>
      </c>
    </row>
    <row r="214" spans="1:29" x14ac:dyDescent="0.25">
      <c r="A214" s="11">
        <v>41851</v>
      </c>
      <c r="B214">
        <v>68</v>
      </c>
      <c r="C214">
        <v>42</v>
      </c>
      <c r="D214" s="1">
        <f>AVERAGE(B208:B214)</f>
        <v>74</v>
      </c>
      <c r="E214" s="1">
        <f>AVERAGE(C214:C220)</f>
        <v>35</v>
      </c>
      <c r="P214" s="11">
        <v>43251</v>
      </c>
      <c r="Q214">
        <v>173</v>
      </c>
      <c r="R214">
        <v>167</v>
      </c>
      <c r="S214" s="1">
        <f t="shared" si="11"/>
        <v>179.42857142857142</v>
      </c>
      <c r="T214" s="1">
        <f t="shared" si="12"/>
        <v>141.83333333333334</v>
      </c>
    </row>
    <row r="215" spans="1:29" x14ac:dyDescent="0.25">
      <c r="A215" s="11">
        <v>41852</v>
      </c>
      <c r="B215">
        <v>67</v>
      </c>
      <c r="C215">
        <v>46</v>
      </c>
      <c r="D215" s="1">
        <f>AVERAGE(B209:B215)</f>
        <v>71.857142857142861</v>
      </c>
      <c r="E215" s="1">
        <f>AVERAGE(C215:C221)</f>
        <v>33.857142857142854</v>
      </c>
      <c r="P215" s="11">
        <v>43252</v>
      </c>
      <c r="Q215">
        <v>169</v>
      </c>
      <c r="R215">
        <v>148</v>
      </c>
      <c r="S215" s="1">
        <f t="shared" si="11"/>
        <v>177</v>
      </c>
      <c r="T215" s="1">
        <f t="shared" si="12"/>
        <v>133.83333333333334</v>
      </c>
    </row>
    <row r="216" spans="1:29" x14ac:dyDescent="0.25">
      <c r="A216" s="11">
        <v>41853</v>
      </c>
      <c r="B216">
        <v>76</v>
      </c>
      <c r="C216">
        <v>36</v>
      </c>
      <c r="D216" s="1">
        <f>AVERAGE(B210:B216)</f>
        <v>71.571428571428569</v>
      </c>
      <c r="E216" s="1">
        <f>AVERAGE(C216:C222)</f>
        <v>31</v>
      </c>
      <c r="P216" s="11">
        <v>43253</v>
      </c>
      <c r="Q216">
        <v>164</v>
      </c>
      <c r="R216">
        <v>137</v>
      </c>
      <c r="S216" s="1">
        <f t="shared" si="11"/>
        <v>177</v>
      </c>
      <c r="T216" s="1">
        <f t="shared" si="12"/>
        <v>128.5</v>
      </c>
    </row>
    <row r="217" spans="1:29" x14ac:dyDescent="0.25">
      <c r="A217" s="11">
        <v>41854</v>
      </c>
      <c r="B217">
        <v>63</v>
      </c>
      <c r="C217">
        <v>23</v>
      </c>
      <c r="D217" s="1">
        <f>AVERAGE(B211:B217)</f>
        <v>69.428571428571431</v>
      </c>
      <c r="E217" s="1">
        <f>AVERAGE(C217:C223)</f>
        <v>29.142857142857142</v>
      </c>
      <c r="P217" s="11">
        <v>43254</v>
      </c>
      <c r="Q217">
        <v>163</v>
      </c>
      <c r="R217">
        <v>113</v>
      </c>
      <c r="S217" s="1">
        <f t="shared" si="11"/>
        <v>174</v>
      </c>
      <c r="T217" s="1">
        <f t="shared" si="12"/>
        <v>136.66666666666666</v>
      </c>
    </row>
    <row r="218" spans="1:29" x14ac:dyDescent="0.25">
      <c r="A218" s="11">
        <v>41855</v>
      </c>
      <c r="B218">
        <v>54</v>
      </c>
      <c r="C218">
        <v>29</v>
      </c>
      <c r="D218" s="1">
        <f>AVERAGE(B212:B218)</f>
        <v>65.857142857142861</v>
      </c>
      <c r="E218" s="1">
        <f>AVERAGE(C218:C224)</f>
        <v>29.142857142857142</v>
      </c>
      <c r="P218" s="11">
        <v>43255</v>
      </c>
      <c r="Q218">
        <v>152</v>
      </c>
      <c r="R218">
        <v>139</v>
      </c>
      <c r="S218" s="1">
        <f t="shared" si="11"/>
        <v>169.85714285714286</v>
      </c>
      <c r="T218" s="1">
        <f t="shared" si="12"/>
        <v>137</v>
      </c>
    </row>
    <row r="219" spans="1:29" x14ac:dyDescent="0.25">
      <c r="A219" s="11">
        <v>41856</v>
      </c>
      <c r="B219">
        <v>61</v>
      </c>
      <c r="C219">
        <v>36</v>
      </c>
      <c r="D219" s="1">
        <f>AVERAGE(B213:B219)</f>
        <v>64.428571428571431</v>
      </c>
      <c r="E219" s="1">
        <f>AVERAGE(C219:C225)</f>
        <v>29.142857142857142</v>
      </c>
      <c r="P219" s="11">
        <v>43256</v>
      </c>
      <c r="Q219">
        <v>160</v>
      </c>
      <c r="R219">
        <v>147</v>
      </c>
      <c r="S219" s="1">
        <f t="shared" si="11"/>
        <v>167.71428571428572</v>
      </c>
      <c r="T219" s="1">
        <f t="shared" si="12"/>
        <v>129.83333333333334</v>
      </c>
    </row>
    <row r="220" spans="1:29" x14ac:dyDescent="0.25">
      <c r="A220" s="11">
        <v>41857</v>
      </c>
      <c r="B220">
        <v>70</v>
      </c>
      <c r="C220">
        <v>33</v>
      </c>
      <c r="D220" s="1">
        <f>AVERAGE(B214:B220)</f>
        <v>65.571428571428569</v>
      </c>
      <c r="E220" s="1">
        <f>AVERAGE(C220:C226)</f>
        <v>33.142857142857146</v>
      </c>
      <c r="P220" s="11">
        <v>43257</v>
      </c>
      <c r="Q220">
        <v>168</v>
      </c>
      <c r="R220">
        <v>119</v>
      </c>
      <c r="S220" s="1">
        <f t="shared" si="11"/>
        <v>164.14285714285714</v>
      </c>
      <c r="T220" s="1">
        <f t="shared" si="12"/>
        <v>127.83333333333333</v>
      </c>
    </row>
    <row r="221" spans="1:29" x14ac:dyDescent="0.25">
      <c r="A221" s="11">
        <v>41858</v>
      </c>
      <c r="B221">
        <v>72</v>
      </c>
      <c r="C221">
        <v>34</v>
      </c>
      <c r="D221" s="1">
        <f>AVERAGE(B215:B221)</f>
        <v>66.142857142857139</v>
      </c>
      <c r="E221" s="1">
        <f>AVERAGE(C221:C227)</f>
        <v>36</v>
      </c>
      <c r="P221" s="11">
        <v>43258</v>
      </c>
      <c r="Q221">
        <v>157</v>
      </c>
      <c r="R221">
        <v>116</v>
      </c>
      <c r="S221" s="1">
        <f t="shared" ref="S221:S284" si="13">AVERAGE(Q215:Q221)</f>
        <v>161.85714285714286</v>
      </c>
      <c r="T221" s="1">
        <f t="shared" si="12"/>
        <v>180</v>
      </c>
    </row>
    <row r="222" spans="1:29" x14ac:dyDescent="0.25">
      <c r="A222" s="11">
        <v>41859</v>
      </c>
      <c r="B222">
        <v>79</v>
      </c>
      <c r="C222">
        <v>26</v>
      </c>
      <c r="D222" s="1">
        <f>AVERAGE(B216:B222)</f>
        <v>67.857142857142861</v>
      </c>
      <c r="E222" s="1">
        <f>AVERAGE(C222:C228)</f>
        <v>34.571428571428569</v>
      </c>
      <c r="P222" s="11">
        <v>43259</v>
      </c>
      <c r="Q222">
        <v>162</v>
      </c>
      <c r="R222">
        <v>186</v>
      </c>
      <c r="S222" s="1">
        <f t="shared" si="13"/>
        <v>160.85714285714286</v>
      </c>
      <c r="T222" s="1">
        <f t="shared" si="12"/>
        <v>323.83333333333331</v>
      </c>
    </row>
    <row r="223" spans="1:29" x14ac:dyDescent="0.25">
      <c r="A223" s="11">
        <v>41860</v>
      </c>
      <c r="B223">
        <v>63</v>
      </c>
      <c r="C223">
        <v>23</v>
      </c>
      <c r="D223" s="1">
        <f>AVERAGE(B217:B223)</f>
        <v>66</v>
      </c>
      <c r="E223" s="1">
        <f>AVERAGE(C223:C229)</f>
        <v>33.857142857142854</v>
      </c>
      <c r="P223" s="11">
        <v>43260</v>
      </c>
      <c r="Q223">
        <v>180</v>
      </c>
      <c r="R223">
        <v>115</v>
      </c>
      <c r="S223" s="1">
        <f t="shared" si="13"/>
        <v>163.14285714285714</v>
      </c>
      <c r="T223" s="1">
        <f t="shared" si="12"/>
        <v>425.66666666666669</v>
      </c>
    </row>
    <row r="224" spans="1:29" x14ac:dyDescent="0.25">
      <c r="A224" s="11">
        <v>41861</v>
      </c>
      <c r="B224">
        <v>53</v>
      </c>
      <c r="C224">
        <v>23</v>
      </c>
      <c r="D224" s="1">
        <f>AVERAGE(B218:B224)</f>
        <v>64.571428571428569</v>
      </c>
      <c r="E224" s="1">
        <f>AVERAGE(C224:C230)</f>
        <v>34.714285714285715</v>
      </c>
      <c r="P224" s="11">
        <v>43261</v>
      </c>
      <c r="Q224">
        <v>148</v>
      </c>
      <c r="R224">
        <v>96</v>
      </c>
      <c r="S224" s="1">
        <f t="shared" si="13"/>
        <v>161</v>
      </c>
      <c r="T224" s="1">
        <f t="shared" si="12"/>
        <v>513.66666666666663</v>
      </c>
    </row>
    <row r="225" spans="1:20" x14ac:dyDescent="0.25">
      <c r="A225" s="11">
        <v>41862</v>
      </c>
      <c r="B225">
        <v>52</v>
      </c>
      <c r="C225">
        <v>29</v>
      </c>
      <c r="D225" s="1">
        <f>AVERAGE(B219:B225)</f>
        <v>64.285714285714292</v>
      </c>
      <c r="E225" s="1">
        <f>AVERAGE(C225:C231)</f>
        <v>34.571428571428569</v>
      </c>
      <c r="P225" s="11">
        <v>43262</v>
      </c>
      <c r="Q225">
        <v>151</v>
      </c>
      <c r="R225">
        <v>135</v>
      </c>
      <c r="S225" s="1">
        <f t="shared" si="13"/>
        <v>160.85714285714286</v>
      </c>
      <c r="T225" s="1">
        <f t="shared" si="12"/>
        <v>606.33333333333337</v>
      </c>
    </row>
    <row r="226" spans="1:20" x14ac:dyDescent="0.25">
      <c r="A226" s="11">
        <v>41863</v>
      </c>
      <c r="B226">
        <v>44</v>
      </c>
      <c r="C226">
        <v>64</v>
      </c>
      <c r="D226" s="1">
        <f>AVERAGE(B220:B226)</f>
        <v>61.857142857142854</v>
      </c>
      <c r="E226" s="1">
        <f>AVERAGE(C226:C232)</f>
        <v>34.857142857142854</v>
      </c>
      <c r="P226" s="11">
        <v>43263</v>
      </c>
      <c r="Q226">
        <v>168</v>
      </c>
      <c r="R226">
        <v>432</v>
      </c>
      <c r="S226" s="1">
        <f t="shared" si="13"/>
        <v>162</v>
      </c>
      <c r="T226" s="1">
        <f t="shared" si="12"/>
        <v>620.5</v>
      </c>
    </row>
    <row r="227" spans="1:20" x14ac:dyDescent="0.25">
      <c r="A227" s="11">
        <v>41864</v>
      </c>
      <c r="B227">
        <v>46</v>
      </c>
      <c r="C227">
        <v>53</v>
      </c>
      <c r="D227" s="1">
        <f>AVERAGE(B221:B227)</f>
        <v>58.428571428571431</v>
      </c>
      <c r="E227" s="1">
        <f>AVERAGE(C227:C233)</f>
        <v>29.714285714285715</v>
      </c>
      <c r="P227" s="11">
        <v>43264</v>
      </c>
      <c r="Q227">
        <v>252</v>
      </c>
      <c r="R227">
        <v>979</v>
      </c>
      <c r="S227" s="1">
        <f t="shared" si="13"/>
        <v>174</v>
      </c>
      <c r="T227" s="1">
        <f t="shared" si="12"/>
        <v>569.83333333333337</v>
      </c>
    </row>
    <row r="228" spans="1:20" x14ac:dyDescent="0.25">
      <c r="A228" s="11">
        <v>41865</v>
      </c>
      <c r="B228">
        <v>53</v>
      </c>
      <c r="C228">
        <v>24</v>
      </c>
      <c r="D228" s="1">
        <f>AVERAGE(B222:B228)</f>
        <v>55.714285714285715</v>
      </c>
      <c r="E228" s="1">
        <f>AVERAGE(C228:C234)</f>
        <v>28</v>
      </c>
      <c r="P228" s="11">
        <v>43265</v>
      </c>
      <c r="Q228">
        <v>407</v>
      </c>
      <c r="R228">
        <v>797</v>
      </c>
      <c r="S228" s="1">
        <f t="shared" si="13"/>
        <v>209.71428571428572</v>
      </c>
      <c r="T228" s="1">
        <f t="shared" si="12"/>
        <v>426.66666666666669</v>
      </c>
    </row>
    <row r="229" spans="1:20" x14ac:dyDescent="0.25">
      <c r="A229" s="11">
        <v>41866</v>
      </c>
      <c r="B229">
        <v>53</v>
      </c>
      <c r="C229">
        <v>21</v>
      </c>
      <c r="D229" s="1">
        <f>AVERAGE(B223:B229)</f>
        <v>52</v>
      </c>
      <c r="E229" s="1">
        <f>AVERAGE(C229:C235)</f>
        <v>30.142857142857142</v>
      </c>
      <c r="P229" s="11">
        <v>43266</v>
      </c>
      <c r="Q229">
        <v>356</v>
      </c>
      <c r="R229">
        <v>643</v>
      </c>
      <c r="S229" s="1">
        <f t="shared" si="13"/>
        <v>237.42857142857142</v>
      </c>
      <c r="T229" s="1">
        <f t="shared" si="12"/>
        <v>317.33333333333331</v>
      </c>
    </row>
    <row r="230" spans="1:20" x14ac:dyDescent="0.25">
      <c r="A230" s="11">
        <v>41867</v>
      </c>
      <c r="B230">
        <v>48</v>
      </c>
      <c r="C230">
        <v>29</v>
      </c>
      <c r="D230" s="1">
        <f>AVERAGE(B224:B230)</f>
        <v>49.857142857142854</v>
      </c>
      <c r="E230" s="1">
        <f>AVERAGE(C230:C236)</f>
        <v>31.285714285714285</v>
      </c>
      <c r="P230" s="11">
        <v>43267</v>
      </c>
      <c r="Q230">
        <v>260</v>
      </c>
      <c r="R230">
        <v>652</v>
      </c>
      <c r="S230" s="1">
        <f t="shared" si="13"/>
        <v>248.85714285714286</v>
      </c>
      <c r="T230" s="1">
        <f t="shared" si="12"/>
        <v>258.5</v>
      </c>
    </row>
    <row r="231" spans="1:20" x14ac:dyDescent="0.25">
      <c r="A231" s="11">
        <v>41868</v>
      </c>
      <c r="B231">
        <v>63</v>
      </c>
      <c r="C231">
        <v>22</v>
      </c>
      <c r="D231" s="1">
        <f>AVERAGE(B225:B231)</f>
        <v>51.285714285714285</v>
      </c>
      <c r="E231" s="1">
        <f>AVERAGE(C231:C237)</f>
        <v>31</v>
      </c>
      <c r="P231" s="11">
        <v>43268</v>
      </c>
      <c r="Q231">
        <v>251</v>
      </c>
      <c r="R231">
        <v>220</v>
      </c>
      <c r="S231" s="1">
        <f t="shared" si="13"/>
        <v>263.57142857142856</v>
      </c>
      <c r="T231" s="1">
        <f t="shared" si="12"/>
        <v>184.83333333333334</v>
      </c>
    </row>
    <row r="232" spans="1:20" x14ac:dyDescent="0.25">
      <c r="A232" s="11">
        <v>41869</v>
      </c>
      <c r="B232">
        <v>44</v>
      </c>
      <c r="C232">
        <v>31</v>
      </c>
      <c r="D232" s="1">
        <f>AVERAGE(B226:B232)</f>
        <v>50.142857142857146</v>
      </c>
      <c r="E232" s="1">
        <f>AVERAGE(C232:C238)</f>
        <v>32</v>
      </c>
      <c r="P232" s="11">
        <v>43269</v>
      </c>
      <c r="Q232">
        <v>168</v>
      </c>
      <c r="R232">
        <v>128</v>
      </c>
      <c r="S232" s="1">
        <f t="shared" si="13"/>
        <v>266</v>
      </c>
      <c r="T232" s="1">
        <f t="shared" si="12"/>
        <v>179.16666666666666</v>
      </c>
    </row>
    <row r="233" spans="1:20" x14ac:dyDescent="0.25">
      <c r="A233" s="11">
        <v>41870</v>
      </c>
      <c r="B233">
        <v>46</v>
      </c>
      <c r="C233">
        <v>28</v>
      </c>
      <c r="D233" s="1">
        <f>AVERAGE(B227:B233)</f>
        <v>50.428571428571431</v>
      </c>
      <c r="E233" s="1">
        <f>AVERAGE(C233:C239)</f>
        <v>31.714285714285715</v>
      </c>
      <c r="P233" s="11">
        <v>43270</v>
      </c>
      <c r="Q233">
        <v>149</v>
      </c>
      <c r="R233">
        <v>120</v>
      </c>
      <c r="S233" s="1">
        <f t="shared" si="13"/>
        <v>263.28571428571428</v>
      </c>
      <c r="T233" s="1">
        <f t="shared" si="12"/>
        <v>181.33333333333334</v>
      </c>
    </row>
    <row r="234" spans="1:20" x14ac:dyDescent="0.25">
      <c r="A234" s="11">
        <v>41871</v>
      </c>
      <c r="B234">
        <v>52</v>
      </c>
      <c r="C234">
        <v>41</v>
      </c>
      <c r="D234" s="1">
        <f>AVERAGE(B228:B234)</f>
        <v>51.285714285714285</v>
      </c>
      <c r="E234" s="1">
        <f>AVERAGE(C234:C240)</f>
        <v>31</v>
      </c>
      <c r="P234" s="11">
        <v>43271</v>
      </c>
      <c r="Q234">
        <v>150</v>
      </c>
      <c r="R234">
        <v>141</v>
      </c>
      <c r="S234" s="1">
        <f t="shared" si="13"/>
        <v>248.71428571428572</v>
      </c>
      <c r="T234" s="1">
        <f t="shared" si="12"/>
        <v>198</v>
      </c>
    </row>
    <row r="235" spans="1:20" x14ac:dyDescent="0.25">
      <c r="A235" s="11">
        <v>41872</v>
      </c>
      <c r="B235">
        <v>57</v>
      </c>
      <c r="C235">
        <v>39</v>
      </c>
      <c r="D235" s="1">
        <f>AVERAGE(B229:B235)</f>
        <v>51.857142857142854</v>
      </c>
      <c r="E235" s="1">
        <f>AVERAGE(C235:C241)</f>
        <v>29.285714285714285</v>
      </c>
      <c r="P235" s="11">
        <v>43272</v>
      </c>
      <c r="Q235">
        <v>160</v>
      </c>
      <c r="R235">
        <v>290</v>
      </c>
      <c r="S235" s="1">
        <f t="shared" si="13"/>
        <v>213.42857142857142</v>
      </c>
      <c r="T235" s="1">
        <f t="shared" si="12"/>
        <v>197.66666666666666</v>
      </c>
    </row>
    <row r="236" spans="1:20" x14ac:dyDescent="0.25">
      <c r="A236" s="11">
        <v>41873</v>
      </c>
      <c r="B236">
        <v>59</v>
      </c>
      <c r="C236">
        <v>29</v>
      </c>
      <c r="D236" s="1">
        <f>AVERAGE(B230:B236)</f>
        <v>52.714285714285715</v>
      </c>
      <c r="E236" s="1">
        <f>AVERAGE(C236:C242)</f>
        <v>28</v>
      </c>
      <c r="P236" s="11">
        <v>43273</v>
      </c>
      <c r="Q236">
        <v>183</v>
      </c>
      <c r="R236">
        <v>210</v>
      </c>
      <c r="S236" s="1">
        <f t="shared" si="13"/>
        <v>188.71428571428572</v>
      </c>
      <c r="T236" s="1">
        <f t="shared" si="12"/>
        <v>165.33333333333334</v>
      </c>
    </row>
    <row r="237" spans="1:20" x14ac:dyDescent="0.25">
      <c r="A237" s="11">
        <v>41874</v>
      </c>
      <c r="B237">
        <v>54</v>
      </c>
      <c r="C237">
        <v>27</v>
      </c>
      <c r="D237" s="1">
        <f>AVERAGE(B231:B237)</f>
        <v>53.571428571428569</v>
      </c>
      <c r="E237" s="1">
        <f>AVERAGE(C237:C243)</f>
        <v>28.714285714285715</v>
      </c>
      <c r="P237" s="11">
        <v>43274</v>
      </c>
      <c r="Q237">
        <v>171</v>
      </c>
      <c r="R237">
        <v>186</v>
      </c>
      <c r="S237" s="1">
        <f t="shared" si="13"/>
        <v>176</v>
      </c>
      <c r="T237" s="1">
        <f t="shared" si="12"/>
        <v>143.83333333333334</v>
      </c>
    </row>
    <row r="238" spans="1:20" x14ac:dyDescent="0.25">
      <c r="A238" s="11">
        <v>41875</v>
      </c>
      <c r="B238">
        <v>51</v>
      </c>
      <c r="C238">
        <v>29</v>
      </c>
      <c r="D238" s="1">
        <f>AVERAGE(B232:B238)</f>
        <v>51.857142857142854</v>
      </c>
      <c r="E238" s="1">
        <f>AVERAGE(C238:C244)</f>
        <v>28.857142857142858</v>
      </c>
      <c r="P238" s="11">
        <v>43275</v>
      </c>
      <c r="Q238">
        <v>168</v>
      </c>
      <c r="R238">
        <v>141</v>
      </c>
      <c r="S238" s="1">
        <f t="shared" si="13"/>
        <v>164.14285714285714</v>
      </c>
      <c r="T238" s="1">
        <f t="shared" si="12"/>
        <v>129</v>
      </c>
    </row>
    <row r="239" spans="1:20" x14ac:dyDescent="0.25">
      <c r="A239" s="11">
        <v>41876</v>
      </c>
      <c r="B239">
        <v>54</v>
      </c>
      <c r="C239">
        <v>29</v>
      </c>
      <c r="D239" s="1">
        <f>AVERAGE(B233:B239)</f>
        <v>53.285714285714285</v>
      </c>
      <c r="E239" s="1">
        <f>AVERAGE(C239:C245)</f>
        <v>28.857142857142858</v>
      </c>
      <c r="P239" s="11">
        <v>43276</v>
      </c>
      <c r="Q239">
        <v>155</v>
      </c>
      <c r="R239">
        <v>220</v>
      </c>
      <c r="S239" s="1">
        <f t="shared" si="13"/>
        <v>162.28571428571428</v>
      </c>
      <c r="T239" s="1">
        <f t="shared" si="12"/>
        <v>122</v>
      </c>
    </row>
    <row r="240" spans="1:20" x14ac:dyDescent="0.25">
      <c r="A240" s="11">
        <v>41877</v>
      </c>
      <c r="B240">
        <v>59</v>
      </c>
      <c r="C240">
        <v>23</v>
      </c>
      <c r="D240" s="1">
        <f>AVERAGE(B234:B240)</f>
        <v>55.142857142857146</v>
      </c>
      <c r="E240" s="1">
        <f>AVERAGE(C240:C246)</f>
        <v>30.857142857142858</v>
      </c>
      <c r="P240" s="11">
        <v>43277</v>
      </c>
      <c r="Q240">
        <v>171</v>
      </c>
      <c r="R240">
        <v>139</v>
      </c>
      <c r="S240" s="1">
        <f t="shared" si="13"/>
        <v>165.42857142857142</v>
      </c>
      <c r="T240" s="1">
        <f t="shared" si="12"/>
        <v>103.33333333333333</v>
      </c>
    </row>
    <row r="241" spans="1:20" x14ac:dyDescent="0.25">
      <c r="A241" s="11">
        <v>41878</v>
      </c>
      <c r="B241">
        <v>56</v>
      </c>
      <c r="C241">
        <v>29</v>
      </c>
      <c r="D241" s="1">
        <f>AVERAGE(B235:B241)</f>
        <v>55.714285714285715</v>
      </c>
      <c r="E241" s="1">
        <f>AVERAGE(C241:C247)</f>
        <v>33.857142857142854</v>
      </c>
      <c r="P241" s="11">
        <v>43278</v>
      </c>
      <c r="Q241">
        <v>162</v>
      </c>
      <c r="R241">
        <v>96</v>
      </c>
      <c r="S241" s="1">
        <f t="shared" si="13"/>
        <v>167.14285714285714</v>
      </c>
      <c r="T241" s="1">
        <f t="shared" si="12"/>
        <v>117.16666666666667</v>
      </c>
    </row>
    <row r="242" spans="1:20" x14ac:dyDescent="0.25">
      <c r="A242" s="11">
        <v>41879</v>
      </c>
      <c r="B242">
        <v>63</v>
      </c>
      <c r="C242">
        <v>30</v>
      </c>
      <c r="D242" s="1">
        <f>AVERAGE(B236:B242)</f>
        <v>56.571428571428569</v>
      </c>
      <c r="E242" s="1">
        <f>AVERAGE(C242:C248)</f>
        <v>36.142857142857146</v>
      </c>
      <c r="P242" s="11">
        <v>43279</v>
      </c>
      <c r="Q242">
        <v>142</v>
      </c>
      <c r="R242">
        <v>81</v>
      </c>
      <c r="S242" s="1">
        <f t="shared" si="13"/>
        <v>164.57142857142858</v>
      </c>
      <c r="T242" s="1">
        <f t="shared" si="12"/>
        <v>122.66666666666667</v>
      </c>
    </row>
    <row r="243" spans="1:20" x14ac:dyDescent="0.25">
      <c r="A243" s="11">
        <v>41880</v>
      </c>
      <c r="B243">
        <v>59</v>
      </c>
      <c r="C243">
        <v>34</v>
      </c>
      <c r="D243" s="1">
        <f>AVERAGE(B237:B243)</f>
        <v>56.571428571428569</v>
      </c>
      <c r="E243" s="1">
        <f>AVERAGE(C243:C249)</f>
        <v>38.571428571428569</v>
      </c>
      <c r="P243" s="11">
        <v>43280</v>
      </c>
      <c r="Q243">
        <v>83</v>
      </c>
      <c r="R243">
        <v>97</v>
      </c>
      <c r="S243" s="1">
        <f t="shared" si="13"/>
        <v>150.28571428571428</v>
      </c>
      <c r="T243" s="1">
        <f t="shared" si="12"/>
        <v>127.66666666666667</v>
      </c>
    </row>
    <row r="244" spans="1:20" x14ac:dyDescent="0.25">
      <c r="A244" s="11">
        <v>41881</v>
      </c>
      <c r="B244">
        <v>61</v>
      </c>
      <c r="C244">
        <v>28</v>
      </c>
      <c r="D244" s="1">
        <f>AVERAGE(B238:B244)</f>
        <v>57.571428571428569</v>
      </c>
      <c r="E244" s="1">
        <f>AVERAGE(C244:C250)</f>
        <v>41.285714285714285</v>
      </c>
      <c r="P244" s="11">
        <v>43281</v>
      </c>
      <c r="Q244">
        <v>151</v>
      </c>
      <c r="R244">
        <v>99</v>
      </c>
      <c r="S244" s="1">
        <f t="shared" si="13"/>
        <v>147.42857142857142</v>
      </c>
      <c r="T244" s="1">
        <f t="shared" si="12"/>
        <v>129.83333333333334</v>
      </c>
    </row>
    <row r="245" spans="1:20" x14ac:dyDescent="0.25">
      <c r="A245" s="11">
        <v>41882</v>
      </c>
      <c r="B245">
        <v>61</v>
      </c>
      <c r="C245">
        <v>29</v>
      </c>
      <c r="D245" s="1">
        <f>AVERAGE(B239:B245)</f>
        <v>59</v>
      </c>
      <c r="E245" s="1">
        <f>AVERAGE(C245:C251)</f>
        <v>46.428571428571431</v>
      </c>
      <c r="P245" s="11">
        <v>43282</v>
      </c>
      <c r="Q245">
        <v>136</v>
      </c>
      <c r="R245">
        <v>108</v>
      </c>
      <c r="S245" s="1">
        <f t="shared" si="13"/>
        <v>142.85714285714286</v>
      </c>
      <c r="T245" s="1">
        <f t="shared" si="12"/>
        <v>135.33333333333334</v>
      </c>
    </row>
    <row r="246" spans="1:20" x14ac:dyDescent="0.25">
      <c r="A246" s="11">
        <v>41883</v>
      </c>
      <c r="B246">
        <v>58</v>
      </c>
      <c r="C246">
        <v>43</v>
      </c>
      <c r="D246" s="1">
        <f>AVERAGE(B240:B246)</f>
        <v>59.571428571428569</v>
      </c>
      <c r="E246" s="1">
        <f>AVERAGE(C246:C252)</f>
        <v>51</v>
      </c>
      <c r="P246" s="11">
        <v>43283</v>
      </c>
      <c r="Q246">
        <v>119</v>
      </c>
      <c r="R246">
        <v>222</v>
      </c>
      <c r="S246" s="1">
        <f t="shared" si="13"/>
        <v>137.71428571428572</v>
      </c>
      <c r="T246" s="1">
        <f t="shared" si="12"/>
        <v>137.16666666666666</v>
      </c>
    </row>
    <row r="247" spans="1:20" x14ac:dyDescent="0.25">
      <c r="A247" s="11">
        <v>41884</v>
      </c>
      <c r="B247">
        <v>78</v>
      </c>
      <c r="C247">
        <v>44</v>
      </c>
      <c r="D247" s="1">
        <f>AVERAGE(B241:B247)</f>
        <v>62.285714285714285</v>
      </c>
      <c r="E247" s="1">
        <f>AVERAGE(C247:C253)</f>
        <v>53.571428571428569</v>
      </c>
      <c r="P247" s="11">
        <v>43284</v>
      </c>
      <c r="Q247">
        <v>126</v>
      </c>
      <c r="R247">
        <v>129</v>
      </c>
      <c r="S247" s="1">
        <f t="shared" si="13"/>
        <v>131.28571428571428</v>
      </c>
      <c r="T247" s="1">
        <f t="shared" si="12"/>
        <v>120</v>
      </c>
    </row>
    <row r="248" spans="1:20" x14ac:dyDescent="0.25">
      <c r="A248" s="11">
        <v>41885</v>
      </c>
      <c r="B248">
        <v>75</v>
      </c>
      <c r="C248">
        <v>45</v>
      </c>
      <c r="D248" s="1">
        <f>AVERAGE(B242:B248)</f>
        <v>65</v>
      </c>
      <c r="E248" s="1">
        <f>AVERAGE(C248:C254)</f>
        <v>56</v>
      </c>
      <c r="P248" s="11">
        <v>43285</v>
      </c>
      <c r="Q248">
        <v>136</v>
      </c>
      <c r="R248">
        <v>111</v>
      </c>
      <c r="S248" s="1">
        <f t="shared" si="13"/>
        <v>127.57142857142857</v>
      </c>
      <c r="T248" s="1">
        <f t="shared" si="12"/>
        <v>126.83333333333333</v>
      </c>
    </row>
    <row r="249" spans="1:20" x14ac:dyDescent="0.25">
      <c r="A249" s="11">
        <v>41886</v>
      </c>
      <c r="B249">
        <v>82</v>
      </c>
      <c r="C249">
        <v>47</v>
      </c>
      <c r="D249" s="1">
        <f>AVERAGE(B243:B249)</f>
        <v>67.714285714285708</v>
      </c>
      <c r="E249" s="1">
        <f>AVERAGE(C249:C255)</f>
        <v>58</v>
      </c>
      <c r="P249" s="11">
        <v>43286</v>
      </c>
      <c r="Q249">
        <v>148</v>
      </c>
      <c r="R249">
        <v>110</v>
      </c>
      <c r="S249" s="1">
        <f t="shared" si="13"/>
        <v>128.42857142857142</v>
      </c>
      <c r="T249" s="1">
        <f t="shared" si="12"/>
        <v>127.5</v>
      </c>
    </row>
    <row r="250" spans="1:20" x14ac:dyDescent="0.25">
      <c r="A250" s="11">
        <v>41887</v>
      </c>
      <c r="B250">
        <v>89</v>
      </c>
      <c r="C250">
        <v>53</v>
      </c>
      <c r="D250" s="1">
        <f>AVERAGE(B244:B250)</f>
        <v>72</v>
      </c>
      <c r="E250" s="1">
        <f>AVERAGE(C250:C256)</f>
        <v>61.142857142857146</v>
      </c>
      <c r="P250" s="11">
        <v>43287</v>
      </c>
      <c r="Q250">
        <v>140</v>
      </c>
      <c r="R250">
        <v>132</v>
      </c>
      <c r="S250" s="1">
        <f t="shared" si="13"/>
        <v>136.57142857142858</v>
      </c>
      <c r="T250" s="1">
        <f t="shared" si="12"/>
        <v>128.33333333333334</v>
      </c>
    </row>
    <row r="251" spans="1:20" x14ac:dyDescent="0.25">
      <c r="A251" s="11">
        <v>41888</v>
      </c>
      <c r="B251">
        <v>108</v>
      </c>
      <c r="C251">
        <v>64</v>
      </c>
      <c r="D251" s="1">
        <f>AVERAGE(B245:B251)</f>
        <v>78.714285714285708</v>
      </c>
      <c r="E251" s="1">
        <f>AVERAGE(C251:C257)</f>
        <v>62</v>
      </c>
      <c r="P251" s="11">
        <v>43288</v>
      </c>
      <c r="Q251">
        <v>149</v>
      </c>
      <c r="R251">
        <v>119</v>
      </c>
      <c r="S251" s="1">
        <f t="shared" si="13"/>
        <v>136.28571428571428</v>
      </c>
      <c r="T251" s="1">
        <f t="shared" si="12"/>
        <v>128.33333333333334</v>
      </c>
    </row>
    <row r="252" spans="1:20" x14ac:dyDescent="0.25">
      <c r="A252" s="11">
        <v>41889</v>
      </c>
      <c r="B252">
        <v>135</v>
      </c>
      <c r="C252">
        <v>61</v>
      </c>
      <c r="D252" s="1">
        <f>AVERAGE(B246:B252)</f>
        <v>89.285714285714292</v>
      </c>
      <c r="E252" s="1">
        <f>AVERAGE(C252:C258)</f>
        <v>63.571428571428569</v>
      </c>
      <c r="P252" s="11">
        <v>43289</v>
      </c>
      <c r="Q252">
        <v>157</v>
      </c>
      <c r="R252">
        <v>119</v>
      </c>
      <c r="S252" s="1">
        <f t="shared" si="13"/>
        <v>139.28571428571428</v>
      </c>
      <c r="T252" s="1">
        <f t="shared" si="12"/>
        <v>122.33333333333333</v>
      </c>
    </row>
    <row r="253" spans="1:20" x14ac:dyDescent="0.25">
      <c r="A253" s="11">
        <v>41890</v>
      </c>
      <c r="B253">
        <v>122</v>
      </c>
      <c r="C253">
        <v>61</v>
      </c>
      <c r="D253" s="1">
        <f>AVERAGE(B247:B253)</f>
        <v>98.428571428571431</v>
      </c>
      <c r="E253" s="1">
        <f>AVERAGE(C253:C259)</f>
        <v>63.428571428571431</v>
      </c>
      <c r="P253" s="11">
        <v>43290</v>
      </c>
      <c r="Q253">
        <v>151</v>
      </c>
      <c r="R253">
        <v>170</v>
      </c>
      <c r="S253" s="1">
        <f t="shared" si="13"/>
        <v>143.85714285714286</v>
      </c>
      <c r="T253" s="1">
        <f t="shared" si="12"/>
        <v>118.33333333333333</v>
      </c>
    </row>
    <row r="254" spans="1:20" x14ac:dyDescent="0.25">
      <c r="A254" s="11">
        <v>41891</v>
      </c>
      <c r="B254">
        <v>121</v>
      </c>
      <c r="C254">
        <v>61</v>
      </c>
      <c r="D254" s="1">
        <f>AVERAGE(B248:B254)</f>
        <v>104.57142857142857</v>
      </c>
      <c r="E254" s="1">
        <f>AVERAGE(C254:C260)</f>
        <v>63.571428571428569</v>
      </c>
      <c r="P254" s="11">
        <v>43291</v>
      </c>
      <c r="Q254">
        <v>155</v>
      </c>
      <c r="R254">
        <v>115</v>
      </c>
      <c r="S254" s="1">
        <f t="shared" si="13"/>
        <v>148</v>
      </c>
      <c r="T254" s="1">
        <f t="shared" si="12"/>
        <v>107.83333333333333</v>
      </c>
    </row>
    <row r="255" spans="1:20" x14ac:dyDescent="0.25">
      <c r="A255" s="11">
        <v>41892</v>
      </c>
      <c r="B255">
        <v>114</v>
      </c>
      <c r="C255">
        <v>59</v>
      </c>
      <c r="D255" s="1">
        <f>AVERAGE(B249:B255)</f>
        <v>110.14285714285714</v>
      </c>
      <c r="E255" s="1">
        <f>AVERAGE(C255:C261)</f>
        <v>64.142857142857139</v>
      </c>
      <c r="P255" s="11">
        <v>43292</v>
      </c>
      <c r="Q255">
        <v>128</v>
      </c>
      <c r="R255">
        <v>115</v>
      </c>
      <c r="S255" s="1">
        <f t="shared" si="13"/>
        <v>146.85714285714286</v>
      </c>
      <c r="T255" s="1">
        <f t="shared" si="12"/>
        <v>104</v>
      </c>
    </row>
    <row r="256" spans="1:20" x14ac:dyDescent="0.25">
      <c r="A256" s="11">
        <v>41893</v>
      </c>
      <c r="B256">
        <v>102</v>
      </c>
      <c r="C256">
        <v>69</v>
      </c>
      <c r="D256" s="1">
        <f>AVERAGE(B250:B256)</f>
        <v>113</v>
      </c>
      <c r="E256" s="1">
        <f>AVERAGE(C256:C262)</f>
        <v>63.714285714285715</v>
      </c>
      <c r="P256" s="11">
        <v>43293</v>
      </c>
      <c r="Q256">
        <v>128</v>
      </c>
      <c r="R256">
        <v>132</v>
      </c>
      <c r="S256" s="1">
        <f t="shared" si="13"/>
        <v>144</v>
      </c>
      <c r="T256" s="1">
        <f t="shared" si="12"/>
        <v>101.83333333333333</v>
      </c>
    </row>
    <row r="257" spans="1:20" x14ac:dyDescent="0.25">
      <c r="A257" s="11">
        <v>41894</v>
      </c>
      <c r="B257">
        <v>100</v>
      </c>
      <c r="C257">
        <v>59</v>
      </c>
      <c r="D257" s="1">
        <f>AVERAGE(B251:B257)</f>
        <v>114.57142857142857</v>
      </c>
      <c r="E257" s="1">
        <f>AVERAGE(C257:C263)</f>
        <v>60.714285714285715</v>
      </c>
      <c r="P257" s="11">
        <v>43294</v>
      </c>
      <c r="Q257">
        <v>126</v>
      </c>
      <c r="R257">
        <v>83</v>
      </c>
      <c r="S257" s="1">
        <f t="shared" si="13"/>
        <v>142</v>
      </c>
      <c r="T257" s="1">
        <f t="shared" si="12"/>
        <v>97.333333333333329</v>
      </c>
    </row>
    <row r="258" spans="1:20" x14ac:dyDescent="0.25">
      <c r="A258" s="11">
        <v>41895</v>
      </c>
      <c r="B258">
        <v>89</v>
      </c>
      <c r="C258">
        <v>75</v>
      </c>
      <c r="D258" s="1">
        <f>AVERAGE(B252:B258)</f>
        <v>111.85714285714286</v>
      </c>
      <c r="E258" s="1">
        <f>AVERAGE(C258:C264)</f>
        <v>58.285714285714285</v>
      </c>
      <c r="P258" s="11">
        <v>43295</v>
      </c>
      <c r="Q258">
        <v>100</v>
      </c>
      <c r="R258">
        <v>95</v>
      </c>
      <c r="S258" s="1">
        <f t="shared" si="13"/>
        <v>135</v>
      </c>
      <c r="T258" s="1">
        <f t="shared" si="12"/>
        <v>98.833333333333329</v>
      </c>
    </row>
    <row r="259" spans="1:20" x14ac:dyDescent="0.25">
      <c r="A259" s="11">
        <v>41896</v>
      </c>
      <c r="B259">
        <v>110</v>
      </c>
      <c r="C259">
        <v>60</v>
      </c>
      <c r="D259" s="1">
        <f>AVERAGE(B253:B259)</f>
        <v>108.28571428571429</v>
      </c>
      <c r="E259" s="1">
        <f>AVERAGE(C259:C265)</f>
        <v>53.285714285714285</v>
      </c>
      <c r="P259" s="11">
        <v>43296</v>
      </c>
      <c r="Q259">
        <v>93</v>
      </c>
      <c r="R259">
        <v>107</v>
      </c>
      <c r="S259" s="1">
        <f t="shared" si="13"/>
        <v>125.85714285714286</v>
      </c>
      <c r="T259" s="1">
        <f t="shared" si="12"/>
        <v>96.833333333333329</v>
      </c>
    </row>
    <row r="260" spans="1:20" x14ac:dyDescent="0.25">
      <c r="A260" s="11">
        <v>41897</v>
      </c>
      <c r="B260">
        <v>103</v>
      </c>
      <c r="C260">
        <v>62</v>
      </c>
      <c r="D260" s="1">
        <f>AVERAGE(B254:B260)</f>
        <v>105.57142857142857</v>
      </c>
      <c r="E260" s="1">
        <f>AVERAGE(C260:C266)</f>
        <v>49.714285714285715</v>
      </c>
      <c r="P260" s="11">
        <v>43297</v>
      </c>
      <c r="Q260">
        <v>102</v>
      </c>
      <c r="R260">
        <v>92</v>
      </c>
      <c r="S260" s="1">
        <f t="shared" si="13"/>
        <v>118.85714285714286</v>
      </c>
      <c r="T260" s="1">
        <f t="shared" si="12"/>
        <v>96.666666666666671</v>
      </c>
    </row>
    <row r="261" spans="1:20" x14ac:dyDescent="0.25">
      <c r="A261" s="11">
        <v>41898</v>
      </c>
      <c r="B261">
        <v>98</v>
      </c>
      <c r="C261">
        <v>65</v>
      </c>
      <c r="D261" s="1">
        <f>AVERAGE(B255:B261)</f>
        <v>102.28571428571429</v>
      </c>
      <c r="E261" s="1">
        <f>AVERAGE(C261:C267)</f>
        <v>48.285714285714285</v>
      </c>
      <c r="P261" s="11">
        <v>43298</v>
      </c>
      <c r="Q261">
        <v>87</v>
      </c>
      <c r="R261">
        <v>102</v>
      </c>
      <c r="S261" s="1">
        <f t="shared" si="13"/>
        <v>109.14285714285714</v>
      </c>
      <c r="T261" s="1">
        <f t="shared" si="12"/>
        <v>93.166666666666671</v>
      </c>
    </row>
    <row r="262" spans="1:20" x14ac:dyDescent="0.25">
      <c r="A262" s="11">
        <v>41899</v>
      </c>
      <c r="B262">
        <v>93</v>
      </c>
      <c r="C262">
        <v>56</v>
      </c>
      <c r="D262" s="1">
        <f>AVERAGE(B256:B262)</f>
        <v>99.285714285714292</v>
      </c>
      <c r="E262" s="1">
        <f>AVERAGE(C262:C268)</f>
        <v>47.857142857142854</v>
      </c>
      <c r="P262" s="11">
        <v>43299</v>
      </c>
      <c r="Q262">
        <v>102</v>
      </c>
      <c r="R262">
        <v>105</v>
      </c>
      <c r="S262" s="1">
        <f t="shared" si="13"/>
        <v>105.42857142857143</v>
      </c>
      <c r="T262" s="1">
        <f t="shared" si="12"/>
        <v>91.666666666666671</v>
      </c>
    </row>
    <row r="263" spans="1:20" x14ac:dyDescent="0.25">
      <c r="A263" s="11">
        <v>41900</v>
      </c>
      <c r="B263">
        <v>83</v>
      </c>
      <c r="C263">
        <v>48</v>
      </c>
      <c r="D263" s="1">
        <f>AVERAGE(B257:B263)</f>
        <v>96.571428571428569</v>
      </c>
      <c r="E263" s="1">
        <f>AVERAGE(C263:C269)</f>
        <v>48.142857142857146</v>
      </c>
      <c r="P263" s="11">
        <v>43300</v>
      </c>
      <c r="Q263">
        <v>107</v>
      </c>
      <c r="R263">
        <v>92</v>
      </c>
      <c r="S263" s="1">
        <f t="shared" si="13"/>
        <v>102.42857142857143</v>
      </c>
      <c r="T263" s="1">
        <f t="shared" si="12"/>
        <v>93.333333333333329</v>
      </c>
    </row>
    <row r="264" spans="1:20" x14ac:dyDescent="0.25">
      <c r="A264" s="11">
        <v>41901</v>
      </c>
      <c r="B264">
        <v>79</v>
      </c>
      <c r="C264">
        <v>42</v>
      </c>
      <c r="D264" s="1">
        <f>AVERAGE(B258:B264)</f>
        <v>93.571428571428569</v>
      </c>
      <c r="E264" s="1">
        <f>AVERAGE(C264:C270)</f>
        <v>47.571428571428569</v>
      </c>
      <c r="P264" s="11">
        <v>43301</v>
      </c>
      <c r="Q264">
        <v>107</v>
      </c>
      <c r="R264">
        <v>83</v>
      </c>
      <c r="S264" s="1">
        <f t="shared" si="13"/>
        <v>99.714285714285708</v>
      </c>
      <c r="T264" s="1">
        <f t="shared" si="12"/>
        <v>96</v>
      </c>
    </row>
    <row r="265" spans="1:20" x14ac:dyDescent="0.25">
      <c r="A265" s="11">
        <v>41902</v>
      </c>
      <c r="B265">
        <v>74</v>
      </c>
      <c r="C265">
        <v>40</v>
      </c>
      <c r="D265" s="1">
        <f>AVERAGE(B259:B265)</f>
        <v>91.428571428571431</v>
      </c>
      <c r="E265" s="1">
        <f>AVERAGE(C265:C271)</f>
        <v>48.428571428571431</v>
      </c>
      <c r="P265" s="11">
        <v>43302</v>
      </c>
      <c r="Q265">
        <v>110</v>
      </c>
      <c r="R265">
        <v>106</v>
      </c>
      <c r="S265" s="1">
        <f t="shared" si="13"/>
        <v>101.14285714285714</v>
      </c>
      <c r="T265" s="1">
        <f t="shared" si="12"/>
        <v>89.833333333333329</v>
      </c>
    </row>
    <row r="266" spans="1:20" x14ac:dyDescent="0.25">
      <c r="A266" s="11">
        <v>41903</v>
      </c>
      <c r="B266">
        <v>76</v>
      </c>
      <c r="C266">
        <v>35</v>
      </c>
      <c r="D266" s="1">
        <f>AVERAGE(B260:B266)</f>
        <v>86.571428571428569</v>
      </c>
      <c r="E266" s="1">
        <f>AVERAGE(C266:C272)</f>
        <v>49.571428571428569</v>
      </c>
      <c r="P266" s="11">
        <v>43303</v>
      </c>
      <c r="Q266">
        <v>157</v>
      </c>
      <c r="R266">
        <v>71</v>
      </c>
      <c r="S266" s="1">
        <f t="shared" si="13"/>
        <v>110.28571428571429</v>
      </c>
      <c r="T266" s="1">
        <f t="shared" si="12"/>
        <v>77.333333333333329</v>
      </c>
    </row>
    <row r="267" spans="1:20" x14ac:dyDescent="0.25">
      <c r="A267" s="11">
        <v>41904</v>
      </c>
      <c r="B267">
        <v>75</v>
      </c>
      <c r="C267">
        <v>52</v>
      </c>
      <c r="D267" s="1">
        <f>AVERAGE(B261:B267)</f>
        <v>82.571428571428569</v>
      </c>
      <c r="E267" s="1">
        <f>AVERAGE(C267:C273)</f>
        <v>50.142857142857146</v>
      </c>
      <c r="P267" s="11">
        <v>43304</v>
      </c>
      <c r="Q267">
        <v>106</v>
      </c>
      <c r="R267">
        <v>93</v>
      </c>
      <c r="S267" s="1">
        <f t="shared" si="13"/>
        <v>110.85714285714286</v>
      </c>
      <c r="T267" s="1">
        <f t="shared" si="12"/>
        <v>73.833333333333329</v>
      </c>
    </row>
    <row r="268" spans="1:20" x14ac:dyDescent="0.25">
      <c r="A268" s="11">
        <v>41905</v>
      </c>
      <c r="B268">
        <v>102</v>
      </c>
      <c r="C268">
        <v>62</v>
      </c>
      <c r="D268" s="1">
        <f>AVERAGE(B262:B268)</f>
        <v>83.142857142857139</v>
      </c>
      <c r="E268" s="1">
        <f>AVERAGE(C268:C274)</f>
        <v>48.571428571428569</v>
      </c>
      <c r="P268" s="11">
        <v>43305</v>
      </c>
      <c r="Q268">
        <v>103</v>
      </c>
      <c r="R268">
        <v>115</v>
      </c>
      <c r="S268" s="1">
        <f t="shared" si="13"/>
        <v>113.14285714285714</v>
      </c>
      <c r="T268" s="1">
        <f t="shared" si="12"/>
        <v>72.833333333333329</v>
      </c>
    </row>
    <row r="269" spans="1:20" x14ac:dyDescent="0.25">
      <c r="A269" s="11">
        <v>41906</v>
      </c>
      <c r="B269">
        <v>125</v>
      </c>
      <c r="C269">
        <v>58</v>
      </c>
      <c r="D269" s="1">
        <f>AVERAGE(B263:B269)</f>
        <v>87.714285714285708</v>
      </c>
      <c r="E269" s="1">
        <f>AVERAGE(C269:C275)</f>
        <v>47</v>
      </c>
      <c r="P269" s="11">
        <v>43306</v>
      </c>
      <c r="Q269">
        <v>141</v>
      </c>
      <c r="R269">
        <v>108</v>
      </c>
      <c r="S269" s="1">
        <f t="shared" si="13"/>
        <v>118.71428571428571</v>
      </c>
      <c r="T269" s="1">
        <f t="shared" si="12"/>
        <v>67.833333333333329</v>
      </c>
    </row>
    <row r="270" spans="1:20" x14ac:dyDescent="0.25">
      <c r="A270" s="11">
        <v>41907</v>
      </c>
      <c r="B270">
        <v>131</v>
      </c>
      <c r="C270">
        <v>44</v>
      </c>
      <c r="D270" s="1">
        <f>AVERAGE(B264:B270)</f>
        <v>94.571428571428569</v>
      </c>
      <c r="E270" s="1">
        <f>AVERAGE(C270:C276)</f>
        <v>45.714285714285715</v>
      </c>
      <c r="P270" s="11">
        <v>43307</v>
      </c>
      <c r="Q270">
        <v>138</v>
      </c>
      <c r="R270">
        <v>46</v>
      </c>
      <c r="S270" s="1">
        <f t="shared" si="13"/>
        <v>123.14285714285714</v>
      </c>
      <c r="T270" s="1">
        <f t="shared" si="12"/>
        <v>69.666666666666671</v>
      </c>
    </row>
    <row r="271" spans="1:20" x14ac:dyDescent="0.25">
      <c r="A271" s="11">
        <v>41908</v>
      </c>
      <c r="B271">
        <v>71</v>
      </c>
      <c r="C271">
        <v>48</v>
      </c>
      <c r="D271" s="1">
        <f>AVERAGE(B265:B271)</f>
        <v>93.428571428571431</v>
      </c>
      <c r="E271" s="1">
        <f>AVERAGE(C271:C277)</f>
        <v>45.857142857142854</v>
      </c>
      <c r="P271" s="11">
        <v>43308</v>
      </c>
      <c r="Q271">
        <v>89</v>
      </c>
      <c r="R271">
        <v>31</v>
      </c>
      <c r="S271" s="1">
        <f t="shared" si="13"/>
        <v>120.57142857142857</v>
      </c>
      <c r="T271" s="1">
        <f t="shared" si="12"/>
        <v>82</v>
      </c>
    </row>
    <row r="272" spans="1:20" x14ac:dyDescent="0.25">
      <c r="A272" s="11">
        <v>41909</v>
      </c>
      <c r="B272">
        <v>82</v>
      </c>
      <c r="C272">
        <v>48</v>
      </c>
      <c r="D272" s="1">
        <f>AVERAGE(B266:B272)</f>
        <v>94.571428571428569</v>
      </c>
      <c r="E272" s="1">
        <f>AVERAGE(C272:C278)</f>
        <v>47.714285714285715</v>
      </c>
      <c r="P272" s="11">
        <v>43309</v>
      </c>
      <c r="Q272">
        <v>76</v>
      </c>
      <c r="R272">
        <v>50</v>
      </c>
      <c r="S272" s="1">
        <f t="shared" si="13"/>
        <v>115.71428571428571</v>
      </c>
      <c r="T272" s="1">
        <f t="shared" si="12"/>
        <v>102.16666666666667</v>
      </c>
    </row>
    <row r="273" spans="1:20" x14ac:dyDescent="0.25">
      <c r="A273" s="11">
        <v>41910</v>
      </c>
      <c r="B273">
        <v>76</v>
      </c>
      <c r="C273">
        <v>39</v>
      </c>
      <c r="D273" s="1">
        <f>AVERAGE(B267:B273)</f>
        <v>94.571428571428569</v>
      </c>
      <c r="E273" s="1">
        <f>AVERAGE(C273:C279)</f>
        <v>48.428571428571431</v>
      </c>
      <c r="P273" s="11">
        <v>43310</v>
      </c>
      <c r="Q273">
        <v>91</v>
      </c>
      <c r="R273">
        <v>87</v>
      </c>
      <c r="S273" s="1">
        <f t="shared" si="13"/>
        <v>106.28571428571429</v>
      </c>
      <c r="T273" s="1">
        <f t="shared" si="12"/>
        <v>119.16666666666667</v>
      </c>
    </row>
    <row r="274" spans="1:20" x14ac:dyDescent="0.25">
      <c r="A274" s="11">
        <v>41911</v>
      </c>
      <c r="B274">
        <v>72</v>
      </c>
      <c r="C274">
        <v>41</v>
      </c>
      <c r="D274" s="1">
        <f>AVERAGE(B268:B274)</f>
        <v>94.142857142857139</v>
      </c>
      <c r="E274" s="1">
        <f>AVERAGE(C274:C280)</f>
        <v>47.714285714285715</v>
      </c>
      <c r="P274" s="11">
        <v>43311</v>
      </c>
      <c r="Q274">
        <v>151</v>
      </c>
      <c r="R274">
        <v>85</v>
      </c>
      <c r="S274" s="1">
        <f t="shared" si="13"/>
        <v>112.71428571428571</v>
      </c>
      <c r="T274" s="1">
        <f t="shared" si="12"/>
        <v>129</v>
      </c>
    </row>
    <row r="275" spans="1:20" x14ac:dyDescent="0.25">
      <c r="A275" s="11">
        <v>41912</v>
      </c>
      <c r="B275">
        <v>87</v>
      </c>
      <c r="C275">
        <v>51</v>
      </c>
      <c r="D275" s="1">
        <f>AVERAGE(B269:B275)</f>
        <v>92</v>
      </c>
      <c r="E275" s="1">
        <f>AVERAGE(C275:C281)</f>
        <v>46.857142857142854</v>
      </c>
      <c r="P275" s="11">
        <v>43312</v>
      </c>
      <c r="Q275">
        <v>140</v>
      </c>
      <c r="R275">
        <v>119</v>
      </c>
      <c r="S275" s="1">
        <f t="shared" si="13"/>
        <v>118</v>
      </c>
      <c r="T275" s="1">
        <f t="shared" ref="T275:T338" si="14">AVERAGE(R275:R280)</f>
        <v>138</v>
      </c>
    </row>
    <row r="276" spans="1:20" x14ac:dyDescent="0.25">
      <c r="A276" s="11">
        <v>41913</v>
      </c>
      <c r="B276">
        <v>104</v>
      </c>
      <c r="C276">
        <v>49</v>
      </c>
      <c r="D276" s="1">
        <f>AVERAGE(B270:B276)</f>
        <v>89</v>
      </c>
      <c r="E276" s="1">
        <f>AVERAGE(C276:C282)</f>
        <v>43.714285714285715</v>
      </c>
      <c r="P276" s="11">
        <v>43313</v>
      </c>
      <c r="Q276">
        <v>159</v>
      </c>
      <c r="R276">
        <v>120</v>
      </c>
      <c r="S276" s="1">
        <f t="shared" si="13"/>
        <v>120.57142857142857</v>
      </c>
      <c r="T276" s="1">
        <f t="shared" si="14"/>
        <v>131.83333333333334</v>
      </c>
    </row>
    <row r="277" spans="1:20" x14ac:dyDescent="0.25">
      <c r="A277" s="11">
        <v>41914</v>
      </c>
      <c r="B277">
        <v>100</v>
      </c>
      <c r="C277">
        <v>45</v>
      </c>
      <c r="D277" s="1">
        <f>AVERAGE(B271:B277)</f>
        <v>84.571428571428569</v>
      </c>
      <c r="E277" s="1">
        <f>AVERAGE(C277:C283)</f>
        <v>40.571428571428569</v>
      </c>
      <c r="P277" s="11">
        <v>43314</v>
      </c>
      <c r="Q277">
        <v>149</v>
      </c>
      <c r="R277">
        <v>152</v>
      </c>
      <c r="S277" s="1">
        <f t="shared" si="13"/>
        <v>122.14285714285714</v>
      </c>
      <c r="T277" s="1">
        <f t="shared" si="14"/>
        <v>125.33333333333333</v>
      </c>
    </row>
    <row r="278" spans="1:20" x14ac:dyDescent="0.25">
      <c r="A278" s="11">
        <v>41915</v>
      </c>
      <c r="B278">
        <v>78</v>
      </c>
      <c r="C278">
        <v>61</v>
      </c>
      <c r="D278" s="1">
        <f>AVERAGE(B272:B278)</f>
        <v>85.571428571428569</v>
      </c>
      <c r="E278" s="1">
        <f>AVERAGE(C278:C284)</f>
        <v>39.142857142857146</v>
      </c>
      <c r="P278" s="11">
        <v>43315</v>
      </c>
      <c r="Q278">
        <v>163</v>
      </c>
      <c r="R278">
        <v>152</v>
      </c>
      <c r="S278" s="1">
        <f t="shared" si="13"/>
        <v>132.71428571428572</v>
      </c>
      <c r="T278" s="1">
        <f t="shared" si="14"/>
        <v>111.16666666666667</v>
      </c>
    </row>
    <row r="279" spans="1:20" x14ac:dyDescent="0.25">
      <c r="A279" s="11">
        <v>41916</v>
      </c>
      <c r="B279">
        <v>106</v>
      </c>
      <c r="C279">
        <v>53</v>
      </c>
      <c r="D279" s="1">
        <f>AVERAGE(B273:B279)</f>
        <v>89</v>
      </c>
      <c r="E279" s="1">
        <f>AVERAGE(C279:C285)</f>
        <v>36.857142857142854</v>
      </c>
      <c r="P279" s="11">
        <v>43316</v>
      </c>
      <c r="Q279">
        <v>161</v>
      </c>
      <c r="R279">
        <v>146</v>
      </c>
      <c r="S279" s="1">
        <f t="shared" si="13"/>
        <v>144.85714285714286</v>
      </c>
      <c r="T279" s="1">
        <f t="shared" si="14"/>
        <v>102.33333333333333</v>
      </c>
    </row>
    <row r="280" spans="1:20" x14ac:dyDescent="0.25">
      <c r="A280" s="11">
        <v>41917</v>
      </c>
      <c r="B280">
        <v>83</v>
      </c>
      <c r="C280">
        <v>34</v>
      </c>
      <c r="D280" s="1">
        <f>AVERAGE(B274:B280)</f>
        <v>90</v>
      </c>
      <c r="E280" s="1">
        <f>AVERAGE(C280:C286)</f>
        <v>34.714285714285715</v>
      </c>
      <c r="P280" s="11">
        <v>43317</v>
      </c>
      <c r="Q280">
        <v>163</v>
      </c>
      <c r="R280">
        <v>139</v>
      </c>
      <c r="S280" s="1">
        <f t="shared" si="13"/>
        <v>155.14285714285714</v>
      </c>
      <c r="T280" s="1">
        <f t="shared" si="14"/>
        <v>93.333333333333329</v>
      </c>
    </row>
    <row r="281" spans="1:20" x14ac:dyDescent="0.25">
      <c r="A281" s="11">
        <v>41918</v>
      </c>
      <c r="B281">
        <v>56</v>
      </c>
      <c r="C281">
        <v>35</v>
      </c>
      <c r="D281" s="1">
        <f>AVERAGE(B275:B281)</f>
        <v>87.714285714285708</v>
      </c>
      <c r="E281" s="1">
        <f>AVERAGE(C281:C287)</f>
        <v>35</v>
      </c>
      <c r="P281" s="11">
        <v>43318</v>
      </c>
      <c r="Q281">
        <v>166</v>
      </c>
      <c r="R281">
        <v>82</v>
      </c>
      <c r="S281" s="1">
        <f t="shared" si="13"/>
        <v>157.28571428571428</v>
      </c>
      <c r="T281" s="1">
        <f t="shared" si="14"/>
        <v>83.833333333333329</v>
      </c>
    </row>
    <row r="282" spans="1:20" x14ac:dyDescent="0.25">
      <c r="A282" s="11">
        <v>41919</v>
      </c>
      <c r="B282">
        <v>70</v>
      </c>
      <c r="C282">
        <v>29</v>
      </c>
      <c r="D282" s="1">
        <f>AVERAGE(B276:B282)</f>
        <v>85.285714285714292</v>
      </c>
      <c r="E282" s="1">
        <f>AVERAGE(C282:C288)</f>
        <v>33.571428571428569</v>
      </c>
      <c r="P282" s="11">
        <v>43319</v>
      </c>
      <c r="Q282">
        <v>123</v>
      </c>
      <c r="R282">
        <v>81</v>
      </c>
      <c r="S282" s="1">
        <f t="shared" si="13"/>
        <v>154.85714285714286</v>
      </c>
      <c r="T282" s="1">
        <f t="shared" si="14"/>
        <v>85.666666666666671</v>
      </c>
    </row>
    <row r="283" spans="1:20" x14ac:dyDescent="0.25">
      <c r="A283" s="11">
        <v>41920</v>
      </c>
      <c r="B283">
        <v>54</v>
      </c>
      <c r="C283">
        <v>27</v>
      </c>
      <c r="D283" s="1">
        <f>AVERAGE(B277:B283)</f>
        <v>78.142857142857139</v>
      </c>
      <c r="E283" s="1">
        <f>AVERAGE(C283:C289)</f>
        <v>34.285714285714285</v>
      </c>
      <c r="P283" s="11">
        <v>43320</v>
      </c>
      <c r="Q283">
        <v>140</v>
      </c>
      <c r="R283">
        <v>67</v>
      </c>
      <c r="S283" s="1">
        <f t="shared" si="13"/>
        <v>152.14285714285714</v>
      </c>
      <c r="T283" s="1">
        <f t="shared" si="14"/>
        <v>84.666666666666671</v>
      </c>
    </row>
    <row r="284" spans="1:20" x14ac:dyDescent="0.25">
      <c r="A284" s="11">
        <v>41921</v>
      </c>
      <c r="B284">
        <v>61</v>
      </c>
      <c r="C284">
        <v>35</v>
      </c>
      <c r="D284" s="1">
        <f>AVERAGE(B278:B284)</f>
        <v>72.571428571428569</v>
      </c>
      <c r="E284" s="1">
        <f>AVERAGE(C284:C290)</f>
        <v>36.714285714285715</v>
      </c>
      <c r="P284" s="11">
        <v>43321</v>
      </c>
      <c r="Q284">
        <v>131</v>
      </c>
      <c r="R284">
        <v>99</v>
      </c>
      <c r="S284" s="1">
        <f t="shared" si="13"/>
        <v>149.57142857142858</v>
      </c>
      <c r="T284" s="1">
        <f t="shared" si="14"/>
        <v>88.5</v>
      </c>
    </row>
    <row r="285" spans="1:20" x14ac:dyDescent="0.25">
      <c r="A285" s="11">
        <v>41922</v>
      </c>
      <c r="B285">
        <v>63</v>
      </c>
      <c r="C285">
        <v>45</v>
      </c>
      <c r="D285" s="1">
        <f>AVERAGE(B279:B285)</f>
        <v>70.428571428571431</v>
      </c>
      <c r="E285" s="1">
        <f>AVERAGE(C285:C291)</f>
        <v>36.857142857142854</v>
      </c>
      <c r="P285" s="11">
        <v>43322</v>
      </c>
      <c r="Q285">
        <v>142</v>
      </c>
      <c r="R285">
        <v>92</v>
      </c>
      <c r="S285" s="1">
        <f t="shared" ref="S285:S348" si="15">AVERAGE(Q279:Q285)</f>
        <v>146.57142857142858</v>
      </c>
      <c r="T285" s="1">
        <f t="shared" si="14"/>
        <v>86</v>
      </c>
    </row>
    <row r="286" spans="1:20" x14ac:dyDescent="0.25">
      <c r="A286" s="11">
        <v>41923</v>
      </c>
      <c r="B286">
        <v>87</v>
      </c>
      <c r="C286">
        <v>38</v>
      </c>
      <c r="D286" s="1">
        <f>AVERAGE(B280:B286)</f>
        <v>67.714285714285708</v>
      </c>
      <c r="E286" s="1">
        <f>AVERAGE(C286:C292)</f>
        <v>35.142857142857146</v>
      </c>
      <c r="P286" s="11">
        <v>43323</v>
      </c>
      <c r="Q286">
        <v>123</v>
      </c>
      <c r="R286">
        <v>82</v>
      </c>
      <c r="S286" s="1">
        <f t="shared" si="15"/>
        <v>141.14285714285714</v>
      </c>
      <c r="T286" s="1">
        <f t="shared" si="14"/>
        <v>82.833333333333329</v>
      </c>
    </row>
    <row r="287" spans="1:20" x14ac:dyDescent="0.25">
      <c r="A287" s="11">
        <v>41924</v>
      </c>
      <c r="B287">
        <v>80</v>
      </c>
      <c r="C287">
        <v>36</v>
      </c>
      <c r="D287" s="1">
        <f>AVERAGE(B281:B287)</f>
        <v>67.285714285714292</v>
      </c>
      <c r="E287" s="1">
        <f>AVERAGE(C287:C293)</f>
        <v>34.857142857142854</v>
      </c>
      <c r="P287" s="11">
        <v>43324</v>
      </c>
      <c r="Q287">
        <v>108</v>
      </c>
      <c r="R287">
        <v>93</v>
      </c>
      <c r="S287" s="1">
        <f t="shared" si="15"/>
        <v>133.28571428571428</v>
      </c>
      <c r="T287" s="1">
        <f t="shared" si="14"/>
        <v>80</v>
      </c>
    </row>
    <row r="288" spans="1:20" x14ac:dyDescent="0.25">
      <c r="A288" s="11">
        <v>41925</v>
      </c>
      <c r="B288">
        <v>80</v>
      </c>
      <c r="C288">
        <v>25</v>
      </c>
      <c r="D288" s="1">
        <f>AVERAGE(B282:B288)</f>
        <v>70.714285714285708</v>
      </c>
      <c r="E288" s="1">
        <f>AVERAGE(C288:C294)</f>
        <v>35</v>
      </c>
      <c r="P288" s="11">
        <v>43325</v>
      </c>
      <c r="Q288">
        <v>125</v>
      </c>
      <c r="R288">
        <v>75</v>
      </c>
      <c r="S288" s="1">
        <f t="shared" si="15"/>
        <v>127.42857142857143</v>
      </c>
      <c r="T288" s="1">
        <f t="shared" si="14"/>
        <v>78.166666666666671</v>
      </c>
    </row>
    <row r="289" spans="1:20" x14ac:dyDescent="0.25">
      <c r="A289" s="11">
        <v>41926</v>
      </c>
      <c r="B289">
        <v>53</v>
      </c>
      <c r="C289">
        <v>34</v>
      </c>
      <c r="D289" s="1">
        <f>AVERAGE(B283:B289)</f>
        <v>68.285714285714292</v>
      </c>
      <c r="E289" s="1">
        <f>AVERAGE(C289:C295)</f>
        <v>37.285714285714285</v>
      </c>
      <c r="P289" s="11">
        <v>43326</v>
      </c>
      <c r="Q289">
        <v>113</v>
      </c>
      <c r="R289">
        <v>90</v>
      </c>
      <c r="S289" s="1">
        <f t="shared" si="15"/>
        <v>126</v>
      </c>
      <c r="T289" s="1">
        <f t="shared" si="14"/>
        <v>77.666666666666671</v>
      </c>
    </row>
    <row r="290" spans="1:20" x14ac:dyDescent="0.25">
      <c r="A290" s="11">
        <v>41927</v>
      </c>
      <c r="B290">
        <v>67</v>
      </c>
      <c r="C290">
        <v>44</v>
      </c>
      <c r="D290" s="1">
        <f>AVERAGE(B284:B290)</f>
        <v>70.142857142857139</v>
      </c>
      <c r="E290" s="1">
        <f>AVERAGE(C290:C296)</f>
        <v>38</v>
      </c>
      <c r="P290" s="11">
        <v>43327</v>
      </c>
      <c r="Q290">
        <v>117</v>
      </c>
      <c r="R290">
        <v>84</v>
      </c>
      <c r="S290" s="1">
        <f t="shared" si="15"/>
        <v>122.71428571428571</v>
      </c>
      <c r="T290" s="1">
        <f t="shared" si="14"/>
        <v>71</v>
      </c>
    </row>
    <row r="291" spans="1:20" x14ac:dyDescent="0.25">
      <c r="A291" s="11">
        <v>41928</v>
      </c>
      <c r="B291">
        <v>92</v>
      </c>
      <c r="C291">
        <v>36</v>
      </c>
      <c r="D291" s="1">
        <f>AVERAGE(B285:B291)</f>
        <v>74.571428571428569</v>
      </c>
      <c r="E291" s="1">
        <f>AVERAGE(C291:C297)</f>
        <v>40.142857142857146</v>
      </c>
      <c r="P291" s="11">
        <v>43328</v>
      </c>
      <c r="Q291">
        <v>112</v>
      </c>
      <c r="R291">
        <v>73</v>
      </c>
      <c r="S291" s="1">
        <f t="shared" si="15"/>
        <v>120</v>
      </c>
      <c r="T291" s="1">
        <f t="shared" si="14"/>
        <v>61.833333333333336</v>
      </c>
    </row>
    <row r="292" spans="1:20" x14ac:dyDescent="0.25">
      <c r="A292" s="11">
        <v>41929</v>
      </c>
      <c r="B292">
        <v>65</v>
      </c>
      <c r="C292">
        <v>33</v>
      </c>
      <c r="D292" s="1">
        <f>AVERAGE(B286:B292)</f>
        <v>74.857142857142861</v>
      </c>
      <c r="E292" s="1">
        <f>AVERAGE(C292:C298)</f>
        <v>41.285714285714285</v>
      </c>
      <c r="P292" s="11">
        <v>43329</v>
      </c>
      <c r="Q292">
        <v>103</v>
      </c>
      <c r="R292">
        <v>65</v>
      </c>
      <c r="S292" s="1">
        <f t="shared" si="15"/>
        <v>114.42857142857143</v>
      </c>
      <c r="T292" s="1">
        <f t="shared" si="14"/>
        <v>58.5</v>
      </c>
    </row>
    <row r="293" spans="1:20" x14ac:dyDescent="0.25">
      <c r="A293" s="11">
        <v>41930</v>
      </c>
      <c r="B293">
        <v>64</v>
      </c>
      <c r="C293">
        <v>36</v>
      </c>
      <c r="D293" s="1">
        <f>AVERAGE(B287:B293)</f>
        <v>71.571428571428569</v>
      </c>
      <c r="E293" s="1">
        <f>AVERAGE(C293:C299)</f>
        <v>42.714285714285715</v>
      </c>
      <c r="P293" s="11">
        <v>43330</v>
      </c>
      <c r="Q293">
        <v>89</v>
      </c>
      <c r="R293">
        <v>82</v>
      </c>
      <c r="S293" s="1">
        <f t="shared" si="15"/>
        <v>109.57142857142857</v>
      </c>
      <c r="T293" s="1">
        <f t="shared" si="14"/>
        <v>60.166666666666664</v>
      </c>
    </row>
    <row r="294" spans="1:20" x14ac:dyDescent="0.25">
      <c r="A294" s="11">
        <v>41931</v>
      </c>
      <c r="B294">
        <v>75</v>
      </c>
      <c r="C294">
        <v>37</v>
      </c>
      <c r="D294" s="1">
        <f>AVERAGE(B288:B294)</f>
        <v>70.857142857142861</v>
      </c>
      <c r="E294" s="1">
        <f>AVERAGE(C294:C300)</f>
        <v>44.857142857142854</v>
      </c>
      <c r="P294" s="11">
        <v>43331</v>
      </c>
      <c r="Q294">
        <v>100</v>
      </c>
      <c r="R294">
        <v>72</v>
      </c>
      <c r="S294" s="1">
        <f t="shared" si="15"/>
        <v>108.42857142857143</v>
      </c>
      <c r="T294" s="1">
        <f t="shared" si="14"/>
        <v>63.333333333333336</v>
      </c>
    </row>
    <row r="295" spans="1:20" x14ac:dyDescent="0.25">
      <c r="A295" s="11">
        <v>41932</v>
      </c>
      <c r="B295">
        <v>78</v>
      </c>
      <c r="C295">
        <v>41</v>
      </c>
      <c r="D295" s="1">
        <f>AVERAGE(B289:B295)</f>
        <v>70.571428571428569</v>
      </c>
      <c r="E295" s="1">
        <f>AVERAGE(C295:C301)</f>
        <v>46.285714285714285</v>
      </c>
      <c r="P295" s="11">
        <v>43332</v>
      </c>
      <c r="Q295">
        <v>107</v>
      </c>
      <c r="R295">
        <v>50</v>
      </c>
      <c r="S295" s="1">
        <f t="shared" si="15"/>
        <v>105.85714285714286</v>
      </c>
      <c r="T295" s="1">
        <f t="shared" si="14"/>
        <v>68</v>
      </c>
    </row>
    <row r="296" spans="1:20" x14ac:dyDescent="0.25">
      <c r="A296" s="11">
        <v>41933</v>
      </c>
      <c r="B296">
        <v>74</v>
      </c>
      <c r="C296">
        <v>39</v>
      </c>
      <c r="D296" s="1">
        <f>AVERAGE(B290:B296)</f>
        <v>73.571428571428569</v>
      </c>
      <c r="E296" s="1">
        <f>AVERAGE(C296:C302)</f>
        <v>48.428571428571431</v>
      </c>
      <c r="P296" s="11">
        <v>43333</v>
      </c>
      <c r="Q296">
        <v>115</v>
      </c>
      <c r="R296">
        <v>29</v>
      </c>
      <c r="S296" s="1">
        <f t="shared" si="15"/>
        <v>106.14285714285714</v>
      </c>
      <c r="T296" s="1">
        <f t="shared" si="14"/>
        <v>71.833333333333329</v>
      </c>
    </row>
    <row r="297" spans="1:20" x14ac:dyDescent="0.25">
      <c r="A297" s="11">
        <v>41934</v>
      </c>
      <c r="B297">
        <v>58</v>
      </c>
      <c r="C297">
        <v>59</v>
      </c>
      <c r="D297" s="1">
        <f>AVERAGE(B291:B297)</f>
        <v>72.285714285714292</v>
      </c>
      <c r="E297" s="1">
        <f>AVERAGE(C297:C303)</f>
        <v>48.857142857142854</v>
      </c>
      <c r="P297" s="11">
        <v>43334</v>
      </c>
      <c r="Q297">
        <v>150</v>
      </c>
      <c r="R297">
        <v>53</v>
      </c>
      <c r="S297" s="1">
        <f t="shared" si="15"/>
        <v>110.85714285714286</v>
      </c>
      <c r="T297" s="1">
        <f t="shared" si="14"/>
        <v>76.166666666666671</v>
      </c>
    </row>
    <row r="298" spans="1:20" x14ac:dyDescent="0.25">
      <c r="A298" s="11">
        <v>41935</v>
      </c>
      <c r="B298">
        <v>69</v>
      </c>
      <c r="C298">
        <v>44</v>
      </c>
      <c r="D298" s="1">
        <f>AVERAGE(B292:B298)</f>
        <v>69</v>
      </c>
      <c r="E298" s="1">
        <f>AVERAGE(C298:C304)</f>
        <v>48</v>
      </c>
      <c r="P298" s="11">
        <v>43335</v>
      </c>
      <c r="Q298">
        <v>172</v>
      </c>
      <c r="R298">
        <v>75</v>
      </c>
      <c r="S298" s="1">
        <f t="shared" si="15"/>
        <v>119.42857142857143</v>
      </c>
      <c r="T298" s="1">
        <f t="shared" si="14"/>
        <v>78.5</v>
      </c>
    </row>
    <row r="299" spans="1:20" x14ac:dyDescent="0.25">
      <c r="A299" s="11">
        <v>41936</v>
      </c>
      <c r="B299">
        <v>68</v>
      </c>
      <c r="C299">
        <v>43</v>
      </c>
      <c r="D299" s="1">
        <f>AVERAGE(B293:B299)</f>
        <v>69.428571428571431</v>
      </c>
      <c r="E299" s="1">
        <f>AVERAGE(C299:C305)</f>
        <v>49.857142857142854</v>
      </c>
      <c r="P299" s="11">
        <v>43336</v>
      </c>
      <c r="Q299">
        <v>102</v>
      </c>
      <c r="R299">
        <v>101</v>
      </c>
      <c r="S299" s="1">
        <f t="shared" si="15"/>
        <v>119.28571428571429</v>
      </c>
      <c r="T299" s="1">
        <f t="shared" si="14"/>
        <v>86</v>
      </c>
    </row>
    <row r="300" spans="1:20" x14ac:dyDescent="0.25">
      <c r="A300" s="11">
        <v>41937</v>
      </c>
      <c r="B300">
        <v>78</v>
      </c>
      <c r="C300">
        <v>51</v>
      </c>
      <c r="D300" s="1">
        <f>AVERAGE(B294:B300)</f>
        <v>71.428571428571431</v>
      </c>
      <c r="E300" s="1">
        <f>AVERAGE(C300:C306)</f>
        <v>51.571428571428569</v>
      </c>
      <c r="P300" s="11">
        <v>43337</v>
      </c>
      <c r="Q300">
        <v>113</v>
      </c>
      <c r="R300">
        <v>100</v>
      </c>
      <c r="S300" s="1">
        <f t="shared" si="15"/>
        <v>122.71428571428571</v>
      </c>
      <c r="T300" s="1">
        <f t="shared" si="14"/>
        <v>84.5</v>
      </c>
    </row>
    <row r="301" spans="1:20" x14ac:dyDescent="0.25">
      <c r="A301" s="11">
        <v>41938</v>
      </c>
      <c r="B301">
        <v>108</v>
      </c>
      <c r="C301">
        <v>47</v>
      </c>
      <c r="D301" s="1">
        <f>AVERAGE(B295:B301)</f>
        <v>76.142857142857139</v>
      </c>
      <c r="E301" s="1">
        <f>AVERAGE(C301:C307)</f>
        <v>50.714285714285715</v>
      </c>
      <c r="P301" s="11">
        <v>43338</v>
      </c>
      <c r="Q301">
        <v>112</v>
      </c>
      <c r="R301">
        <v>73</v>
      </c>
      <c r="S301" s="1">
        <f t="shared" si="15"/>
        <v>124.42857142857143</v>
      </c>
      <c r="T301" s="1">
        <f t="shared" si="14"/>
        <v>88</v>
      </c>
    </row>
    <row r="302" spans="1:20" x14ac:dyDescent="0.25">
      <c r="A302" s="11">
        <v>41939</v>
      </c>
      <c r="B302">
        <v>100</v>
      </c>
      <c r="C302">
        <v>56</v>
      </c>
      <c r="D302" s="1">
        <f>AVERAGE(B296:B302)</f>
        <v>79.285714285714292</v>
      </c>
      <c r="E302" s="1">
        <f>AVERAGE(C302:C308)</f>
        <v>48</v>
      </c>
      <c r="P302" s="11">
        <v>43339</v>
      </c>
      <c r="Q302">
        <v>90</v>
      </c>
      <c r="R302">
        <v>55</v>
      </c>
      <c r="S302" s="1">
        <f t="shared" si="15"/>
        <v>122</v>
      </c>
      <c r="T302" s="1">
        <f t="shared" si="14"/>
        <v>91.666666666666671</v>
      </c>
    </row>
    <row r="303" spans="1:20" x14ac:dyDescent="0.25">
      <c r="A303" s="11">
        <v>41940</v>
      </c>
      <c r="B303">
        <v>116</v>
      </c>
      <c r="C303">
        <v>42</v>
      </c>
      <c r="D303" s="1">
        <f>AVERAGE(B297:B303)</f>
        <v>85.285714285714292</v>
      </c>
      <c r="E303" s="1">
        <f>AVERAGE(C303:C309)</f>
        <v>43.857142857142854</v>
      </c>
      <c r="P303" s="11">
        <v>43340</v>
      </c>
      <c r="Q303">
        <v>78</v>
      </c>
      <c r="R303">
        <v>67</v>
      </c>
      <c r="S303" s="1">
        <f t="shared" si="15"/>
        <v>116.71428571428571</v>
      </c>
      <c r="T303" s="1">
        <f t="shared" si="14"/>
        <v>94</v>
      </c>
    </row>
    <row r="304" spans="1:20" x14ac:dyDescent="0.25">
      <c r="A304" s="11">
        <v>41941</v>
      </c>
      <c r="B304">
        <v>89</v>
      </c>
      <c r="C304">
        <v>53</v>
      </c>
      <c r="D304" s="1">
        <f>AVERAGE(B298:B304)</f>
        <v>89.714285714285708</v>
      </c>
      <c r="E304" s="1">
        <f>AVERAGE(C304:C310)</f>
        <v>43</v>
      </c>
      <c r="P304" s="11">
        <v>43341</v>
      </c>
      <c r="Q304">
        <v>98</v>
      </c>
      <c r="R304">
        <v>120</v>
      </c>
      <c r="S304" s="1">
        <f t="shared" si="15"/>
        <v>109.28571428571429</v>
      </c>
      <c r="T304" s="1">
        <f t="shared" si="14"/>
        <v>93.333333333333329</v>
      </c>
    </row>
    <row r="305" spans="1:20" x14ac:dyDescent="0.25">
      <c r="A305" s="11">
        <v>41942</v>
      </c>
      <c r="B305">
        <v>109</v>
      </c>
      <c r="C305">
        <v>57</v>
      </c>
      <c r="D305" s="1">
        <f>AVERAGE(B299:B305)</f>
        <v>95.428571428571431</v>
      </c>
      <c r="E305" s="1">
        <f>AVERAGE(C305:C311)</f>
        <v>40.571428571428569</v>
      </c>
      <c r="P305" s="11">
        <v>43342</v>
      </c>
      <c r="Q305">
        <v>151</v>
      </c>
      <c r="R305">
        <v>92</v>
      </c>
      <c r="S305" s="1">
        <f t="shared" si="15"/>
        <v>106.28571428571429</v>
      </c>
      <c r="T305" s="1">
        <f t="shared" si="14"/>
        <v>90.333333333333329</v>
      </c>
    </row>
    <row r="306" spans="1:20" x14ac:dyDescent="0.25">
      <c r="A306" s="11">
        <v>41943</v>
      </c>
      <c r="B306">
        <v>108</v>
      </c>
      <c r="C306">
        <v>55</v>
      </c>
      <c r="D306" s="1">
        <f>AVERAGE(B300:B306)</f>
        <v>101.14285714285714</v>
      </c>
      <c r="E306" s="1">
        <f>AVERAGE(C306:C312)</f>
        <v>38.714285714285715</v>
      </c>
      <c r="P306" s="11">
        <v>43343</v>
      </c>
      <c r="Q306">
        <v>129</v>
      </c>
      <c r="R306">
        <v>121</v>
      </c>
      <c r="S306" s="1">
        <f t="shared" si="15"/>
        <v>110.14285714285714</v>
      </c>
      <c r="T306" s="1">
        <f t="shared" si="14"/>
        <v>90.333333333333329</v>
      </c>
    </row>
    <row r="307" spans="1:20" x14ac:dyDescent="0.25">
      <c r="A307" s="11">
        <v>41944</v>
      </c>
      <c r="B307">
        <v>98</v>
      </c>
      <c r="C307">
        <v>45</v>
      </c>
      <c r="D307" s="1">
        <f>AVERAGE(B301:B307)</f>
        <v>104</v>
      </c>
      <c r="E307" s="1">
        <f>AVERAGE(C307:C313)</f>
        <v>34.857142857142854</v>
      </c>
      <c r="P307" s="11">
        <v>43344</v>
      </c>
      <c r="Q307">
        <v>136</v>
      </c>
      <c r="R307">
        <v>95</v>
      </c>
      <c r="S307" s="1">
        <f t="shared" si="15"/>
        <v>113.42857142857143</v>
      </c>
      <c r="T307" s="1">
        <f t="shared" si="14"/>
        <v>89.833333333333329</v>
      </c>
    </row>
    <row r="308" spans="1:20" x14ac:dyDescent="0.25">
      <c r="A308" s="11">
        <v>41945</v>
      </c>
      <c r="B308">
        <v>88</v>
      </c>
      <c r="C308">
        <v>28</v>
      </c>
      <c r="D308" s="1">
        <f>AVERAGE(B302:B308)</f>
        <v>101.14285714285714</v>
      </c>
      <c r="E308" s="1">
        <f>AVERAGE(C308:C314)</f>
        <v>33.285714285714285</v>
      </c>
      <c r="P308" s="11">
        <v>43345</v>
      </c>
      <c r="Q308">
        <v>125</v>
      </c>
      <c r="R308">
        <v>69</v>
      </c>
      <c r="S308" s="1">
        <f t="shared" si="15"/>
        <v>115.28571428571429</v>
      </c>
      <c r="T308" s="1">
        <f t="shared" si="14"/>
        <v>87</v>
      </c>
    </row>
    <row r="309" spans="1:20" x14ac:dyDescent="0.25">
      <c r="A309" s="11">
        <v>41946</v>
      </c>
      <c r="B309">
        <v>60</v>
      </c>
      <c r="C309">
        <v>27</v>
      </c>
      <c r="D309" s="1">
        <f>AVERAGE(B303:B309)</f>
        <v>95.428571428571431</v>
      </c>
      <c r="E309" s="1">
        <f>AVERAGE(C309:C315)</f>
        <v>34</v>
      </c>
      <c r="P309" s="11">
        <v>43346</v>
      </c>
      <c r="Q309">
        <v>118</v>
      </c>
      <c r="R309">
        <v>63</v>
      </c>
      <c r="S309" s="1">
        <f t="shared" si="15"/>
        <v>119.28571428571429</v>
      </c>
      <c r="T309" s="1">
        <f t="shared" si="14"/>
        <v>90.333333333333329</v>
      </c>
    </row>
    <row r="310" spans="1:20" x14ac:dyDescent="0.25">
      <c r="A310" s="11">
        <v>41947</v>
      </c>
      <c r="B310">
        <v>50</v>
      </c>
      <c r="C310">
        <v>36</v>
      </c>
      <c r="D310" s="1">
        <f>AVERAGE(B304:B310)</f>
        <v>86</v>
      </c>
      <c r="E310" s="1">
        <f>AVERAGE(C310:C316)</f>
        <v>35.428571428571431</v>
      </c>
      <c r="P310" s="11">
        <v>43347</v>
      </c>
      <c r="Q310">
        <v>123</v>
      </c>
      <c r="R310">
        <v>102</v>
      </c>
      <c r="S310" s="1">
        <f t="shared" si="15"/>
        <v>125.71428571428571</v>
      </c>
      <c r="T310" s="1">
        <f t="shared" si="14"/>
        <v>90.333333333333329</v>
      </c>
    </row>
    <row r="311" spans="1:20" x14ac:dyDescent="0.25">
      <c r="A311" s="11">
        <v>41948</v>
      </c>
      <c r="B311">
        <v>76</v>
      </c>
      <c r="C311">
        <v>36</v>
      </c>
      <c r="D311" s="1">
        <f>AVERAGE(B305:B311)</f>
        <v>84.142857142857139</v>
      </c>
      <c r="E311" s="1">
        <f>AVERAGE(C311:C317)</f>
        <v>35</v>
      </c>
      <c r="P311" s="11">
        <v>43348</v>
      </c>
      <c r="Q311">
        <v>164</v>
      </c>
      <c r="R311">
        <v>92</v>
      </c>
      <c r="S311" s="1">
        <f t="shared" si="15"/>
        <v>135.14285714285714</v>
      </c>
      <c r="T311" s="1">
        <f t="shared" si="14"/>
        <v>89.333333333333329</v>
      </c>
    </row>
    <row r="312" spans="1:20" x14ac:dyDescent="0.25">
      <c r="A312" s="11">
        <v>41949</v>
      </c>
      <c r="B312">
        <v>71</v>
      </c>
      <c r="C312">
        <v>44</v>
      </c>
      <c r="D312" s="1">
        <f>AVERAGE(B306:B312)</f>
        <v>78.714285714285708</v>
      </c>
      <c r="E312" s="1">
        <f>AVERAGE(C312:C318)</f>
        <v>34.857142857142854</v>
      </c>
      <c r="P312" s="11">
        <v>43349</v>
      </c>
      <c r="Q312">
        <v>129</v>
      </c>
      <c r="R312">
        <v>118</v>
      </c>
      <c r="S312" s="1">
        <f t="shared" si="15"/>
        <v>132</v>
      </c>
      <c r="T312" s="1">
        <f t="shared" si="14"/>
        <v>90.666666666666671</v>
      </c>
    </row>
    <row r="313" spans="1:20" x14ac:dyDescent="0.25">
      <c r="A313" s="11">
        <v>41950</v>
      </c>
      <c r="B313">
        <v>87</v>
      </c>
      <c r="C313">
        <v>28</v>
      </c>
      <c r="D313" s="1">
        <f>AVERAGE(B307:B313)</f>
        <v>75.714285714285708</v>
      </c>
      <c r="E313" s="1">
        <f>AVERAGE(C313:C319)</f>
        <v>34.571428571428569</v>
      </c>
      <c r="P313" s="11">
        <v>43350</v>
      </c>
      <c r="Q313">
        <v>124</v>
      </c>
      <c r="R313">
        <v>78</v>
      </c>
      <c r="S313" s="1">
        <f t="shared" si="15"/>
        <v>131.28571428571428</v>
      </c>
      <c r="T313" s="1">
        <f t="shared" si="14"/>
        <v>88.333333333333329</v>
      </c>
    </row>
    <row r="314" spans="1:20" x14ac:dyDescent="0.25">
      <c r="A314" s="11">
        <v>41951</v>
      </c>
      <c r="B314">
        <v>57</v>
      </c>
      <c r="C314">
        <v>34</v>
      </c>
      <c r="D314" s="1">
        <f>AVERAGE(B308:B314)</f>
        <v>69.857142857142861</v>
      </c>
      <c r="E314" s="1">
        <f>AVERAGE(C314:C320)</f>
        <v>35.428571428571431</v>
      </c>
      <c r="P314" s="11">
        <v>43351</v>
      </c>
      <c r="Q314">
        <v>117</v>
      </c>
      <c r="R314">
        <v>89</v>
      </c>
      <c r="S314" s="1">
        <f t="shared" si="15"/>
        <v>128.57142857142858</v>
      </c>
      <c r="T314" s="1">
        <f t="shared" si="14"/>
        <v>92.833333333333329</v>
      </c>
    </row>
    <row r="315" spans="1:20" x14ac:dyDescent="0.25">
      <c r="A315" s="11">
        <v>41952</v>
      </c>
      <c r="B315">
        <v>66</v>
      </c>
      <c r="C315">
        <v>33</v>
      </c>
      <c r="D315" s="1">
        <f>AVERAGE(B309:B315)</f>
        <v>66.714285714285708</v>
      </c>
      <c r="E315" s="1">
        <f>AVERAGE(C315:C321)</f>
        <v>35.428571428571431</v>
      </c>
      <c r="P315" s="11">
        <v>43352</v>
      </c>
      <c r="Q315">
        <v>117</v>
      </c>
      <c r="R315">
        <v>63</v>
      </c>
      <c r="S315" s="1">
        <f t="shared" si="15"/>
        <v>127.42857142857143</v>
      </c>
      <c r="T315" s="1">
        <f t="shared" si="14"/>
        <v>95.833333333333329</v>
      </c>
    </row>
    <row r="316" spans="1:20" x14ac:dyDescent="0.25">
      <c r="A316" s="11">
        <v>41953</v>
      </c>
      <c r="B316">
        <v>71</v>
      </c>
      <c r="C316">
        <v>37</v>
      </c>
      <c r="D316" s="1">
        <f>AVERAGE(B310:B316)</f>
        <v>68.285714285714292</v>
      </c>
      <c r="E316" s="1">
        <f>AVERAGE(C316:C322)</f>
        <v>34.428571428571431</v>
      </c>
      <c r="P316" s="11">
        <v>43353</v>
      </c>
      <c r="Q316">
        <v>137</v>
      </c>
      <c r="R316">
        <v>96</v>
      </c>
      <c r="S316" s="1">
        <f t="shared" si="15"/>
        <v>130.14285714285714</v>
      </c>
      <c r="T316" s="1">
        <f t="shared" si="14"/>
        <v>112.5</v>
      </c>
    </row>
    <row r="317" spans="1:20" x14ac:dyDescent="0.25">
      <c r="A317" s="11">
        <v>41954</v>
      </c>
      <c r="B317">
        <v>96</v>
      </c>
      <c r="C317">
        <v>33</v>
      </c>
      <c r="D317" s="1">
        <f>AVERAGE(B311:B317)</f>
        <v>74.857142857142861</v>
      </c>
      <c r="E317" s="1">
        <f>AVERAGE(C317:C323)</f>
        <v>33.428571428571431</v>
      </c>
      <c r="P317" s="11">
        <v>43354</v>
      </c>
      <c r="Q317">
        <v>146</v>
      </c>
      <c r="R317">
        <v>100</v>
      </c>
      <c r="S317" s="1">
        <f t="shared" si="15"/>
        <v>133.42857142857142</v>
      </c>
      <c r="T317" s="1">
        <f t="shared" si="14"/>
        <v>115.83333333333333</v>
      </c>
    </row>
    <row r="318" spans="1:20" x14ac:dyDescent="0.25">
      <c r="A318" s="11">
        <v>41955</v>
      </c>
      <c r="B318">
        <v>72</v>
      </c>
      <c r="C318">
        <v>35</v>
      </c>
      <c r="D318" s="1">
        <f>AVERAGE(B312:B318)</f>
        <v>74.285714285714292</v>
      </c>
      <c r="E318" s="1">
        <f>AVERAGE(C318:C324)</f>
        <v>34.142857142857146</v>
      </c>
      <c r="P318" s="11">
        <v>43355</v>
      </c>
      <c r="Q318">
        <v>115</v>
      </c>
      <c r="R318">
        <v>104</v>
      </c>
      <c r="S318" s="1">
        <f t="shared" si="15"/>
        <v>126.42857142857143</v>
      </c>
      <c r="T318" s="1">
        <f t="shared" si="14"/>
        <v>120.33333333333333</v>
      </c>
    </row>
    <row r="319" spans="1:20" x14ac:dyDescent="0.25">
      <c r="A319" s="11">
        <v>41956</v>
      </c>
      <c r="B319">
        <v>66</v>
      </c>
      <c r="C319">
        <v>42</v>
      </c>
      <c r="D319" s="1">
        <f>AVERAGE(B313:B319)</f>
        <v>73.571428571428569</v>
      </c>
      <c r="E319" s="1">
        <f>AVERAGE(C319:C325)</f>
        <v>35.857142857142854</v>
      </c>
      <c r="P319" s="11">
        <v>43356</v>
      </c>
      <c r="Q319">
        <v>118</v>
      </c>
      <c r="R319">
        <v>105</v>
      </c>
      <c r="S319" s="1">
        <f t="shared" si="15"/>
        <v>124.85714285714286</v>
      </c>
      <c r="T319" s="1">
        <f t="shared" si="14"/>
        <v>127.33333333333333</v>
      </c>
    </row>
    <row r="320" spans="1:20" x14ac:dyDescent="0.25">
      <c r="A320" s="11">
        <v>41957</v>
      </c>
      <c r="B320">
        <v>69</v>
      </c>
      <c r="C320">
        <v>34</v>
      </c>
      <c r="D320" s="1">
        <f>AVERAGE(B314:B320)</f>
        <v>71</v>
      </c>
      <c r="E320" s="1">
        <f>AVERAGE(C320:C326)</f>
        <v>36.571428571428569</v>
      </c>
      <c r="P320" s="11">
        <v>43357</v>
      </c>
      <c r="Q320">
        <v>111</v>
      </c>
      <c r="R320">
        <v>107</v>
      </c>
      <c r="S320" s="1">
        <f t="shared" si="15"/>
        <v>123</v>
      </c>
      <c r="T320" s="1">
        <f t="shared" si="14"/>
        <v>133.16666666666666</v>
      </c>
    </row>
    <row r="321" spans="1:20" x14ac:dyDescent="0.25">
      <c r="A321" s="11">
        <v>41958</v>
      </c>
      <c r="B321">
        <v>75</v>
      </c>
      <c r="C321">
        <v>34</v>
      </c>
      <c r="D321" s="1">
        <f>AVERAGE(B315:B321)</f>
        <v>73.571428571428569</v>
      </c>
      <c r="E321" s="1">
        <f>AVERAGE(C321:C327)</f>
        <v>39.142857142857146</v>
      </c>
      <c r="P321" s="11">
        <v>43358</v>
      </c>
      <c r="Q321">
        <v>113</v>
      </c>
      <c r="R321">
        <v>163</v>
      </c>
      <c r="S321" s="1">
        <f t="shared" si="15"/>
        <v>122.42857142857143</v>
      </c>
      <c r="T321" s="1">
        <f t="shared" si="14"/>
        <v>139.33333333333334</v>
      </c>
    </row>
    <row r="322" spans="1:20" x14ac:dyDescent="0.25">
      <c r="A322" s="11">
        <v>41959</v>
      </c>
      <c r="B322">
        <v>76</v>
      </c>
      <c r="C322">
        <v>26</v>
      </c>
      <c r="D322" s="1">
        <f>AVERAGE(B316:B322)</f>
        <v>75</v>
      </c>
      <c r="E322" s="1">
        <f>AVERAGE(C322:C328)</f>
        <v>42</v>
      </c>
      <c r="P322" s="11">
        <v>43359</v>
      </c>
      <c r="Q322">
        <v>179</v>
      </c>
      <c r="R322">
        <v>116</v>
      </c>
      <c r="S322" s="1">
        <f t="shared" si="15"/>
        <v>131.28571428571428</v>
      </c>
      <c r="T322" s="1">
        <f t="shared" si="14"/>
        <v>138</v>
      </c>
    </row>
    <row r="323" spans="1:20" x14ac:dyDescent="0.25">
      <c r="A323" s="11">
        <v>41960</v>
      </c>
      <c r="B323">
        <v>68</v>
      </c>
      <c r="C323">
        <v>30</v>
      </c>
      <c r="D323" s="1">
        <f>AVERAGE(B317:B323)</f>
        <v>74.571428571428569</v>
      </c>
      <c r="E323" s="1">
        <f>AVERAGE(C323:C329)</f>
        <v>45.285714285714285</v>
      </c>
      <c r="P323" s="11">
        <v>43360</v>
      </c>
      <c r="Q323">
        <v>134</v>
      </c>
      <c r="R323">
        <v>127</v>
      </c>
      <c r="S323" s="1">
        <f t="shared" si="15"/>
        <v>130.85714285714286</v>
      </c>
      <c r="T323" s="1">
        <f t="shared" si="14"/>
        <v>130.66666666666666</v>
      </c>
    </row>
    <row r="324" spans="1:20" x14ac:dyDescent="0.25">
      <c r="A324" s="11">
        <v>41961</v>
      </c>
      <c r="B324">
        <v>70</v>
      </c>
      <c r="C324">
        <v>38</v>
      </c>
      <c r="D324" s="1">
        <f>AVERAGE(B318:B324)</f>
        <v>70.857142857142861</v>
      </c>
      <c r="E324" s="1">
        <f>AVERAGE(C324:C330)</f>
        <v>46.285714285714285</v>
      </c>
      <c r="P324" s="11">
        <v>43361</v>
      </c>
      <c r="Q324">
        <v>147</v>
      </c>
      <c r="R324">
        <v>146</v>
      </c>
      <c r="S324" s="1">
        <f t="shared" si="15"/>
        <v>131</v>
      </c>
      <c r="T324" s="1">
        <f t="shared" si="14"/>
        <v>131.4</v>
      </c>
    </row>
    <row r="325" spans="1:20" x14ac:dyDescent="0.25">
      <c r="A325" s="11">
        <v>41962</v>
      </c>
      <c r="B325">
        <v>85</v>
      </c>
      <c r="C325">
        <v>47</v>
      </c>
      <c r="D325" s="1">
        <f>AVERAGE(B319:B325)</f>
        <v>72.714285714285708</v>
      </c>
      <c r="E325" s="1">
        <f>AVERAGE(C325:C331)</f>
        <v>47.857142857142854</v>
      </c>
      <c r="P325" s="11">
        <v>43362</v>
      </c>
      <c r="Q325">
        <v>160</v>
      </c>
      <c r="R325">
        <v>140</v>
      </c>
      <c r="S325" s="1">
        <f t="shared" si="15"/>
        <v>137.42857142857142</v>
      </c>
      <c r="T325" s="1">
        <f t="shared" si="14"/>
        <v>127.75</v>
      </c>
    </row>
    <row r="326" spans="1:20" x14ac:dyDescent="0.25">
      <c r="A326" s="11">
        <v>41963</v>
      </c>
      <c r="B326">
        <v>99</v>
      </c>
      <c r="C326">
        <v>47</v>
      </c>
      <c r="D326" s="1">
        <f>AVERAGE(B320:B326)</f>
        <v>77.428571428571431</v>
      </c>
      <c r="E326" s="1">
        <f>AVERAGE(C326:C332)</f>
        <v>47.714285714285715</v>
      </c>
      <c r="P326" s="11">
        <v>43363</v>
      </c>
      <c r="Q326">
        <v>154</v>
      </c>
      <c r="R326">
        <v>144</v>
      </c>
      <c r="S326" s="1">
        <f t="shared" si="15"/>
        <v>142.57142857142858</v>
      </c>
      <c r="T326" s="1">
        <f t="shared" si="14"/>
        <v>123.66666666666667</v>
      </c>
    </row>
    <row r="327" spans="1:20" x14ac:dyDescent="0.25">
      <c r="A327" s="11">
        <v>41964</v>
      </c>
      <c r="B327">
        <v>91</v>
      </c>
      <c r="C327">
        <v>52</v>
      </c>
      <c r="D327" s="1">
        <f>AVERAGE(B321:B327)</f>
        <v>80.571428571428569</v>
      </c>
      <c r="E327" s="1">
        <f>AVERAGE(C327:C333)</f>
        <v>47.285714285714285</v>
      </c>
      <c r="P327" s="11">
        <v>43364</v>
      </c>
      <c r="Q327">
        <v>166</v>
      </c>
      <c r="R327">
        <v>155</v>
      </c>
      <c r="S327" s="1">
        <f t="shared" si="15"/>
        <v>150.42857142857142</v>
      </c>
      <c r="T327" s="1">
        <f t="shared" si="14"/>
        <v>113.5</v>
      </c>
    </row>
    <row r="328" spans="1:20" x14ac:dyDescent="0.25">
      <c r="A328" s="11">
        <v>41965</v>
      </c>
      <c r="B328">
        <v>109</v>
      </c>
      <c r="C328">
        <v>54</v>
      </c>
      <c r="D328" s="1">
        <f>AVERAGE(B322:B328)</f>
        <v>85.428571428571431</v>
      </c>
      <c r="E328" s="1">
        <f>AVERAGE(C328:C334)</f>
        <v>46.142857142857146</v>
      </c>
      <c r="P328" s="11">
        <v>43365</v>
      </c>
      <c r="Q328">
        <v>182</v>
      </c>
      <c r="R328">
        <v>72</v>
      </c>
      <c r="S328" s="1">
        <f t="shared" si="15"/>
        <v>160.28571428571428</v>
      </c>
      <c r="T328" s="1">
        <f t="shared" si="14"/>
        <v>72</v>
      </c>
    </row>
    <row r="329" spans="1:20" x14ac:dyDescent="0.25">
      <c r="A329" s="11">
        <v>41966</v>
      </c>
      <c r="B329">
        <v>110</v>
      </c>
      <c r="C329">
        <v>49</v>
      </c>
      <c r="D329" s="1">
        <f>AVERAGE(B323:B329)</f>
        <v>90.285714285714292</v>
      </c>
      <c r="E329" s="1">
        <f>AVERAGE(C329:C335)</f>
        <v>46.571428571428569</v>
      </c>
      <c r="P329" s="11">
        <v>43366</v>
      </c>
      <c r="Q329">
        <v>109</v>
      </c>
      <c r="R329" t="s">
        <v>81</v>
      </c>
      <c r="S329" s="1">
        <f t="shared" si="15"/>
        <v>150.28571428571428</v>
      </c>
      <c r="T329" s="1" t="e">
        <f t="shared" si="14"/>
        <v>#DIV/0!</v>
      </c>
    </row>
    <row r="330" spans="1:20" x14ac:dyDescent="0.25">
      <c r="A330" s="11">
        <v>41967</v>
      </c>
      <c r="B330">
        <v>103</v>
      </c>
      <c r="C330">
        <v>37</v>
      </c>
      <c r="D330" s="1">
        <f>AVERAGE(B324:B330)</f>
        <v>95.285714285714292</v>
      </c>
      <c r="E330" s="1">
        <f>AVERAGE(C330:C336)</f>
        <v>46.571428571428569</v>
      </c>
      <c r="P330" s="11">
        <v>43367</v>
      </c>
      <c r="Q330">
        <v>129</v>
      </c>
      <c r="R330" t="s">
        <v>81</v>
      </c>
      <c r="S330" s="1">
        <f t="shared" si="15"/>
        <v>149.57142857142858</v>
      </c>
      <c r="T330" s="1" t="e">
        <f t="shared" si="14"/>
        <v>#DIV/0!</v>
      </c>
    </row>
    <row r="331" spans="1:20" x14ac:dyDescent="0.25">
      <c r="A331" s="11">
        <v>41968</v>
      </c>
      <c r="B331">
        <v>71</v>
      </c>
      <c r="C331">
        <v>49</v>
      </c>
      <c r="D331" s="1">
        <f>AVERAGE(B325:B331)</f>
        <v>95.428571428571431</v>
      </c>
      <c r="E331" s="1">
        <f>AVERAGE(C331:C337)</f>
        <v>47.285714285714285</v>
      </c>
      <c r="P331" s="11">
        <v>43368</v>
      </c>
      <c r="Q331">
        <v>86</v>
      </c>
      <c r="R331" t="s">
        <v>81</v>
      </c>
      <c r="S331" s="1">
        <f t="shared" si="15"/>
        <v>140.85714285714286</v>
      </c>
      <c r="T331" s="1" t="e">
        <f t="shared" si="14"/>
        <v>#DIV/0!</v>
      </c>
    </row>
    <row r="332" spans="1:20" x14ac:dyDescent="0.25">
      <c r="A332" s="11">
        <v>41969</v>
      </c>
      <c r="B332">
        <v>95</v>
      </c>
      <c r="C332">
        <v>46</v>
      </c>
      <c r="D332" s="1">
        <f>AVERAGE(B326:B332)</f>
        <v>96.857142857142861</v>
      </c>
      <c r="E332" s="1">
        <f>AVERAGE(C332:C338)</f>
        <v>46.142857142857146</v>
      </c>
      <c r="P332" s="11">
        <v>43369</v>
      </c>
      <c r="Q332">
        <v>79</v>
      </c>
      <c r="R332" t="s">
        <v>81</v>
      </c>
      <c r="S332" s="1">
        <f t="shared" si="15"/>
        <v>129.28571428571428</v>
      </c>
      <c r="T332" s="1">
        <f t="shared" si="14"/>
        <v>198</v>
      </c>
    </row>
    <row r="333" spans="1:20" x14ac:dyDescent="0.25">
      <c r="A333" s="11">
        <v>41970</v>
      </c>
      <c r="B333">
        <v>100</v>
      </c>
      <c r="C333">
        <v>44</v>
      </c>
      <c r="D333" s="1">
        <f>AVERAGE(B327:B333)</f>
        <v>97</v>
      </c>
      <c r="E333" s="1">
        <f>AVERAGE(C333:C339)</f>
        <v>46.571428571428569</v>
      </c>
      <c r="P333" s="11">
        <v>43370</v>
      </c>
      <c r="Q333">
        <v>122</v>
      </c>
      <c r="R333" t="s">
        <v>81</v>
      </c>
      <c r="S333" s="1">
        <f t="shared" si="15"/>
        <v>124.71428571428571</v>
      </c>
      <c r="T333" s="1">
        <f t="shared" si="14"/>
        <v>178</v>
      </c>
    </row>
    <row r="334" spans="1:20" x14ac:dyDescent="0.25">
      <c r="A334" s="11">
        <v>41971</v>
      </c>
      <c r="B334">
        <v>87</v>
      </c>
      <c r="C334">
        <v>44</v>
      </c>
      <c r="D334" s="1">
        <f>AVERAGE(B328:B334)</f>
        <v>96.428571428571431</v>
      </c>
      <c r="E334" s="1">
        <f>AVERAGE(C334:C340)</f>
        <v>48</v>
      </c>
      <c r="P334" s="11">
        <v>43371</v>
      </c>
      <c r="Q334">
        <v>158</v>
      </c>
      <c r="R334" t="s">
        <v>81</v>
      </c>
      <c r="S334" s="1">
        <f t="shared" si="15"/>
        <v>123.57142857142857</v>
      </c>
      <c r="T334" s="1">
        <f t="shared" si="14"/>
        <v>174</v>
      </c>
    </row>
    <row r="335" spans="1:20" x14ac:dyDescent="0.25">
      <c r="A335" s="11">
        <v>41972</v>
      </c>
      <c r="B335">
        <v>79</v>
      </c>
      <c r="C335">
        <v>57</v>
      </c>
      <c r="D335" s="1">
        <f>AVERAGE(B329:B335)</f>
        <v>92.142857142857139</v>
      </c>
      <c r="E335" s="1">
        <f>AVERAGE(C335:C341)</f>
        <v>48.285714285714285</v>
      </c>
      <c r="P335" s="11">
        <v>43372</v>
      </c>
      <c r="Q335">
        <v>170</v>
      </c>
      <c r="R335" t="s">
        <v>81</v>
      </c>
      <c r="S335" s="1">
        <f t="shared" si="15"/>
        <v>121.85714285714286</v>
      </c>
      <c r="T335" s="1">
        <f t="shared" si="14"/>
        <v>173.5</v>
      </c>
    </row>
    <row r="336" spans="1:20" x14ac:dyDescent="0.25">
      <c r="A336" s="11">
        <v>41973</v>
      </c>
      <c r="B336">
        <v>123</v>
      </c>
      <c r="C336">
        <v>49</v>
      </c>
      <c r="D336" s="1">
        <f>AVERAGE(B330:B336)</f>
        <v>94</v>
      </c>
      <c r="E336" s="1">
        <f>AVERAGE(C336:C342)</f>
        <v>47.285714285714285</v>
      </c>
      <c r="P336" s="11">
        <v>43373</v>
      </c>
      <c r="Q336">
        <v>172</v>
      </c>
      <c r="R336" t="s">
        <v>81</v>
      </c>
      <c r="S336" s="1">
        <f t="shared" si="15"/>
        <v>130.85714285714286</v>
      </c>
      <c r="T336" s="1">
        <f t="shared" si="14"/>
        <v>182.8</v>
      </c>
    </row>
    <row r="337" spans="1:29" x14ac:dyDescent="0.25">
      <c r="A337" s="11">
        <v>41974</v>
      </c>
      <c r="B337">
        <v>120</v>
      </c>
      <c r="C337">
        <v>42</v>
      </c>
      <c r="D337" s="1">
        <f>AVERAGE(B331:B337)</f>
        <v>96.428571428571431</v>
      </c>
      <c r="E337" s="1">
        <f>AVERAGE(C337:C343)</f>
        <v>46.285714285714285</v>
      </c>
      <c r="P337" s="11">
        <v>43374</v>
      </c>
      <c r="Q337">
        <v>142</v>
      </c>
      <c r="R337">
        <v>198</v>
      </c>
      <c r="S337" s="1">
        <f t="shared" si="15"/>
        <v>132.71428571428572</v>
      </c>
      <c r="T337" s="1">
        <f t="shared" si="14"/>
        <v>174.5</v>
      </c>
    </row>
    <row r="338" spans="1:29" x14ac:dyDescent="0.25">
      <c r="A338" s="11">
        <v>41975</v>
      </c>
      <c r="B338">
        <v>96</v>
      </c>
      <c r="C338">
        <v>41</v>
      </c>
      <c r="D338" s="1">
        <f>AVERAGE(B332:B338)</f>
        <v>100</v>
      </c>
      <c r="E338" s="1">
        <f>AVERAGE(C338:C344)</f>
        <v>45.571428571428569</v>
      </c>
      <c r="P338" s="11">
        <v>43375</v>
      </c>
      <c r="Q338">
        <v>155</v>
      </c>
      <c r="R338">
        <v>158</v>
      </c>
      <c r="S338" s="1">
        <f t="shared" si="15"/>
        <v>142.57142857142858</v>
      </c>
      <c r="T338" s="1">
        <f t="shared" si="14"/>
        <v>167.33333333333334</v>
      </c>
    </row>
    <row r="339" spans="1:29" x14ac:dyDescent="0.25">
      <c r="A339" s="11">
        <v>41976</v>
      </c>
      <c r="B339">
        <v>82</v>
      </c>
      <c r="C339">
        <v>49</v>
      </c>
      <c r="D339" s="1">
        <f>AVERAGE(B333:B339)</f>
        <v>98.142857142857139</v>
      </c>
      <c r="E339" s="1">
        <f>AVERAGE(C339:C345)</f>
        <v>46.714285714285715</v>
      </c>
      <c r="P339" s="11">
        <v>43376</v>
      </c>
      <c r="Q339">
        <v>168</v>
      </c>
      <c r="R339">
        <v>166</v>
      </c>
      <c r="S339" s="1">
        <f t="shared" si="15"/>
        <v>155.28571428571428</v>
      </c>
      <c r="T339" s="1">
        <f t="shared" ref="T339:T402" si="16">AVERAGE(R339:R344)</f>
        <v>178.16666666666666</v>
      </c>
    </row>
    <row r="340" spans="1:29" x14ac:dyDescent="0.25">
      <c r="A340" s="11">
        <v>41977</v>
      </c>
      <c r="B340">
        <v>113</v>
      </c>
      <c r="C340">
        <v>54</v>
      </c>
      <c r="D340" s="1">
        <f>AVERAGE(B334:B340)</f>
        <v>100</v>
      </c>
      <c r="E340" s="1">
        <f>AVERAGE(C340:C346)</f>
        <v>44.142857142857146</v>
      </c>
      <c r="P340" s="11">
        <v>43377</v>
      </c>
      <c r="Q340">
        <v>145</v>
      </c>
      <c r="R340">
        <v>172</v>
      </c>
      <c r="S340" s="1">
        <f t="shared" si="15"/>
        <v>158.57142857142858</v>
      </c>
      <c r="T340" s="1">
        <f t="shared" si="16"/>
        <v>197.33333333333334</v>
      </c>
    </row>
    <row r="341" spans="1:29" x14ac:dyDescent="0.25">
      <c r="A341" s="11">
        <v>41978</v>
      </c>
      <c r="B341">
        <v>109</v>
      </c>
      <c r="C341">
        <v>46</v>
      </c>
      <c r="D341" s="1">
        <f>AVERAGE(B335:B341)</f>
        <v>103.14285714285714</v>
      </c>
      <c r="E341" s="1">
        <f>AVERAGE(C341:C347)</f>
        <v>41</v>
      </c>
      <c r="P341" s="11">
        <v>43378</v>
      </c>
      <c r="Q341">
        <v>174</v>
      </c>
      <c r="R341">
        <v>220</v>
      </c>
      <c r="S341" s="1">
        <f t="shared" si="15"/>
        <v>160.85714285714286</v>
      </c>
      <c r="T341" s="1">
        <f t="shared" si="16"/>
        <v>206.5</v>
      </c>
    </row>
    <row r="342" spans="1:29" x14ac:dyDescent="0.25">
      <c r="A342" s="11">
        <v>41979</v>
      </c>
      <c r="B342">
        <v>97</v>
      </c>
      <c r="C342">
        <v>50</v>
      </c>
      <c r="D342" s="1">
        <f>AVERAGE(B336:B342)</f>
        <v>105.71428571428571</v>
      </c>
      <c r="E342" s="1">
        <f>AVERAGE(C342:C348)</f>
        <v>37.714285714285715</v>
      </c>
      <c r="P342" s="11">
        <v>43379</v>
      </c>
      <c r="Q342">
        <v>210</v>
      </c>
      <c r="R342">
        <v>133</v>
      </c>
      <c r="S342" s="1">
        <f t="shared" si="15"/>
        <v>166.57142857142858</v>
      </c>
      <c r="T342" s="1">
        <f t="shared" si="16"/>
        <v>203.66666666666666</v>
      </c>
    </row>
    <row r="343" spans="1:29" x14ac:dyDescent="0.25">
      <c r="A343" s="11">
        <v>41980</v>
      </c>
      <c r="B343">
        <v>97</v>
      </c>
      <c r="C343">
        <v>42</v>
      </c>
      <c r="D343" s="1">
        <f>AVERAGE(B337:B343)</f>
        <v>102</v>
      </c>
      <c r="E343" s="1">
        <f>AVERAGE(C343:C349)</f>
        <v>35.142857142857146</v>
      </c>
      <c r="P343" s="11">
        <v>43380</v>
      </c>
      <c r="Q343">
        <v>131</v>
      </c>
      <c r="R343">
        <v>155</v>
      </c>
      <c r="S343" s="1">
        <f t="shared" si="15"/>
        <v>160.71428571428572</v>
      </c>
      <c r="T343" s="1">
        <f t="shared" si="16"/>
        <v>205.5</v>
      </c>
    </row>
    <row r="344" spans="1:29" x14ac:dyDescent="0.25">
      <c r="A344" s="11">
        <v>41981</v>
      </c>
      <c r="B344">
        <v>91</v>
      </c>
      <c r="C344">
        <v>37</v>
      </c>
      <c r="D344" s="1">
        <f>AVERAGE(B338:B344)</f>
        <v>97.857142857142861</v>
      </c>
      <c r="E344" s="1">
        <f>AVERAGE(C344:C350)</f>
        <v>36.142857142857146</v>
      </c>
      <c r="P344" s="11">
        <v>43381</v>
      </c>
      <c r="Q344">
        <v>167</v>
      </c>
      <c r="R344">
        <v>223</v>
      </c>
      <c r="S344" s="1">
        <f t="shared" si="15"/>
        <v>164.28571428571428</v>
      </c>
      <c r="T344" s="1">
        <f t="shared" si="16"/>
        <v>222.16666666666666</v>
      </c>
    </row>
    <row r="345" spans="1:29" x14ac:dyDescent="0.25">
      <c r="A345" s="11">
        <v>41982</v>
      </c>
      <c r="B345">
        <v>78</v>
      </c>
      <c r="C345">
        <v>49</v>
      </c>
      <c r="D345" s="1">
        <f>AVERAGE(B339:B345)</f>
        <v>95.285714285714292</v>
      </c>
      <c r="E345" s="1">
        <f>AVERAGE(C345:C351)</f>
        <v>36.285714285714285</v>
      </c>
      <c r="P345" s="11">
        <v>43382</v>
      </c>
      <c r="Q345">
        <v>205</v>
      </c>
      <c r="R345">
        <v>281</v>
      </c>
      <c r="S345" s="1">
        <f t="shared" si="15"/>
        <v>171.42857142857142</v>
      </c>
      <c r="T345" s="1">
        <f t="shared" si="16"/>
        <v>215.33333333333334</v>
      </c>
    </row>
    <row r="346" spans="1:29" x14ac:dyDescent="0.25">
      <c r="A346" s="11">
        <v>41983</v>
      </c>
      <c r="B346">
        <v>85</v>
      </c>
      <c r="C346">
        <v>31</v>
      </c>
      <c r="D346" s="1">
        <f>AVERAGE(B340:B346)</f>
        <v>95.714285714285708</v>
      </c>
      <c r="E346" s="1">
        <f>AVERAGE(C346:C352)</f>
        <v>35.714285714285715</v>
      </c>
      <c r="P346" s="11">
        <v>43383</v>
      </c>
      <c r="Q346">
        <v>192</v>
      </c>
      <c r="R346">
        <v>227</v>
      </c>
      <c r="S346" s="1">
        <f t="shared" si="15"/>
        <v>174.85714285714286</v>
      </c>
      <c r="T346" s="1">
        <f t="shared" si="16"/>
        <v>215.66666666666666</v>
      </c>
    </row>
    <row r="347" spans="1:29" x14ac:dyDescent="0.25">
      <c r="A347" s="11">
        <v>41984</v>
      </c>
      <c r="B347">
        <v>64</v>
      </c>
      <c r="C347">
        <v>32</v>
      </c>
      <c r="D347" s="1">
        <f>AVERAGE(B341:B347)</f>
        <v>88.714285714285708</v>
      </c>
      <c r="E347" s="1">
        <f>AVERAGE(C347:C353)</f>
        <v>34.714285714285715</v>
      </c>
      <c r="P347" s="11">
        <v>43384</v>
      </c>
      <c r="Q347">
        <v>179</v>
      </c>
      <c r="R347">
        <v>203</v>
      </c>
      <c r="S347" s="1">
        <f t="shared" si="15"/>
        <v>179.71428571428572</v>
      </c>
      <c r="T347" s="1">
        <f t="shared" si="16"/>
        <v>213.4</v>
      </c>
    </row>
    <row r="348" spans="1:29" x14ac:dyDescent="0.25">
      <c r="A348" s="11">
        <v>41985</v>
      </c>
      <c r="B348">
        <v>54</v>
      </c>
      <c r="C348">
        <v>23</v>
      </c>
      <c r="D348" s="1">
        <f>AVERAGE(B342:B348)</f>
        <v>80.857142857142861</v>
      </c>
      <c r="E348" s="1">
        <f>AVERAGE(C348:C354)</f>
        <v>33.857142857142854</v>
      </c>
      <c r="P348" s="11">
        <v>43385</v>
      </c>
      <c r="Q348">
        <v>163</v>
      </c>
      <c r="R348">
        <v>144</v>
      </c>
      <c r="S348" s="1">
        <f t="shared" si="15"/>
        <v>178.14285714285714</v>
      </c>
      <c r="T348" s="1">
        <f t="shared" si="16"/>
        <v>246.4</v>
      </c>
    </row>
    <row r="349" spans="1:29" x14ac:dyDescent="0.25">
      <c r="A349" s="11">
        <v>41986</v>
      </c>
      <c r="B349">
        <v>53</v>
      </c>
      <c r="C349">
        <v>32</v>
      </c>
      <c r="D349" s="1">
        <f>AVERAGE(B343:B349)</f>
        <v>74.571428571428569</v>
      </c>
      <c r="E349" s="1">
        <f>AVERAGE(C349:C355)</f>
        <v>34.571428571428569</v>
      </c>
      <c r="P349" s="11">
        <v>43386</v>
      </c>
      <c r="Q349">
        <v>163</v>
      </c>
      <c r="R349">
        <v>255</v>
      </c>
      <c r="S349" s="1">
        <f t="shared" ref="S349:S412" si="17">AVERAGE(Q343:Q349)</f>
        <v>171.42857142857142</v>
      </c>
      <c r="T349" s="1">
        <f t="shared" si="16"/>
        <v>285.2</v>
      </c>
    </row>
    <row r="350" spans="1:29" x14ac:dyDescent="0.25">
      <c r="A350" s="11">
        <v>41987</v>
      </c>
      <c r="B350">
        <v>82</v>
      </c>
      <c r="C350">
        <v>49</v>
      </c>
      <c r="D350" s="1">
        <f>AVERAGE(B344:B350)</f>
        <v>72.428571428571431</v>
      </c>
      <c r="E350" s="1">
        <f>AVERAGE(C350:C356)</f>
        <v>34.571428571428569</v>
      </c>
      <c r="P350" s="11">
        <v>43387</v>
      </c>
      <c r="Q350">
        <v>244</v>
      </c>
      <c r="R350">
        <v>182</v>
      </c>
      <c r="S350" s="1">
        <f t="shared" si="17"/>
        <v>187.57142857142858</v>
      </c>
      <c r="T350" s="1">
        <f t="shared" si="16"/>
        <v>302.60000000000002</v>
      </c>
    </row>
    <row r="351" spans="1:29" x14ac:dyDescent="0.25">
      <c r="A351" s="11">
        <v>41988</v>
      </c>
      <c r="B351">
        <v>112</v>
      </c>
      <c r="C351">
        <v>38</v>
      </c>
      <c r="D351" s="1">
        <f>AVERAGE(B345:B351)</f>
        <v>75.428571428571431</v>
      </c>
      <c r="E351" s="1">
        <f>AVERAGE(C351:C357)</f>
        <v>31.571428571428573</v>
      </c>
      <c r="P351" s="11">
        <v>43388</v>
      </c>
      <c r="Q351">
        <v>190</v>
      </c>
      <c r="R351">
        <v>283</v>
      </c>
      <c r="S351" s="1">
        <f t="shared" si="17"/>
        <v>190.85714285714286</v>
      </c>
      <c r="T351" s="1">
        <f t="shared" si="16"/>
        <v>322</v>
      </c>
      <c r="U351" s="11">
        <v>43388</v>
      </c>
      <c r="V351" t="s">
        <v>226</v>
      </c>
      <c r="W351" t="s">
        <v>102</v>
      </c>
      <c r="X351" t="str">
        <f>_xlfn.CONCAT(AS9,AR9)</f>
        <v>B-</v>
      </c>
      <c r="Z351" t="s">
        <v>275</v>
      </c>
      <c r="AA351" t="s">
        <v>276</v>
      </c>
      <c r="AB351" s="1">
        <f>VLOOKUP(U351,$P$3:$T$2564,4,TRUE)</f>
        <v>188.71428571428572</v>
      </c>
      <c r="AC351" s="1">
        <v>100</v>
      </c>
    </row>
    <row r="352" spans="1:29" x14ac:dyDescent="0.25">
      <c r="A352" s="11">
        <v>41989</v>
      </c>
      <c r="B352">
        <v>92</v>
      </c>
      <c r="C352">
        <v>45</v>
      </c>
      <c r="D352" s="1">
        <f>AVERAGE(B346:B352)</f>
        <v>77.428571428571431</v>
      </c>
      <c r="E352" s="1">
        <f>AVERAGE(C352:C358)</f>
        <v>30.285714285714285</v>
      </c>
      <c r="P352" s="11">
        <v>43388</v>
      </c>
      <c r="Q352">
        <v>190</v>
      </c>
      <c r="S352" s="1">
        <f t="shared" si="17"/>
        <v>188.71428571428572</v>
      </c>
      <c r="T352" s="1">
        <f t="shared" si="16"/>
        <v>321.2</v>
      </c>
      <c r="U352" s="11">
        <v>43388</v>
      </c>
      <c r="V352" t="s">
        <v>226</v>
      </c>
      <c r="W352" t="s">
        <v>93</v>
      </c>
      <c r="X352" t="str">
        <f>_xlfn.CONCAT(AS10,AR10)</f>
        <v>B-</v>
      </c>
      <c r="Z352" t="s">
        <v>290</v>
      </c>
      <c r="AA352" t="s">
        <v>283</v>
      </c>
      <c r="AB352" s="1">
        <f>VLOOKUP(U352,$P$3:$T$2564,4,TRUE)</f>
        <v>188.71428571428572</v>
      </c>
      <c r="AC352" s="1">
        <v>500</v>
      </c>
    </row>
    <row r="353" spans="1:20" x14ac:dyDescent="0.25">
      <c r="A353" s="11">
        <v>41990</v>
      </c>
      <c r="B353">
        <v>92</v>
      </c>
      <c r="C353">
        <v>24</v>
      </c>
      <c r="D353" s="1">
        <f>AVERAGE(B347:B353)</f>
        <v>78.428571428571431</v>
      </c>
      <c r="E353" s="1">
        <f>AVERAGE(C353:C359)</f>
        <v>27.857142857142858</v>
      </c>
      <c r="P353" s="11">
        <v>43389</v>
      </c>
      <c r="Q353">
        <v>221</v>
      </c>
      <c r="R353">
        <v>368</v>
      </c>
      <c r="S353" s="1">
        <f>AVERAGE(Q346:Q353)</f>
        <v>192.75</v>
      </c>
      <c r="T353" s="1">
        <f t="shared" si="16"/>
        <v>304.33333333333331</v>
      </c>
    </row>
    <row r="354" spans="1:20" x14ac:dyDescent="0.25">
      <c r="A354" s="11">
        <v>41991</v>
      </c>
      <c r="B354">
        <v>67</v>
      </c>
      <c r="C354">
        <v>26</v>
      </c>
      <c r="D354" s="1">
        <f>AVERAGE(B348:B354)</f>
        <v>78.857142857142861</v>
      </c>
      <c r="E354" s="1">
        <f>AVERAGE(C354:C360)</f>
        <v>29.285714285714285</v>
      </c>
      <c r="P354" s="11">
        <v>43390</v>
      </c>
      <c r="Q354">
        <v>249</v>
      </c>
      <c r="R354">
        <v>338</v>
      </c>
      <c r="S354" s="1">
        <f>AVERAGE(Q347:Q354)</f>
        <v>199.875</v>
      </c>
      <c r="T354" s="1">
        <f t="shared" si="16"/>
        <v>279.33333333333331</v>
      </c>
    </row>
    <row r="355" spans="1:20" x14ac:dyDescent="0.25">
      <c r="A355" s="11">
        <v>41992</v>
      </c>
      <c r="B355">
        <v>66</v>
      </c>
      <c r="C355">
        <v>28</v>
      </c>
      <c r="D355" s="1">
        <f>AVERAGE(B349:B355)</f>
        <v>80.571428571428569</v>
      </c>
      <c r="E355" s="1">
        <f>AVERAGE(C355:C361)</f>
        <v>30.428571428571427</v>
      </c>
      <c r="P355" s="11">
        <v>43391</v>
      </c>
      <c r="Q355">
        <v>227</v>
      </c>
      <c r="R355">
        <v>342</v>
      </c>
      <c r="S355" s="1">
        <f>AVERAGE(Q348:Q355)</f>
        <v>205.875</v>
      </c>
      <c r="T355" s="1">
        <f t="shared" si="16"/>
        <v>271</v>
      </c>
    </row>
    <row r="356" spans="1:20" x14ac:dyDescent="0.25">
      <c r="A356" s="11">
        <v>41993</v>
      </c>
      <c r="B356">
        <v>65</v>
      </c>
      <c r="C356">
        <v>32</v>
      </c>
      <c r="D356" s="1">
        <f>AVERAGE(B350:B356)</f>
        <v>82.285714285714292</v>
      </c>
      <c r="E356" s="1">
        <f>AVERAGE(C356:C362)</f>
        <v>32.142857142857146</v>
      </c>
      <c r="P356" s="11">
        <v>43392</v>
      </c>
      <c r="Q356">
        <v>241</v>
      </c>
      <c r="R356">
        <v>279</v>
      </c>
      <c r="S356" s="1">
        <f>AVERAGE(Q349:Q356)</f>
        <v>215.625</v>
      </c>
      <c r="T356" s="1">
        <f t="shared" si="16"/>
        <v>276.33333333333331</v>
      </c>
    </row>
    <row r="357" spans="1:20" x14ac:dyDescent="0.25">
      <c r="A357" s="11">
        <v>41994</v>
      </c>
      <c r="B357">
        <v>70</v>
      </c>
      <c r="C357">
        <v>28</v>
      </c>
      <c r="D357" s="1">
        <f>AVERAGE(B351:B357)</f>
        <v>80.571428571428569</v>
      </c>
      <c r="E357" s="1">
        <f>AVERAGE(C357:C363)</f>
        <v>30.571428571428573</v>
      </c>
      <c r="P357" s="11">
        <v>43393</v>
      </c>
      <c r="Q357">
        <v>222</v>
      </c>
      <c r="R357">
        <v>279</v>
      </c>
      <c r="S357" s="1">
        <f>AVERAGE(Q350:Q357)</f>
        <v>223</v>
      </c>
      <c r="T357" s="1">
        <f t="shared" si="16"/>
        <v>280.5</v>
      </c>
    </row>
    <row r="358" spans="1:20" x14ac:dyDescent="0.25">
      <c r="A358" s="11">
        <v>41995</v>
      </c>
      <c r="B358">
        <v>67</v>
      </c>
      <c r="C358">
        <v>29</v>
      </c>
      <c r="D358" s="1">
        <f>AVERAGE(B352:B358)</f>
        <v>74.142857142857139</v>
      </c>
      <c r="E358" s="1">
        <f>AVERAGE(C358:C364)</f>
        <v>31.857142857142858</v>
      </c>
      <c r="P358" s="11">
        <v>43394</v>
      </c>
      <c r="Q358">
        <v>263</v>
      </c>
      <c r="R358">
        <v>220</v>
      </c>
      <c r="S358" s="1">
        <f>AVERAGE(Q351:Q358)</f>
        <v>225.375</v>
      </c>
      <c r="T358" s="1">
        <f t="shared" si="16"/>
        <v>293.66666666666669</v>
      </c>
    </row>
    <row r="359" spans="1:20" x14ac:dyDescent="0.25">
      <c r="A359" s="11">
        <v>41996</v>
      </c>
      <c r="B359">
        <v>60</v>
      </c>
      <c r="C359">
        <v>28</v>
      </c>
      <c r="D359" s="1">
        <f>AVERAGE(B353:B359)</f>
        <v>69.571428571428569</v>
      </c>
      <c r="E359" s="1">
        <f>AVERAGE(C359:C365)</f>
        <v>32.333333333333336</v>
      </c>
      <c r="P359" s="11">
        <v>43395</v>
      </c>
      <c r="Q359">
        <v>231</v>
      </c>
      <c r="R359">
        <v>218</v>
      </c>
      <c r="S359" s="1">
        <f>AVERAGE(Q353:Q359)</f>
        <v>236.28571428571428</v>
      </c>
      <c r="T359" s="1">
        <f t="shared" si="16"/>
        <v>314.66666666666669</v>
      </c>
    </row>
    <row r="360" spans="1:20" x14ac:dyDescent="0.25">
      <c r="A360" s="11">
        <v>41997</v>
      </c>
      <c r="B360">
        <v>69</v>
      </c>
      <c r="C360">
        <v>34</v>
      </c>
      <c r="D360" s="1">
        <f>AVERAGE(B354:B360)</f>
        <v>66.285714285714292</v>
      </c>
      <c r="E360" s="1">
        <f>AVERAGE(C360:C366)</f>
        <v>39.5</v>
      </c>
      <c r="P360" s="11">
        <v>43396</v>
      </c>
      <c r="Q360">
        <v>209</v>
      </c>
      <c r="R360">
        <v>288</v>
      </c>
      <c r="S360" s="1">
        <f>AVERAGE(Q354:Q360)</f>
        <v>234.57142857142858</v>
      </c>
      <c r="T360" s="1">
        <f t="shared" si="16"/>
        <v>357</v>
      </c>
    </row>
    <row r="361" spans="1:20" x14ac:dyDescent="0.25">
      <c r="A361" s="11">
        <v>41998</v>
      </c>
      <c r="B361">
        <v>83</v>
      </c>
      <c r="C361">
        <v>34</v>
      </c>
      <c r="D361" s="1">
        <f>AVERAGE(B355:B361)</f>
        <v>68.571428571428569</v>
      </c>
      <c r="E361" s="1">
        <f>AVERAGE(C361:C367)</f>
        <v>42</v>
      </c>
      <c r="P361" s="11">
        <v>43397</v>
      </c>
      <c r="Q361">
        <v>223</v>
      </c>
      <c r="R361">
        <v>374</v>
      </c>
      <c r="S361" s="1">
        <f>AVERAGE(Q355:Q361)</f>
        <v>230.85714285714286</v>
      </c>
      <c r="T361" s="1">
        <f t="shared" si="16"/>
        <v>375.83333333333331</v>
      </c>
    </row>
    <row r="362" spans="1:20" x14ac:dyDescent="0.25">
      <c r="A362" s="11">
        <v>41999</v>
      </c>
      <c r="B362">
        <v>78</v>
      </c>
      <c r="C362">
        <v>40</v>
      </c>
      <c r="D362" s="1">
        <f>AVERAGE(B356:B362)</f>
        <v>70.285714285714292</v>
      </c>
      <c r="E362" s="1">
        <f>AVERAGE(C362:C368)</f>
        <v>41</v>
      </c>
      <c r="P362" s="11">
        <v>43398</v>
      </c>
      <c r="Q362">
        <v>289</v>
      </c>
      <c r="R362">
        <v>304</v>
      </c>
      <c r="S362" s="1">
        <f>AVERAGE(Q356:Q362)</f>
        <v>239.71428571428572</v>
      </c>
      <c r="T362" s="1">
        <f t="shared" si="16"/>
        <v>389.66666666666669</v>
      </c>
    </row>
    <row r="363" spans="1:20" x14ac:dyDescent="0.25">
      <c r="A363" s="11">
        <v>42000</v>
      </c>
      <c r="B363">
        <v>84</v>
      </c>
      <c r="C363">
        <v>21</v>
      </c>
      <c r="D363" s="1">
        <f>AVERAGE(B357:B363)</f>
        <v>73</v>
      </c>
      <c r="E363" s="1">
        <f>AVERAGE(C363:C369)</f>
        <v>40.666666666666664</v>
      </c>
      <c r="P363" s="11">
        <v>43399</v>
      </c>
      <c r="Q363">
        <v>264</v>
      </c>
      <c r="R363">
        <v>358</v>
      </c>
      <c r="S363" s="1">
        <f>AVERAGE(Q357:Q363)</f>
        <v>243</v>
      </c>
      <c r="T363" s="1">
        <f t="shared" si="16"/>
        <v>408.66666666666669</v>
      </c>
    </row>
    <row r="364" spans="1:20" x14ac:dyDescent="0.25">
      <c r="A364" s="11">
        <v>42001</v>
      </c>
      <c r="B364">
        <v>58</v>
      </c>
      <c r="C364">
        <v>37</v>
      </c>
      <c r="D364" s="1">
        <f>AVERAGE(B358:B364)</f>
        <v>71.285714285714292</v>
      </c>
      <c r="E364" s="1">
        <f>AVERAGE(C364:C370)</f>
        <v>45.333333333333336</v>
      </c>
      <c r="P364" s="11">
        <v>43400</v>
      </c>
      <c r="Q364">
        <v>300</v>
      </c>
      <c r="R364">
        <v>346</v>
      </c>
      <c r="S364" s="1">
        <f>AVERAGE(Q358:Q364)</f>
        <v>254.14285714285714</v>
      </c>
      <c r="T364" s="1">
        <f t="shared" si="16"/>
        <v>432.66666666666669</v>
      </c>
    </row>
    <row r="365" spans="1:20" x14ac:dyDescent="0.25">
      <c r="A365" s="11">
        <v>42002</v>
      </c>
      <c r="B365">
        <v>83</v>
      </c>
      <c r="C365" t="s">
        <v>81</v>
      </c>
      <c r="D365" s="1">
        <f>AVERAGE(B359:B365)</f>
        <v>73.571428571428569</v>
      </c>
      <c r="E365" s="1">
        <f>AVERAGE(C365:C371)</f>
        <v>46.666666666666664</v>
      </c>
      <c r="P365" s="11">
        <v>43401</v>
      </c>
      <c r="Q365">
        <v>284</v>
      </c>
      <c r="R365">
        <v>472</v>
      </c>
      <c r="S365" s="1">
        <f>AVERAGE(Q359:Q365)</f>
        <v>257.14285714285717</v>
      </c>
      <c r="T365" s="1">
        <f t="shared" si="16"/>
        <v>444.66666666666669</v>
      </c>
    </row>
    <row r="366" spans="1:20" x14ac:dyDescent="0.25">
      <c r="A366" s="11">
        <v>42005</v>
      </c>
      <c r="B366">
        <v>103</v>
      </c>
      <c r="C366">
        <v>71</v>
      </c>
      <c r="D366" s="1">
        <f>AVERAGE(B360:B366)</f>
        <v>79.714285714285708</v>
      </c>
      <c r="E366" s="1">
        <f>AVERAGE(C366:C372)</f>
        <v>46.142857142857146</v>
      </c>
      <c r="P366" s="11">
        <v>43402</v>
      </c>
      <c r="Q366">
        <v>381</v>
      </c>
      <c r="R366">
        <v>401</v>
      </c>
      <c r="S366" s="1">
        <f>AVERAGE(Q360:Q366)</f>
        <v>278.57142857142856</v>
      </c>
      <c r="T366" s="1">
        <f t="shared" si="16"/>
        <v>420</v>
      </c>
    </row>
    <row r="367" spans="1:20" x14ac:dyDescent="0.25">
      <c r="A367" s="11">
        <v>42006</v>
      </c>
      <c r="B367">
        <v>142</v>
      </c>
      <c r="C367">
        <v>49</v>
      </c>
      <c r="D367" s="1">
        <f>AVERAGE(B361:B367)</f>
        <v>90.142857142857139</v>
      </c>
      <c r="E367" s="1">
        <f>AVERAGE(C367:C373)</f>
        <v>40.428571428571431</v>
      </c>
      <c r="P367" s="11">
        <v>43403</v>
      </c>
      <c r="Q367">
        <v>313</v>
      </c>
      <c r="R367">
        <v>457</v>
      </c>
      <c r="S367" s="1">
        <f>AVERAGE(Q361:Q367)</f>
        <v>293.42857142857144</v>
      </c>
      <c r="T367" s="1">
        <f t="shared" si="16"/>
        <v>378.16666666666669</v>
      </c>
    </row>
    <row r="368" spans="1:20" x14ac:dyDescent="0.25">
      <c r="A368" s="11">
        <v>42007</v>
      </c>
      <c r="B368">
        <v>105</v>
      </c>
      <c r="C368">
        <v>28</v>
      </c>
      <c r="D368" s="1">
        <f>AVERAGE(B362:B368)</f>
        <v>93.285714285714292</v>
      </c>
      <c r="E368" s="1">
        <f>AVERAGE(C368:C374)</f>
        <v>37.857142857142854</v>
      </c>
      <c r="P368" s="11">
        <v>43404</v>
      </c>
      <c r="Q368">
        <v>361</v>
      </c>
      <c r="R368">
        <v>418</v>
      </c>
      <c r="S368" s="1">
        <f>AVERAGE(Q362:Q368)</f>
        <v>313.14285714285717</v>
      </c>
      <c r="T368" s="1">
        <f t="shared" si="16"/>
        <v>385.33333333333331</v>
      </c>
    </row>
    <row r="369" spans="1:29" x14ac:dyDescent="0.25">
      <c r="A369" s="11">
        <v>42008</v>
      </c>
      <c r="B369">
        <v>75</v>
      </c>
      <c r="C369">
        <v>38</v>
      </c>
      <c r="D369" s="1">
        <f>AVERAGE(B363:B369)</f>
        <v>92.857142857142861</v>
      </c>
      <c r="E369" s="1">
        <f>AVERAGE(C369:C375)</f>
        <v>37.571428571428569</v>
      </c>
      <c r="P369" s="11">
        <v>43405</v>
      </c>
      <c r="Q369">
        <v>334</v>
      </c>
      <c r="R369">
        <v>502</v>
      </c>
      <c r="S369" s="1">
        <f>AVERAGE(Q363:Q369)</f>
        <v>319.57142857142856</v>
      </c>
      <c r="T369" s="1">
        <f t="shared" si="16"/>
        <v>360</v>
      </c>
    </row>
    <row r="370" spans="1:29" x14ac:dyDescent="0.25">
      <c r="A370" s="11">
        <v>42009</v>
      </c>
      <c r="B370">
        <v>93</v>
      </c>
      <c r="C370">
        <v>49</v>
      </c>
      <c r="D370" s="1">
        <f>AVERAGE(B364:B370)</f>
        <v>94.142857142857139</v>
      </c>
      <c r="E370" s="1">
        <f>AVERAGE(C370:C376)</f>
        <v>36.285714285714285</v>
      </c>
      <c r="P370" s="11">
        <v>43406</v>
      </c>
      <c r="Q370">
        <v>388</v>
      </c>
      <c r="R370">
        <v>418</v>
      </c>
      <c r="S370" s="1">
        <f>AVERAGE(Q364:Q370)</f>
        <v>337.28571428571428</v>
      </c>
      <c r="T370" s="1">
        <f t="shared" si="16"/>
        <v>329.66666666666669</v>
      </c>
    </row>
    <row r="371" spans="1:29" x14ac:dyDescent="0.25">
      <c r="A371" s="11">
        <v>42010</v>
      </c>
      <c r="B371">
        <v>107</v>
      </c>
      <c r="C371">
        <v>45</v>
      </c>
      <c r="D371" s="1">
        <f>AVERAGE(B365:B371)</f>
        <v>101.14285714285714</v>
      </c>
      <c r="E371" s="1">
        <f>AVERAGE(C371:C377)</f>
        <v>33.285714285714285</v>
      </c>
      <c r="P371" s="11">
        <v>43407</v>
      </c>
      <c r="Q371">
        <v>331</v>
      </c>
      <c r="R371">
        <v>324</v>
      </c>
      <c r="S371" s="1">
        <f>AVERAGE(Q365:Q371)</f>
        <v>341.71428571428572</v>
      </c>
      <c r="T371" s="1">
        <f t="shared" si="16"/>
        <v>350.83333333333331</v>
      </c>
    </row>
    <row r="372" spans="1:29" x14ac:dyDescent="0.25">
      <c r="A372" s="11">
        <v>42011</v>
      </c>
      <c r="B372">
        <v>100</v>
      </c>
      <c r="C372">
        <v>43</v>
      </c>
      <c r="D372" s="1">
        <f>AVERAGE(B366:B372)</f>
        <v>103.57142857142857</v>
      </c>
      <c r="E372" s="1">
        <f>AVERAGE(C372:C378)</f>
        <v>30.571428571428573</v>
      </c>
      <c r="P372" s="11">
        <v>43408</v>
      </c>
      <c r="Q372">
        <v>259</v>
      </c>
      <c r="R372">
        <v>150</v>
      </c>
      <c r="S372" s="1">
        <f>AVERAGE(Q366:Q372)</f>
        <v>338.14285714285717</v>
      </c>
      <c r="T372" s="1">
        <f t="shared" si="16"/>
        <v>382.16666666666669</v>
      </c>
    </row>
    <row r="373" spans="1:29" x14ac:dyDescent="0.25">
      <c r="A373" s="11">
        <v>42012</v>
      </c>
      <c r="B373">
        <v>89</v>
      </c>
      <c r="C373">
        <v>31</v>
      </c>
      <c r="D373" s="1">
        <f>AVERAGE(B367:B373)</f>
        <v>101.57142857142857</v>
      </c>
      <c r="E373" s="1">
        <f>AVERAGE(C373:C379)</f>
        <v>28.428571428571427</v>
      </c>
      <c r="P373" s="11">
        <v>43409</v>
      </c>
      <c r="Q373">
        <v>196</v>
      </c>
      <c r="R373">
        <v>500</v>
      </c>
      <c r="S373" s="1">
        <f>AVERAGE(Q367:Q373)</f>
        <v>311.71428571428572</v>
      </c>
      <c r="T373" s="1">
        <f t="shared" si="16"/>
        <v>449.66666666666669</v>
      </c>
    </row>
    <row r="374" spans="1:29" x14ac:dyDescent="0.25">
      <c r="A374" s="11">
        <v>42013</v>
      </c>
      <c r="B374">
        <v>71</v>
      </c>
      <c r="C374">
        <v>31</v>
      </c>
      <c r="D374" s="1">
        <f>AVERAGE(B368:B374)</f>
        <v>91.428571428571431</v>
      </c>
      <c r="E374" s="1">
        <f>AVERAGE(C374:C380)</f>
        <v>27.857142857142858</v>
      </c>
      <c r="P374" s="11">
        <v>43410</v>
      </c>
      <c r="Q374">
        <v>464</v>
      </c>
      <c r="R374">
        <v>266</v>
      </c>
      <c r="S374" s="1">
        <f>AVERAGE(Q368:Q374)</f>
        <v>333.28571428571428</v>
      </c>
      <c r="T374" s="1">
        <f t="shared" si="16"/>
        <v>453</v>
      </c>
    </row>
    <row r="375" spans="1:29" x14ac:dyDescent="0.25">
      <c r="A375" s="11">
        <v>42014</v>
      </c>
      <c r="B375">
        <v>62</v>
      </c>
      <c r="C375">
        <v>26</v>
      </c>
      <c r="D375" s="1">
        <f>AVERAGE(B369:B375)</f>
        <v>85.285714285714292</v>
      </c>
      <c r="E375" s="1">
        <f>AVERAGE(C375:C381)</f>
        <v>28.571428571428573</v>
      </c>
      <c r="P375" s="11">
        <v>43411</v>
      </c>
      <c r="Q375">
        <v>277</v>
      </c>
      <c r="R375">
        <v>320</v>
      </c>
      <c r="S375" s="1">
        <f>AVERAGE(Q369:Q375)</f>
        <v>321.28571428571428</v>
      </c>
      <c r="T375" s="1">
        <f t="shared" si="16"/>
        <v>497.16666666666669</v>
      </c>
    </row>
    <row r="376" spans="1:29" x14ac:dyDescent="0.25">
      <c r="A376" s="11">
        <v>42015</v>
      </c>
      <c r="B376">
        <v>53</v>
      </c>
      <c r="C376">
        <v>29</v>
      </c>
      <c r="D376" s="1">
        <f>AVERAGE(B370:B376)</f>
        <v>82.142857142857139</v>
      </c>
      <c r="E376" s="1">
        <f>AVERAGE(C376:C382)</f>
        <v>30.571428571428573</v>
      </c>
      <c r="P376" s="11">
        <v>43412</v>
      </c>
      <c r="Q376">
        <v>320</v>
      </c>
      <c r="R376">
        <v>545</v>
      </c>
      <c r="S376" s="1">
        <f>AVERAGE(Q370:Q376)</f>
        <v>319.28571428571428</v>
      </c>
      <c r="T376" s="1">
        <f t="shared" si="16"/>
        <v>530</v>
      </c>
    </row>
    <row r="377" spans="1:29" x14ac:dyDescent="0.25">
      <c r="A377" s="11">
        <v>42016</v>
      </c>
      <c r="B377">
        <v>60</v>
      </c>
      <c r="C377">
        <v>28</v>
      </c>
      <c r="D377" s="1">
        <f>AVERAGE(B371:B377)</f>
        <v>77.428571428571431</v>
      </c>
      <c r="E377" s="1">
        <f>AVERAGE(C377:C383)</f>
        <v>32.142857142857146</v>
      </c>
      <c r="P377" s="11">
        <v>43413</v>
      </c>
      <c r="Q377">
        <v>545</v>
      </c>
      <c r="R377">
        <v>512</v>
      </c>
      <c r="S377" s="1">
        <f>AVERAGE(Q371:Q377)</f>
        <v>341.71428571428572</v>
      </c>
      <c r="T377" s="1">
        <f t="shared" si="16"/>
        <v>479.83333333333331</v>
      </c>
      <c r="U377" s="11">
        <v>43413</v>
      </c>
      <c r="V377" t="s">
        <v>226</v>
      </c>
      <c r="W377" t="s">
        <v>93</v>
      </c>
      <c r="X377" t="str">
        <f>_xlfn.CONCAT(AS11,AR11)</f>
        <v>D</v>
      </c>
      <c r="Z377" t="s">
        <v>284</v>
      </c>
      <c r="AA377" t="s">
        <v>285</v>
      </c>
      <c r="AB377" s="1">
        <f>VLOOKUP(U377,$P$3:$T$2564,4,TRUE)</f>
        <v>341.71428571428572</v>
      </c>
      <c r="AC377" s="1">
        <v>470</v>
      </c>
    </row>
    <row r="378" spans="1:29" x14ac:dyDescent="0.25">
      <c r="A378" s="11">
        <v>42017</v>
      </c>
      <c r="B378">
        <v>59</v>
      </c>
      <c r="C378">
        <v>26</v>
      </c>
      <c r="D378" s="1">
        <f>AVERAGE(B372:B378)</f>
        <v>70.571428571428569</v>
      </c>
      <c r="E378" s="1">
        <f>AVERAGE(C378:C384)</f>
        <v>34.857142857142854</v>
      </c>
      <c r="P378" s="11">
        <v>43414</v>
      </c>
      <c r="Q378">
        <v>423</v>
      </c>
      <c r="R378">
        <v>555</v>
      </c>
      <c r="S378" s="1">
        <f>AVERAGE(Q372:Q378)</f>
        <v>354.85714285714283</v>
      </c>
      <c r="T378" s="1">
        <f t="shared" si="16"/>
        <v>418.66666666666669</v>
      </c>
    </row>
    <row r="379" spans="1:29" x14ac:dyDescent="0.25">
      <c r="A379" s="11">
        <v>42018</v>
      </c>
      <c r="B379">
        <v>61</v>
      </c>
      <c r="C379">
        <v>28</v>
      </c>
      <c r="D379" s="1">
        <f>AVERAGE(B373:B379)</f>
        <v>65</v>
      </c>
      <c r="E379" s="1">
        <f>AVERAGE(C379:C385)</f>
        <v>39.571428571428569</v>
      </c>
      <c r="P379" s="11">
        <v>43415</v>
      </c>
      <c r="Q379">
        <v>428</v>
      </c>
      <c r="R379">
        <v>520</v>
      </c>
      <c r="S379" s="1">
        <f>AVERAGE(Q373:Q379)</f>
        <v>379</v>
      </c>
      <c r="T379" s="1">
        <f t="shared" si="16"/>
        <v>358.33333333333331</v>
      </c>
    </row>
    <row r="380" spans="1:29" x14ac:dyDescent="0.25">
      <c r="A380" s="11">
        <v>42019</v>
      </c>
      <c r="B380">
        <v>58</v>
      </c>
      <c r="C380">
        <v>27</v>
      </c>
      <c r="D380" s="1">
        <f>AVERAGE(B374:B380)</f>
        <v>60.571428571428569</v>
      </c>
      <c r="E380" s="1">
        <f>AVERAGE(C380:C386)</f>
        <v>42.571428571428569</v>
      </c>
      <c r="P380" s="11">
        <v>43416</v>
      </c>
      <c r="Q380">
        <v>404</v>
      </c>
      <c r="R380">
        <v>531</v>
      </c>
      <c r="S380" s="1">
        <f>AVERAGE(Q374:Q380)</f>
        <v>408.71428571428572</v>
      </c>
      <c r="T380" s="1">
        <f t="shared" si="16"/>
        <v>308.5</v>
      </c>
    </row>
    <row r="381" spans="1:29" x14ac:dyDescent="0.25">
      <c r="A381" s="11">
        <v>42020</v>
      </c>
      <c r="B381">
        <v>57</v>
      </c>
      <c r="C381">
        <v>36</v>
      </c>
      <c r="D381" s="1">
        <f>AVERAGE(B375:B381)</f>
        <v>58.571428571428569</v>
      </c>
      <c r="E381" s="1">
        <f>AVERAGE(C381:C387)</f>
        <v>47.285714285714285</v>
      </c>
      <c r="P381" s="11">
        <v>43417</v>
      </c>
      <c r="Q381">
        <v>404</v>
      </c>
      <c r="R381">
        <v>517</v>
      </c>
      <c r="S381" s="1">
        <f>AVERAGE(Q375:Q381)</f>
        <v>400.14285714285717</v>
      </c>
      <c r="T381" s="1">
        <f t="shared" si="16"/>
        <v>281.66666666666669</v>
      </c>
    </row>
    <row r="382" spans="1:29" x14ac:dyDescent="0.25">
      <c r="A382" s="11">
        <v>42021</v>
      </c>
      <c r="B382">
        <v>67</v>
      </c>
      <c r="C382">
        <v>40</v>
      </c>
      <c r="D382" s="1">
        <f>AVERAGE(B376:B382)</f>
        <v>59.285714285714285</v>
      </c>
      <c r="E382" s="1">
        <f>AVERAGE(C382:C388)</f>
        <v>50.857142857142854</v>
      </c>
      <c r="P382" s="11">
        <v>43418</v>
      </c>
      <c r="Q382">
        <v>393</v>
      </c>
      <c r="R382">
        <v>244</v>
      </c>
      <c r="S382" s="1">
        <f>AVERAGE(Q376:Q382)</f>
        <v>416.71428571428572</v>
      </c>
      <c r="T382" s="1">
        <f t="shared" si="16"/>
        <v>250.83333333333334</v>
      </c>
    </row>
    <row r="383" spans="1:29" x14ac:dyDescent="0.25">
      <c r="A383" s="11">
        <v>42022</v>
      </c>
      <c r="B383">
        <v>77</v>
      </c>
      <c r="C383">
        <v>40</v>
      </c>
      <c r="D383" s="1">
        <f>AVERAGE(B377:B383)</f>
        <v>62.714285714285715</v>
      </c>
      <c r="E383" s="1">
        <f>AVERAGE(C383:C389)</f>
        <v>52</v>
      </c>
      <c r="P383" s="11">
        <v>43419</v>
      </c>
      <c r="Q383">
        <v>257</v>
      </c>
      <c r="R383">
        <v>145</v>
      </c>
      <c r="S383" s="1">
        <f>AVERAGE(Q377:Q383)</f>
        <v>407.71428571428572</v>
      </c>
      <c r="T383" s="1">
        <f t="shared" si="16"/>
        <v>272.66666666666669</v>
      </c>
    </row>
    <row r="384" spans="1:29" x14ac:dyDescent="0.25">
      <c r="A384" s="11">
        <v>42023</v>
      </c>
      <c r="B384">
        <v>80</v>
      </c>
      <c r="C384">
        <v>47</v>
      </c>
      <c r="D384" s="1">
        <f>AVERAGE(B378:B384)</f>
        <v>65.571428571428569</v>
      </c>
      <c r="E384" s="1">
        <f>AVERAGE(C384:C390)</f>
        <v>54</v>
      </c>
      <c r="P384" s="11">
        <v>43420</v>
      </c>
      <c r="Q384">
        <v>195</v>
      </c>
      <c r="R384">
        <v>193</v>
      </c>
      <c r="S384" s="1">
        <f>AVERAGE(Q378:Q384)</f>
        <v>357.71428571428572</v>
      </c>
      <c r="T384" s="1">
        <f t="shared" si="16"/>
        <v>302</v>
      </c>
    </row>
    <row r="385" spans="1:20" x14ac:dyDescent="0.25">
      <c r="A385" s="11">
        <v>42024</v>
      </c>
      <c r="B385">
        <v>99</v>
      </c>
      <c r="C385">
        <v>59</v>
      </c>
      <c r="D385" s="1">
        <f>AVERAGE(B379:B385)</f>
        <v>71.285714285714292</v>
      </c>
      <c r="E385" s="1">
        <f>AVERAGE(C385:C391)</f>
        <v>51.857142857142854</v>
      </c>
      <c r="P385" s="11">
        <v>43421</v>
      </c>
      <c r="Q385">
        <v>243</v>
      </c>
      <c r="R385">
        <v>221</v>
      </c>
      <c r="S385" s="1">
        <f>AVERAGE(Q379:Q385)</f>
        <v>332</v>
      </c>
      <c r="T385" s="1">
        <f t="shared" si="16"/>
        <v>328.16666666666669</v>
      </c>
    </row>
    <row r="386" spans="1:20" x14ac:dyDescent="0.25">
      <c r="A386" s="11">
        <v>42025</v>
      </c>
      <c r="B386">
        <v>131</v>
      </c>
      <c r="C386">
        <v>49</v>
      </c>
      <c r="D386" s="1">
        <f>AVERAGE(B380:B386)</f>
        <v>81.285714285714292</v>
      </c>
      <c r="E386" s="1">
        <f>AVERAGE(C386:C392)</f>
        <v>50.571428571428569</v>
      </c>
      <c r="P386" s="11">
        <v>43422</v>
      </c>
      <c r="Q386">
        <v>247</v>
      </c>
      <c r="R386">
        <v>370</v>
      </c>
      <c r="S386" s="1">
        <f>AVERAGE(Q380:Q386)</f>
        <v>306.14285714285717</v>
      </c>
      <c r="T386" s="1">
        <f t="shared" si="16"/>
        <v>344.83333333333331</v>
      </c>
    </row>
    <row r="387" spans="1:20" x14ac:dyDescent="0.25">
      <c r="A387" s="11">
        <v>42026</v>
      </c>
      <c r="B387">
        <v>96</v>
      </c>
      <c r="C387">
        <v>60</v>
      </c>
      <c r="D387" s="1">
        <f>AVERAGE(B381:B387)</f>
        <v>86.714285714285708</v>
      </c>
      <c r="E387" s="1">
        <f>AVERAGE(C387:C393)</f>
        <v>48</v>
      </c>
      <c r="P387" s="11">
        <v>43423</v>
      </c>
      <c r="Q387">
        <v>306</v>
      </c>
      <c r="R387">
        <v>332</v>
      </c>
      <c r="S387" s="1">
        <f>AVERAGE(Q381:Q387)</f>
        <v>292.14285714285717</v>
      </c>
      <c r="T387" s="1">
        <f t="shared" si="16"/>
        <v>314.33333333333331</v>
      </c>
    </row>
    <row r="388" spans="1:20" x14ac:dyDescent="0.25">
      <c r="A388" s="11">
        <v>42027</v>
      </c>
      <c r="B388">
        <v>136</v>
      </c>
      <c r="C388">
        <v>61</v>
      </c>
      <c r="D388" s="1">
        <f>AVERAGE(B382:B388)</f>
        <v>98</v>
      </c>
      <c r="E388" s="1">
        <f>AVERAGE(C388:C394)</f>
        <v>43</v>
      </c>
      <c r="P388" s="11">
        <v>43424</v>
      </c>
      <c r="Q388">
        <v>290</v>
      </c>
      <c r="R388">
        <v>375</v>
      </c>
      <c r="S388" s="1">
        <f>AVERAGE(Q382:Q388)</f>
        <v>275.85714285714283</v>
      </c>
      <c r="T388" s="1">
        <f t="shared" si="16"/>
        <v>296.33333333333331</v>
      </c>
    </row>
    <row r="389" spans="1:20" x14ac:dyDescent="0.25">
      <c r="A389" s="11">
        <v>42028</v>
      </c>
      <c r="B389">
        <v>142</v>
      </c>
      <c r="C389">
        <v>48</v>
      </c>
      <c r="D389" s="1">
        <f>AVERAGE(B383:B389)</f>
        <v>108.71428571428571</v>
      </c>
      <c r="E389" s="1">
        <f>AVERAGE(C389:C395)</f>
        <v>38.571428571428569</v>
      </c>
      <c r="P389" s="11">
        <v>43425</v>
      </c>
      <c r="Q389">
        <v>332</v>
      </c>
      <c r="R389">
        <v>321</v>
      </c>
      <c r="S389" s="1">
        <f>AVERAGE(Q383:Q389)</f>
        <v>267.14285714285717</v>
      </c>
      <c r="T389" s="1">
        <f t="shared" si="16"/>
        <v>301.83333333333331</v>
      </c>
    </row>
    <row r="390" spans="1:20" x14ac:dyDescent="0.25">
      <c r="A390" s="11">
        <v>42029</v>
      </c>
      <c r="B390">
        <v>98</v>
      </c>
      <c r="C390">
        <v>54</v>
      </c>
      <c r="D390" s="1">
        <f>AVERAGE(B384:B390)</f>
        <v>111.71428571428571</v>
      </c>
      <c r="E390" s="1">
        <f>AVERAGE(C390:C396)</f>
        <v>35.571428571428569</v>
      </c>
      <c r="P390" s="11">
        <v>43426</v>
      </c>
      <c r="Q390">
        <v>313</v>
      </c>
      <c r="R390">
        <v>350</v>
      </c>
      <c r="S390" s="1">
        <f>AVERAGE(Q384:Q390)</f>
        <v>275.14285714285717</v>
      </c>
      <c r="T390" s="1">
        <f t="shared" si="16"/>
        <v>329.5</v>
      </c>
    </row>
    <row r="391" spans="1:20" x14ac:dyDescent="0.25">
      <c r="A391" s="11">
        <v>42030</v>
      </c>
      <c r="B391">
        <v>102</v>
      </c>
      <c r="C391">
        <v>32</v>
      </c>
      <c r="D391" s="1">
        <f>AVERAGE(B385:B391)</f>
        <v>114.85714285714286</v>
      </c>
      <c r="E391" s="1">
        <f>AVERAGE(C391:C397)</f>
        <v>31</v>
      </c>
      <c r="P391" s="11">
        <v>43427</v>
      </c>
      <c r="Q391">
        <v>271</v>
      </c>
      <c r="R391">
        <v>321</v>
      </c>
      <c r="S391" s="1">
        <f>AVERAGE(Q385:Q391)</f>
        <v>286</v>
      </c>
      <c r="T391" s="1">
        <f t="shared" si="16"/>
        <v>330.66666666666669</v>
      </c>
    </row>
    <row r="392" spans="1:20" x14ac:dyDescent="0.25">
      <c r="A392" s="11">
        <v>42031</v>
      </c>
      <c r="B392">
        <v>74</v>
      </c>
      <c r="C392">
        <v>50</v>
      </c>
      <c r="D392" s="1">
        <f>AVERAGE(B386:B392)</f>
        <v>111.28571428571429</v>
      </c>
      <c r="E392" s="1">
        <f>AVERAGE(C392:C398)</f>
        <v>32.142857142857146</v>
      </c>
      <c r="P392" s="11">
        <v>43428</v>
      </c>
      <c r="Q392">
        <v>295</v>
      </c>
      <c r="R392">
        <v>187</v>
      </c>
      <c r="S392" s="1">
        <f>AVERAGE(Q386:Q392)</f>
        <v>293.42857142857144</v>
      </c>
      <c r="T392" s="1">
        <f t="shared" si="16"/>
        <v>342.83333333333331</v>
      </c>
    </row>
    <row r="393" spans="1:20" x14ac:dyDescent="0.25">
      <c r="A393" s="11">
        <v>42032</v>
      </c>
      <c r="B393">
        <v>90</v>
      </c>
      <c r="C393">
        <v>31</v>
      </c>
      <c r="D393" s="1">
        <f>AVERAGE(B387:B393)</f>
        <v>105.42857142857143</v>
      </c>
      <c r="E393" s="1">
        <f>AVERAGE(C393:C399)</f>
        <v>33</v>
      </c>
      <c r="P393" s="11">
        <v>43429</v>
      </c>
      <c r="Q393">
        <v>200</v>
      </c>
      <c r="R393">
        <v>224</v>
      </c>
      <c r="S393" s="1">
        <f>AVERAGE(Q387:Q393)</f>
        <v>286.71428571428572</v>
      </c>
      <c r="T393" s="1">
        <f t="shared" si="16"/>
        <v>361.66666666666669</v>
      </c>
    </row>
    <row r="394" spans="1:20" x14ac:dyDescent="0.25">
      <c r="A394" s="11">
        <v>42033</v>
      </c>
      <c r="B394">
        <v>60</v>
      </c>
      <c r="C394">
        <v>25</v>
      </c>
      <c r="D394" s="1">
        <f>AVERAGE(B388:B394)</f>
        <v>100.28571428571429</v>
      </c>
      <c r="E394" s="1">
        <f>AVERAGE(C394:C400)</f>
        <v>35.571428571428569</v>
      </c>
      <c r="P394" s="11">
        <v>43430</v>
      </c>
      <c r="Q394">
        <v>235</v>
      </c>
      <c r="R394">
        <v>408</v>
      </c>
      <c r="S394" s="1">
        <f>AVERAGE(Q388:Q394)</f>
        <v>276.57142857142856</v>
      </c>
      <c r="T394" s="1">
        <f t="shared" si="16"/>
        <v>370</v>
      </c>
    </row>
    <row r="395" spans="1:20" x14ac:dyDescent="0.25">
      <c r="A395" s="11">
        <v>42034</v>
      </c>
      <c r="B395">
        <v>56</v>
      </c>
      <c r="C395">
        <v>30</v>
      </c>
      <c r="D395" s="1">
        <f>AVERAGE(B389:B395)</f>
        <v>88.857142857142861</v>
      </c>
      <c r="E395" s="1">
        <f>AVERAGE(C395:C401)</f>
        <v>38.857142857142854</v>
      </c>
      <c r="P395" s="11">
        <v>43431</v>
      </c>
      <c r="Q395">
        <v>330</v>
      </c>
      <c r="R395">
        <v>487</v>
      </c>
      <c r="S395" s="1">
        <f>AVERAGE(Q389:Q395)</f>
        <v>282.28571428571428</v>
      </c>
      <c r="T395" s="1">
        <f t="shared" si="16"/>
        <v>363.83333333333331</v>
      </c>
    </row>
    <row r="396" spans="1:20" x14ac:dyDescent="0.25">
      <c r="A396" s="11">
        <v>42035</v>
      </c>
      <c r="B396">
        <v>71</v>
      </c>
      <c r="C396">
        <v>27</v>
      </c>
      <c r="D396" s="1">
        <f>AVERAGE(B390:B396)</f>
        <v>78.714285714285708</v>
      </c>
      <c r="E396" s="1">
        <f>AVERAGE(C396:C402)</f>
        <v>42</v>
      </c>
      <c r="P396" s="11">
        <v>43432</v>
      </c>
      <c r="Q396">
        <v>331</v>
      </c>
      <c r="R396">
        <v>357</v>
      </c>
      <c r="S396" s="1">
        <f>AVERAGE(Q390:Q396)</f>
        <v>282.14285714285717</v>
      </c>
      <c r="T396" s="1">
        <f t="shared" si="16"/>
        <v>349.16666666666669</v>
      </c>
    </row>
    <row r="397" spans="1:20" x14ac:dyDescent="0.25">
      <c r="A397" s="11">
        <v>42036</v>
      </c>
      <c r="B397">
        <v>71</v>
      </c>
      <c r="C397">
        <v>22</v>
      </c>
      <c r="D397" s="1">
        <f>AVERAGE(B391:B397)</f>
        <v>74.857142857142861</v>
      </c>
      <c r="E397" s="1">
        <f>AVERAGE(C397:C403)</f>
        <v>45.428571428571431</v>
      </c>
      <c r="P397" s="11">
        <v>43433</v>
      </c>
      <c r="Q397">
        <v>299</v>
      </c>
      <c r="R397">
        <v>394</v>
      </c>
      <c r="S397" s="1">
        <f>AVERAGE(Q391:Q397)</f>
        <v>280.14285714285717</v>
      </c>
      <c r="T397" s="1">
        <f t="shared" si="16"/>
        <v>366.66666666666669</v>
      </c>
    </row>
    <row r="398" spans="1:20" x14ac:dyDescent="0.25">
      <c r="A398" s="11">
        <v>42037</v>
      </c>
      <c r="B398">
        <v>55</v>
      </c>
      <c r="C398">
        <v>40</v>
      </c>
      <c r="D398" s="1">
        <f>AVERAGE(B392:B398)</f>
        <v>68.142857142857139</v>
      </c>
      <c r="E398" s="1">
        <f>AVERAGE(C398:C404)</f>
        <v>48.571428571428569</v>
      </c>
      <c r="P398" s="11">
        <v>43434</v>
      </c>
      <c r="Q398">
        <v>342</v>
      </c>
      <c r="R398">
        <v>300</v>
      </c>
      <c r="S398" s="1">
        <f>AVERAGE(Q392:Q398)</f>
        <v>290.28571428571428</v>
      </c>
      <c r="T398" s="1">
        <f t="shared" si="16"/>
        <v>353</v>
      </c>
    </row>
    <row r="399" spans="1:20" x14ac:dyDescent="0.25">
      <c r="A399" s="11">
        <v>42038</v>
      </c>
      <c r="B399">
        <v>69</v>
      </c>
      <c r="C399">
        <v>56</v>
      </c>
      <c r="D399" s="1">
        <f>AVERAGE(B393:B399)</f>
        <v>67.428571428571431</v>
      </c>
      <c r="E399" s="1">
        <f>AVERAGE(C399:C405)</f>
        <v>51.142857142857146</v>
      </c>
      <c r="P399" s="11">
        <v>43435</v>
      </c>
      <c r="Q399">
        <v>299</v>
      </c>
      <c r="R399">
        <v>274</v>
      </c>
      <c r="S399" s="1">
        <f>AVERAGE(Q393:Q399)</f>
        <v>290.85714285714283</v>
      </c>
      <c r="T399" s="1">
        <f t="shared" si="16"/>
        <v>371.5</v>
      </c>
    </row>
    <row r="400" spans="1:20" x14ac:dyDescent="0.25">
      <c r="A400" s="11">
        <v>42039</v>
      </c>
      <c r="B400">
        <v>94</v>
      </c>
      <c r="C400">
        <v>49</v>
      </c>
      <c r="D400" s="1">
        <f>AVERAGE(B394:B400)</f>
        <v>68</v>
      </c>
      <c r="E400" s="1">
        <f>AVERAGE(C400:C406)</f>
        <v>49.571428571428569</v>
      </c>
      <c r="P400" s="11">
        <v>43436</v>
      </c>
      <c r="Q400">
        <v>255</v>
      </c>
      <c r="R400">
        <v>371</v>
      </c>
      <c r="S400" s="1">
        <f>AVERAGE(Q394:Q400)</f>
        <v>298.71428571428572</v>
      </c>
      <c r="T400" s="1">
        <f t="shared" si="16"/>
        <v>379</v>
      </c>
    </row>
    <row r="401" spans="1:20" x14ac:dyDescent="0.25">
      <c r="A401" s="11">
        <v>42040</v>
      </c>
      <c r="B401">
        <v>90</v>
      </c>
      <c r="C401">
        <v>48</v>
      </c>
      <c r="D401" s="1">
        <f>AVERAGE(B395:B401)</f>
        <v>72.285714285714292</v>
      </c>
      <c r="E401" s="1">
        <f>AVERAGE(C401:C407)</f>
        <v>51.571428571428569</v>
      </c>
      <c r="P401" s="11">
        <v>43437</v>
      </c>
      <c r="Q401">
        <v>302</v>
      </c>
      <c r="R401">
        <v>399</v>
      </c>
      <c r="S401" s="1">
        <f>AVERAGE(Q395:Q401)</f>
        <v>308.28571428571428</v>
      </c>
      <c r="T401" s="1">
        <f t="shared" si="16"/>
        <v>368.66666666666669</v>
      </c>
    </row>
    <row r="402" spans="1:20" x14ac:dyDescent="0.25">
      <c r="A402" s="11">
        <v>42041</v>
      </c>
      <c r="B402">
        <v>86</v>
      </c>
      <c r="C402">
        <v>52</v>
      </c>
      <c r="D402" s="1">
        <f>AVERAGE(B396:B402)</f>
        <v>76.571428571428569</v>
      </c>
      <c r="E402" s="1">
        <f>AVERAGE(C402:C408)</f>
        <v>56.571428571428569</v>
      </c>
      <c r="P402" s="11">
        <v>43438</v>
      </c>
      <c r="Q402">
        <v>317</v>
      </c>
      <c r="R402">
        <v>462</v>
      </c>
      <c r="S402" s="1">
        <f>AVERAGE(Q396:Q402)</f>
        <v>306.42857142857144</v>
      </c>
      <c r="T402" s="1">
        <f t="shared" si="16"/>
        <v>354.16666666666669</v>
      </c>
    </row>
    <row r="403" spans="1:20" x14ac:dyDescent="0.25">
      <c r="A403" s="11">
        <v>42042</v>
      </c>
      <c r="B403">
        <v>111</v>
      </c>
      <c r="C403">
        <v>51</v>
      </c>
      <c r="D403" s="1">
        <f>AVERAGE(B397:B403)</f>
        <v>82.285714285714292</v>
      </c>
      <c r="E403" s="1">
        <f>AVERAGE(C403:C409)</f>
        <v>57</v>
      </c>
      <c r="P403" s="11">
        <v>43439</v>
      </c>
      <c r="Q403">
        <v>348</v>
      </c>
      <c r="R403">
        <v>312</v>
      </c>
      <c r="S403" s="1">
        <f>AVERAGE(Q397:Q403)</f>
        <v>308.85714285714283</v>
      </c>
      <c r="T403" s="1">
        <f t="shared" ref="T403:T466" si="18">AVERAGE(R403:R408)</f>
        <v>368.16666666666669</v>
      </c>
    </row>
    <row r="404" spans="1:20" x14ac:dyDescent="0.25">
      <c r="A404" s="11">
        <v>42043</v>
      </c>
      <c r="B404">
        <v>118</v>
      </c>
      <c r="C404">
        <v>44</v>
      </c>
      <c r="D404" s="1">
        <f>AVERAGE(B398:B404)</f>
        <v>89</v>
      </c>
      <c r="E404" s="1">
        <f>AVERAGE(C404:C410)</f>
        <v>53.714285714285715</v>
      </c>
      <c r="P404" s="11">
        <v>43440</v>
      </c>
      <c r="Q404">
        <v>286</v>
      </c>
      <c r="R404">
        <v>411</v>
      </c>
      <c r="S404" s="1">
        <f>AVERAGE(Q398:Q404)</f>
        <v>307</v>
      </c>
      <c r="T404" s="1">
        <f t="shared" si="18"/>
        <v>406.83333333333331</v>
      </c>
    </row>
    <row r="405" spans="1:20" x14ac:dyDescent="0.25">
      <c r="A405" s="11">
        <v>42044</v>
      </c>
      <c r="B405">
        <v>78</v>
      </c>
      <c r="C405">
        <v>58</v>
      </c>
      <c r="D405" s="1">
        <f>AVERAGE(B399:B405)</f>
        <v>92.285714285714292</v>
      </c>
      <c r="E405" s="1">
        <f>AVERAGE(C405:C411)</f>
        <v>52.142857142857146</v>
      </c>
      <c r="P405" s="11">
        <v>43441</v>
      </c>
      <c r="Q405">
        <v>349</v>
      </c>
      <c r="R405">
        <v>319</v>
      </c>
      <c r="S405" s="1">
        <f>AVERAGE(Q399:Q405)</f>
        <v>308</v>
      </c>
      <c r="T405" s="1">
        <f t="shared" si="18"/>
        <v>400</v>
      </c>
    </row>
    <row r="406" spans="1:20" x14ac:dyDescent="0.25">
      <c r="A406" s="11">
        <v>42045</v>
      </c>
      <c r="B406">
        <v>110</v>
      </c>
      <c r="C406">
        <v>45</v>
      </c>
      <c r="D406" s="1">
        <f>AVERAGE(B400:B406)</f>
        <v>98.142857142857139</v>
      </c>
      <c r="E406" s="1">
        <f>AVERAGE(C406:C412)</f>
        <v>51.571428571428569</v>
      </c>
      <c r="P406" s="11">
        <v>43442</v>
      </c>
      <c r="Q406">
        <v>305</v>
      </c>
      <c r="R406">
        <v>309</v>
      </c>
      <c r="S406" s="1">
        <f>AVERAGE(Q400:Q406)</f>
        <v>308.85714285714283</v>
      </c>
      <c r="T406" s="1">
        <f t="shared" si="18"/>
        <v>366.5</v>
      </c>
    </row>
    <row r="407" spans="1:20" x14ac:dyDescent="0.25">
      <c r="A407" s="11">
        <v>42046</v>
      </c>
      <c r="B407">
        <v>86</v>
      </c>
      <c r="C407">
        <v>63</v>
      </c>
      <c r="D407" s="1">
        <f>AVERAGE(B401:B407)</f>
        <v>97</v>
      </c>
      <c r="E407" s="1">
        <f>AVERAGE(C407:C413)</f>
        <v>53.285714285714285</v>
      </c>
      <c r="P407" s="11">
        <v>43443</v>
      </c>
      <c r="Q407">
        <v>311</v>
      </c>
      <c r="R407">
        <v>312</v>
      </c>
      <c r="S407" s="1">
        <f>AVERAGE(Q401:Q407)</f>
        <v>316.85714285714283</v>
      </c>
      <c r="T407" s="1">
        <f t="shared" si="18"/>
        <v>342.5</v>
      </c>
    </row>
    <row r="408" spans="1:20" x14ac:dyDescent="0.25">
      <c r="A408" s="11">
        <v>42047</v>
      </c>
      <c r="B408">
        <v>105</v>
      </c>
      <c r="C408">
        <v>83</v>
      </c>
      <c r="D408" s="1">
        <f>AVERAGE(B402:B408)</f>
        <v>99.142857142857139</v>
      </c>
      <c r="E408" s="1">
        <f>AVERAGE(C408:C414)</f>
        <v>54</v>
      </c>
      <c r="P408" s="11">
        <v>43444</v>
      </c>
      <c r="Q408">
        <v>314</v>
      </c>
      <c r="R408">
        <v>546</v>
      </c>
      <c r="S408" s="1">
        <f>AVERAGE(Q402:Q408)</f>
        <v>318.57142857142856</v>
      </c>
      <c r="T408" s="1">
        <f t="shared" si="18"/>
        <v>315.16666666666669</v>
      </c>
    </row>
    <row r="409" spans="1:20" x14ac:dyDescent="0.25">
      <c r="A409" s="11">
        <v>42048</v>
      </c>
      <c r="B409">
        <v>163</v>
      </c>
      <c r="C409">
        <v>55</v>
      </c>
      <c r="D409" s="1">
        <f>AVERAGE(B403:B409)</f>
        <v>110.14285714285714</v>
      </c>
      <c r="E409" s="1">
        <f>AVERAGE(C409:C415)</f>
        <v>50.571428571428569</v>
      </c>
      <c r="P409" s="11">
        <v>43445</v>
      </c>
      <c r="Q409">
        <v>425</v>
      </c>
      <c r="R409">
        <v>544</v>
      </c>
      <c r="S409" s="1">
        <f>AVERAGE(Q403:Q409)</f>
        <v>334</v>
      </c>
      <c r="T409" s="1">
        <f t="shared" si="18"/>
        <v>258.5</v>
      </c>
    </row>
    <row r="410" spans="1:20" x14ac:dyDescent="0.25">
      <c r="A410" s="11">
        <v>42049</v>
      </c>
      <c r="B410">
        <v>112</v>
      </c>
      <c r="C410">
        <v>28</v>
      </c>
      <c r="D410" s="1">
        <f>AVERAGE(B404:B410)</f>
        <v>110.28571428571429</v>
      </c>
      <c r="E410" s="1">
        <f>AVERAGE(C410:C416)</f>
        <v>46.714285714285715</v>
      </c>
      <c r="P410" s="11">
        <v>43446</v>
      </c>
      <c r="Q410">
        <v>421</v>
      </c>
      <c r="R410">
        <v>370</v>
      </c>
      <c r="S410" s="1">
        <f>AVERAGE(Q404:Q410)</f>
        <v>344.42857142857144</v>
      </c>
      <c r="T410" s="1">
        <f t="shared" si="18"/>
        <v>210.83333333333334</v>
      </c>
    </row>
    <row r="411" spans="1:20" x14ac:dyDescent="0.25">
      <c r="A411" s="11">
        <v>42050</v>
      </c>
      <c r="B411">
        <v>65</v>
      </c>
      <c r="C411">
        <v>33</v>
      </c>
      <c r="D411" s="1">
        <f>AVERAGE(B405:B411)</f>
        <v>102.71428571428571</v>
      </c>
      <c r="E411" s="1">
        <f>AVERAGE(C411:C417)</f>
        <v>47.142857142857146</v>
      </c>
      <c r="P411" s="11">
        <v>43447</v>
      </c>
      <c r="Q411">
        <v>349</v>
      </c>
      <c r="R411">
        <v>118</v>
      </c>
      <c r="S411" s="1">
        <f>AVERAGE(Q405:Q411)</f>
        <v>353.42857142857144</v>
      </c>
      <c r="T411" s="1">
        <f t="shared" si="18"/>
        <v>198.16666666666666</v>
      </c>
    </row>
    <row r="412" spans="1:20" x14ac:dyDescent="0.25">
      <c r="A412" s="11">
        <v>42051</v>
      </c>
      <c r="B412">
        <v>67</v>
      </c>
      <c r="C412">
        <v>54</v>
      </c>
      <c r="D412" s="1">
        <f>AVERAGE(B406:B412)</f>
        <v>101.14285714285714</v>
      </c>
      <c r="E412" s="1">
        <f>AVERAGE(C412:C418)</f>
        <v>46.571428571428569</v>
      </c>
      <c r="P412" s="11">
        <v>43448</v>
      </c>
      <c r="Q412">
        <v>183</v>
      </c>
      <c r="R412">
        <v>165</v>
      </c>
      <c r="S412" s="1">
        <f>AVERAGE(Q406:Q412)</f>
        <v>329.71428571428572</v>
      </c>
      <c r="T412" s="1">
        <f t="shared" si="18"/>
        <v>240.83333333333334</v>
      </c>
    </row>
    <row r="413" spans="1:20" x14ac:dyDescent="0.25">
      <c r="A413" s="11">
        <v>42052</v>
      </c>
      <c r="B413">
        <v>109</v>
      </c>
      <c r="C413">
        <v>57</v>
      </c>
      <c r="D413" s="1">
        <f>AVERAGE(B407:B413)</f>
        <v>101</v>
      </c>
      <c r="E413" s="1">
        <f>AVERAGE(C413:C419)</f>
        <v>43.285714285714285</v>
      </c>
      <c r="P413" s="11">
        <v>43449</v>
      </c>
      <c r="Q413">
        <v>220</v>
      </c>
      <c r="R413">
        <v>148</v>
      </c>
      <c r="S413" s="1">
        <f>AVERAGE(Q407:Q413)</f>
        <v>317.57142857142856</v>
      </c>
      <c r="T413" s="1">
        <f t="shared" si="18"/>
        <v>292.33333333333331</v>
      </c>
    </row>
    <row r="414" spans="1:20" x14ac:dyDescent="0.25">
      <c r="A414" s="11">
        <v>42053</v>
      </c>
      <c r="B414">
        <v>108</v>
      </c>
      <c r="C414">
        <v>68</v>
      </c>
      <c r="D414" s="1">
        <f>AVERAGE(B408:B414)</f>
        <v>104.14285714285714</v>
      </c>
      <c r="E414" s="1">
        <f>AVERAGE(C414:C420)</f>
        <v>40.428571428571431</v>
      </c>
      <c r="P414" s="11">
        <v>43450</v>
      </c>
      <c r="Q414">
        <v>206</v>
      </c>
      <c r="R414">
        <v>206</v>
      </c>
      <c r="S414" s="1">
        <f t="shared" ref="S414:S477" si="19">AVERAGE(Q408:Q414)</f>
        <v>302.57142857142856</v>
      </c>
      <c r="T414" s="1">
        <f t="shared" si="18"/>
        <v>332.83333333333331</v>
      </c>
    </row>
    <row r="415" spans="1:20" x14ac:dyDescent="0.25">
      <c r="A415" s="11">
        <v>42054</v>
      </c>
      <c r="B415">
        <v>137</v>
      </c>
      <c r="C415">
        <v>59</v>
      </c>
      <c r="D415" s="1">
        <f>AVERAGE(B409:B415)</f>
        <v>108.71428571428571</v>
      </c>
      <c r="E415" s="1">
        <f>AVERAGE(C415:C421)</f>
        <v>37.142857142857146</v>
      </c>
      <c r="P415" s="11">
        <v>43451</v>
      </c>
      <c r="Q415">
        <v>253</v>
      </c>
      <c r="R415">
        <v>258</v>
      </c>
      <c r="S415" s="1">
        <f t="shared" si="19"/>
        <v>293.85714285714283</v>
      </c>
      <c r="T415" s="1">
        <f t="shared" si="18"/>
        <v>390.83333333333331</v>
      </c>
    </row>
    <row r="416" spans="1:20" x14ac:dyDescent="0.25">
      <c r="A416" s="11">
        <v>42055</v>
      </c>
      <c r="B416">
        <v>131</v>
      </c>
      <c r="C416">
        <v>28</v>
      </c>
      <c r="D416" s="1">
        <f>AVERAGE(B410:B416)</f>
        <v>104.14285714285714</v>
      </c>
      <c r="E416" s="1">
        <f>AVERAGE(C416:C422)</f>
        <v>33.857142857142854</v>
      </c>
      <c r="P416" s="11">
        <v>43452</v>
      </c>
      <c r="Q416">
        <v>274</v>
      </c>
      <c r="R416">
        <v>294</v>
      </c>
      <c r="S416" s="1">
        <f t="shared" si="19"/>
        <v>272.28571428571428</v>
      </c>
      <c r="T416" s="1">
        <f t="shared" si="18"/>
        <v>478.66666666666669</v>
      </c>
    </row>
    <row r="417" spans="1:29" x14ac:dyDescent="0.25">
      <c r="A417" s="11">
        <v>42056</v>
      </c>
      <c r="B417">
        <v>70</v>
      </c>
      <c r="C417">
        <v>31</v>
      </c>
      <c r="D417" s="1">
        <f>AVERAGE(B411:B417)</f>
        <v>98.142857142857139</v>
      </c>
      <c r="E417" s="1">
        <f>AVERAGE(C417:C423)</f>
        <v>35.857142857142854</v>
      </c>
      <c r="P417" s="11">
        <v>43453</v>
      </c>
      <c r="Q417">
        <v>290</v>
      </c>
      <c r="R417">
        <v>374</v>
      </c>
      <c r="S417" s="1">
        <f t="shared" si="19"/>
        <v>253.57142857142858</v>
      </c>
      <c r="T417" s="1">
        <f t="shared" si="18"/>
        <v>534.66666666666663</v>
      </c>
    </row>
    <row r="418" spans="1:29" x14ac:dyDescent="0.25">
      <c r="A418" s="11">
        <v>42057</v>
      </c>
      <c r="B418">
        <v>77</v>
      </c>
      <c r="C418">
        <v>29</v>
      </c>
      <c r="D418" s="1">
        <f>AVERAGE(B412:B418)</f>
        <v>99.857142857142861</v>
      </c>
      <c r="E418" s="1">
        <f>AVERAGE(C418:C424)</f>
        <v>36.714285714285715</v>
      </c>
      <c r="P418" s="11">
        <v>43454</v>
      </c>
      <c r="Q418">
        <v>338</v>
      </c>
      <c r="R418">
        <v>474</v>
      </c>
      <c r="S418" s="1">
        <f t="shared" si="19"/>
        <v>252</v>
      </c>
      <c r="T418" s="1">
        <f t="shared" si="18"/>
        <v>533</v>
      </c>
    </row>
    <row r="419" spans="1:29" x14ac:dyDescent="0.25">
      <c r="A419" s="11">
        <v>42058</v>
      </c>
      <c r="B419">
        <v>73</v>
      </c>
      <c r="C419">
        <v>31</v>
      </c>
      <c r="D419" s="1">
        <f>AVERAGE(B413:B419)</f>
        <v>100.71428571428571</v>
      </c>
      <c r="E419" s="1">
        <f>AVERAGE(C419:C425)</f>
        <v>36.571428571428569</v>
      </c>
      <c r="P419" s="11">
        <v>43455</v>
      </c>
      <c r="Q419">
        <v>383</v>
      </c>
      <c r="R419">
        <v>391</v>
      </c>
      <c r="S419" s="1">
        <f t="shared" si="19"/>
        <v>280.57142857142856</v>
      </c>
      <c r="T419" s="1">
        <f t="shared" si="18"/>
        <v>523.33333333333337</v>
      </c>
    </row>
    <row r="420" spans="1:29" x14ac:dyDescent="0.25">
      <c r="A420" s="11">
        <v>42059</v>
      </c>
      <c r="B420">
        <v>65</v>
      </c>
      <c r="C420">
        <v>37</v>
      </c>
      <c r="D420" s="1">
        <f>AVERAGE(B414:B420)</f>
        <v>94.428571428571431</v>
      </c>
      <c r="E420" s="1">
        <f>AVERAGE(C420:C426)</f>
        <v>36.571428571428569</v>
      </c>
      <c r="P420" s="11">
        <v>43456</v>
      </c>
      <c r="Q420">
        <v>366</v>
      </c>
      <c r="R420">
        <v>554</v>
      </c>
      <c r="S420" s="1">
        <f t="shared" si="19"/>
        <v>301.42857142857144</v>
      </c>
      <c r="T420" s="1">
        <f t="shared" si="18"/>
        <v>544.83333333333337</v>
      </c>
    </row>
    <row r="421" spans="1:29" x14ac:dyDescent="0.25">
      <c r="A421" s="11">
        <v>42060</v>
      </c>
      <c r="B421">
        <v>65</v>
      </c>
      <c r="C421">
        <v>45</v>
      </c>
      <c r="D421" s="1">
        <f>AVERAGE(B415:B421)</f>
        <v>88.285714285714292</v>
      </c>
      <c r="E421" s="1">
        <f>AVERAGE(C421:C427)</f>
        <v>36.714285714285715</v>
      </c>
      <c r="P421" s="11">
        <v>43457</v>
      </c>
      <c r="Q421">
        <v>460</v>
      </c>
      <c r="R421">
        <v>785</v>
      </c>
      <c r="S421" s="1">
        <f t="shared" si="19"/>
        <v>337.71428571428572</v>
      </c>
      <c r="T421" s="1">
        <f t="shared" si="18"/>
        <v>509.5</v>
      </c>
    </row>
    <row r="422" spans="1:29" x14ac:dyDescent="0.25">
      <c r="A422" s="11">
        <v>42061</v>
      </c>
      <c r="B422">
        <v>85</v>
      </c>
      <c r="C422">
        <v>36</v>
      </c>
      <c r="D422" s="1">
        <f>AVERAGE(B416:B422)</f>
        <v>80.857142857142861</v>
      </c>
      <c r="E422" s="1">
        <f>AVERAGE(C422:C428)</f>
        <v>36.285714285714285</v>
      </c>
      <c r="P422" s="11">
        <v>43458</v>
      </c>
      <c r="Q422">
        <v>581</v>
      </c>
      <c r="R422">
        <v>630</v>
      </c>
      <c r="S422" s="1">
        <f t="shared" si="19"/>
        <v>384.57142857142856</v>
      </c>
      <c r="T422" s="1">
        <f t="shared" si="18"/>
        <v>449.5</v>
      </c>
    </row>
    <row r="423" spans="1:29" x14ac:dyDescent="0.25">
      <c r="A423" s="11">
        <v>42062</v>
      </c>
      <c r="B423">
        <v>81</v>
      </c>
      <c r="C423">
        <v>42</v>
      </c>
      <c r="D423" s="1">
        <f>AVERAGE(B417:B423)</f>
        <v>73.714285714285708</v>
      </c>
      <c r="E423" s="1">
        <f>AVERAGE(C423:C429)</f>
        <v>39.142857142857146</v>
      </c>
      <c r="P423" s="11">
        <v>43459</v>
      </c>
      <c r="Q423">
        <v>506</v>
      </c>
      <c r="R423">
        <v>364</v>
      </c>
      <c r="S423" s="1">
        <f t="shared" si="19"/>
        <v>417.71428571428572</v>
      </c>
      <c r="T423" s="1">
        <f t="shared" si="18"/>
        <v>438.66666666666669</v>
      </c>
    </row>
    <row r="424" spans="1:29" x14ac:dyDescent="0.25">
      <c r="A424" s="11">
        <v>42063</v>
      </c>
      <c r="B424">
        <v>77</v>
      </c>
      <c r="C424">
        <v>37</v>
      </c>
      <c r="D424" s="1">
        <f>AVERAGE(B418:B424)</f>
        <v>74.714285714285708</v>
      </c>
      <c r="E424" s="1">
        <f>AVERAGE(C424:C430)</f>
        <v>42.142857142857146</v>
      </c>
      <c r="P424" s="11">
        <v>43460</v>
      </c>
      <c r="Q424">
        <v>386</v>
      </c>
      <c r="R424">
        <v>416</v>
      </c>
      <c r="S424" s="1">
        <f t="shared" si="19"/>
        <v>431.42857142857144</v>
      </c>
      <c r="T424" s="1">
        <f t="shared" si="18"/>
        <v>454.83333333333331</v>
      </c>
    </row>
    <row r="425" spans="1:29" x14ac:dyDescent="0.25">
      <c r="A425" s="11">
        <v>42064</v>
      </c>
      <c r="B425">
        <v>73</v>
      </c>
      <c r="C425">
        <v>28</v>
      </c>
      <c r="D425" s="1">
        <f>AVERAGE(B419:B425)</f>
        <v>74.142857142857139</v>
      </c>
      <c r="E425" s="1">
        <f>AVERAGE(C425:C431)</f>
        <v>46</v>
      </c>
      <c r="P425" s="11">
        <v>43461</v>
      </c>
      <c r="Q425">
        <v>394</v>
      </c>
      <c r="R425">
        <v>520</v>
      </c>
      <c r="S425" s="1">
        <f t="shared" si="19"/>
        <v>439.42857142857144</v>
      </c>
      <c r="T425" s="1">
        <f t="shared" si="18"/>
        <v>470.16666666666669</v>
      </c>
    </row>
    <row r="426" spans="1:29" x14ac:dyDescent="0.25">
      <c r="A426" s="11">
        <v>42065</v>
      </c>
      <c r="B426">
        <v>67</v>
      </c>
      <c r="C426">
        <v>31</v>
      </c>
      <c r="D426" s="1">
        <f>AVERAGE(B420:B426)</f>
        <v>73.285714285714292</v>
      </c>
      <c r="E426" s="1">
        <f>AVERAGE(C426:C432)</f>
        <v>50.285714285714285</v>
      </c>
      <c r="P426" s="11">
        <v>43462</v>
      </c>
      <c r="Q426">
        <v>413</v>
      </c>
      <c r="R426">
        <v>342</v>
      </c>
      <c r="S426" s="1">
        <f t="shared" si="19"/>
        <v>443.71428571428572</v>
      </c>
      <c r="T426" s="1">
        <f t="shared" si="18"/>
        <v>490.33333333333331</v>
      </c>
    </row>
    <row r="427" spans="1:29" x14ac:dyDescent="0.25">
      <c r="A427" s="11">
        <v>42066</v>
      </c>
      <c r="B427">
        <v>62</v>
      </c>
      <c r="C427">
        <v>38</v>
      </c>
      <c r="D427" s="1">
        <f>AVERAGE(B421:B427)</f>
        <v>72.857142857142861</v>
      </c>
      <c r="E427" s="1">
        <f>AVERAGE(C427:C433)</f>
        <v>53.142857142857146</v>
      </c>
      <c r="P427" s="11">
        <v>43463</v>
      </c>
      <c r="Q427">
        <v>364</v>
      </c>
      <c r="R427">
        <v>425</v>
      </c>
      <c r="S427" s="1">
        <f t="shared" si="19"/>
        <v>443.42857142857144</v>
      </c>
      <c r="T427" s="1">
        <f t="shared" si="18"/>
        <v>534</v>
      </c>
    </row>
    <row r="428" spans="1:29" x14ac:dyDescent="0.25">
      <c r="A428" s="11">
        <v>42067</v>
      </c>
      <c r="B428">
        <v>69</v>
      </c>
      <c r="C428">
        <v>42</v>
      </c>
      <c r="D428" s="1">
        <f>AVERAGE(B422:B428)</f>
        <v>73.428571428571431</v>
      </c>
      <c r="E428" s="1">
        <f>AVERAGE(C428:C434)</f>
        <v>55.857142857142854</v>
      </c>
      <c r="P428" s="11">
        <v>43464</v>
      </c>
      <c r="Q428">
        <v>387</v>
      </c>
      <c r="R428">
        <v>565</v>
      </c>
      <c r="S428" s="1">
        <f t="shared" si="19"/>
        <v>433</v>
      </c>
      <c r="T428" s="1">
        <f t="shared" si="18"/>
        <v>522.16666666666663</v>
      </c>
    </row>
    <row r="429" spans="1:29" x14ac:dyDescent="0.25">
      <c r="A429" s="11">
        <v>42068</v>
      </c>
      <c r="B429">
        <v>69</v>
      </c>
      <c r="C429">
        <v>56</v>
      </c>
      <c r="D429" s="1">
        <f>AVERAGE(B423:B429)</f>
        <v>71.142857142857139</v>
      </c>
      <c r="E429" s="1">
        <f>AVERAGE(C429:C435)</f>
        <v>59</v>
      </c>
      <c r="P429" s="11">
        <v>43465</v>
      </c>
      <c r="Q429">
        <v>450</v>
      </c>
      <c r="R429">
        <v>461</v>
      </c>
      <c r="S429" s="1">
        <f t="shared" si="19"/>
        <v>414.28571428571428</v>
      </c>
      <c r="T429" s="1">
        <f t="shared" si="18"/>
        <v>503.66666666666669</v>
      </c>
    </row>
    <row r="430" spans="1:29" x14ac:dyDescent="0.25">
      <c r="A430" s="11">
        <v>42069</v>
      </c>
      <c r="B430">
        <v>81</v>
      </c>
      <c r="C430">
        <v>63</v>
      </c>
      <c r="D430" s="1">
        <f>AVERAGE(B424:B430)</f>
        <v>71.142857142857139</v>
      </c>
      <c r="E430" s="1">
        <f>AVERAGE(C430:C436)</f>
        <v>58.714285714285715</v>
      </c>
      <c r="P430" s="11">
        <v>43466</v>
      </c>
      <c r="Q430">
        <v>397</v>
      </c>
      <c r="R430">
        <v>508</v>
      </c>
      <c r="S430" s="1">
        <f t="shared" si="19"/>
        <v>398.71428571428572</v>
      </c>
      <c r="T430" s="1">
        <f t="shared" si="18"/>
        <v>460.83333333333331</v>
      </c>
      <c r="U430" s="11">
        <v>43466</v>
      </c>
      <c r="V430" t="s">
        <v>226</v>
      </c>
      <c r="W430" t="s">
        <v>93</v>
      </c>
      <c r="X430" t="str">
        <f>_xlfn.CONCAT(AS12,AR12)</f>
        <v>D</v>
      </c>
      <c r="Z430" t="s">
        <v>286</v>
      </c>
      <c r="AA430" t="s">
        <v>287</v>
      </c>
      <c r="AB430" s="1">
        <f>VLOOKUP(U430,$P$3:$T$2564,4,TRUE)</f>
        <v>398.71428571428572</v>
      </c>
      <c r="AC430" s="1">
        <v>450</v>
      </c>
    </row>
    <row r="431" spans="1:29" x14ac:dyDescent="0.25">
      <c r="A431" s="11">
        <v>42070</v>
      </c>
      <c r="B431">
        <v>102</v>
      </c>
      <c r="C431">
        <v>64</v>
      </c>
      <c r="D431" s="1">
        <f>AVERAGE(B425:B431)</f>
        <v>74.714285714285708</v>
      </c>
      <c r="E431" s="1">
        <f>AVERAGE(C431:C437)</f>
        <v>57.142857142857146</v>
      </c>
      <c r="P431" s="11">
        <v>43467</v>
      </c>
      <c r="Q431">
        <v>414</v>
      </c>
      <c r="R431">
        <v>641</v>
      </c>
      <c r="S431" s="1">
        <f t="shared" si="19"/>
        <v>402.71428571428572</v>
      </c>
      <c r="T431" s="1">
        <f t="shared" si="18"/>
        <v>411.33333333333331</v>
      </c>
    </row>
    <row r="432" spans="1:29" x14ac:dyDescent="0.25">
      <c r="A432" s="11">
        <v>42071</v>
      </c>
      <c r="B432">
        <v>122</v>
      </c>
      <c r="C432">
        <v>58</v>
      </c>
      <c r="D432" s="1">
        <f>AVERAGE(B426:B432)</f>
        <v>81.714285714285708</v>
      </c>
      <c r="E432" s="1">
        <f>AVERAGE(C432:C438)</f>
        <v>56.285714285714285</v>
      </c>
      <c r="P432" s="11">
        <v>43468</v>
      </c>
      <c r="Q432">
        <v>480</v>
      </c>
      <c r="R432">
        <v>604</v>
      </c>
      <c r="S432" s="1">
        <f t="shared" si="19"/>
        <v>415</v>
      </c>
      <c r="T432" s="1">
        <f t="shared" si="18"/>
        <v>332.5</v>
      </c>
    </row>
    <row r="433" spans="1:20" x14ac:dyDescent="0.25">
      <c r="A433" s="11">
        <v>42072</v>
      </c>
      <c r="B433">
        <v>117</v>
      </c>
      <c r="C433">
        <v>51</v>
      </c>
      <c r="D433" s="1">
        <f>AVERAGE(B427:B433)</f>
        <v>88.857142857142861</v>
      </c>
      <c r="E433" s="1">
        <f>AVERAGE(C433:C439)</f>
        <v>55.571428571428569</v>
      </c>
      <c r="P433" s="11">
        <v>43469</v>
      </c>
      <c r="Q433">
        <v>496</v>
      </c>
      <c r="R433">
        <v>354</v>
      </c>
      <c r="S433" s="1">
        <f t="shared" si="19"/>
        <v>426.85714285714283</v>
      </c>
      <c r="T433" s="1">
        <f t="shared" si="18"/>
        <v>257.83333333333331</v>
      </c>
    </row>
    <row r="434" spans="1:20" x14ac:dyDescent="0.25">
      <c r="A434" s="11">
        <v>42073</v>
      </c>
      <c r="B434">
        <v>93</v>
      </c>
      <c r="C434">
        <v>57</v>
      </c>
      <c r="D434" s="1">
        <f>AVERAGE(B428:B434)</f>
        <v>93.285714285714292</v>
      </c>
      <c r="E434" s="1">
        <f>AVERAGE(C434:C440)</f>
        <v>56.571428571428569</v>
      </c>
      <c r="P434" s="11">
        <v>43470</v>
      </c>
      <c r="Q434">
        <v>352</v>
      </c>
      <c r="R434">
        <v>454</v>
      </c>
      <c r="S434" s="1">
        <f t="shared" si="19"/>
        <v>425.14285714285717</v>
      </c>
      <c r="T434" s="1">
        <f t="shared" si="18"/>
        <v>235.83333333333334</v>
      </c>
    </row>
    <row r="435" spans="1:20" x14ac:dyDescent="0.25">
      <c r="A435" s="11">
        <v>42074</v>
      </c>
      <c r="B435">
        <v>103</v>
      </c>
      <c r="C435">
        <v>64</v>
      </c>
      <c r="D435" s="1">
        <f>AVERAGE(B429:B435)</f>
        <v>98.142857142857139</v>
      </c>
      <c r="E435" s="1">
        <f>AVERAGE(C435:C441)</f>
        <v>59.142857142857146</v>
      </c>
      <c r="P435" s="11">
        <v>43471</v>
      </c>
      <c r="Q435">
        <v>378</v>
      </c>
      <c r="R435">
        <v>204</v>
      </c>
      <c r="S435" s="1">
        <f t="shared" si="19"/>
        <v>423.85714285714283</v>
      </c>
      <c r="T435" s="1">
        <f t="shared" si="18"/>
        <v>233.16666666666666</v>
      </c>
    </row>
    <row r="436" spans="1:20" x14ac:dyDescent="0.25">
      <c r="A436" s="11">
        <v>42075</v>
      </c>
      <c r="B436">
        <v>113</v>
      </c>
      <c r="C436">
        <v>54</v>
      </c>
      <c r="D436" s="1">
        <f>AVERAGE(B430:B436)</f>
        <v>104.42857142857143</v>
      </c>
      <c r="E436" s="1">
        <f>AVERAGE(C436:C442)</f>
        <v>61.714285714285715</v>
      </c>
      <c r="P436" s="11">
        <v>43472</v>
      </c>
      <c r="Q436">
        <v>261</v>
      </c>
      <c r="R436">
        <v>211</v>
      </c>
      <c r="S436" s="1">
        <f t="shared" si="19"/>
        <v>396.85714285714283</v>
      </c>
      <c r="T436" s="1">
        <f t="shared" si="18"/>
        <v>282</v>
      </c>
    </row>
    <row r="437" spans="1:20" x14ac:dyDescent="0.25">
      <c r="A437" s="11">
        <v>42076</v>
      </c>
      <c r="B437">
        <v>79</v>
      </c>
      <c r="C437">
        <v>52</v>
      </c>
      <c r="D437" s="1">
        <f>AVERAGE(B431:B437)</f>
        <v>104.14285714285714</v>
      </c>
      <c r="E437" s="1">
        <f>AVERAGE(C437:C443)</f>
        <v>62.428571428571431</v>
      </c>
      <c r="P437" s="11">
        <v>43473</v>
      </c>
      <c r="Q437">
        <v>271</v>
      </c>
      <c r="R437">
        <v>168</v>
      </c>
      <c r="S437" s="1">
        <f t="shared" si="19"/>
        <v>378.85714285714283</v>
      </c>
      <c r="T437" s="1">
        <f t="shared" si="18"/>
        <v>314.66666666666669</v>
      </c>
    </row>
    <row r="438" spans="1:20" x14ac:dyDescent="0.25">
      <c r="A438" s="11">
        <v>42077</v>
      </c>
      <c r="B438">
        <v>92</v>
      </c>
      <c r="C438">
        <v>58</v>
      </c>
      <c r="D438" s="1">
        <f>AVERAGE(B432:B438)</f>
        <v>102.71428571428571</v>
      </c>
      <c r="E438" s="1">
        <f>AVERAGE(C438:C444)</f>
        <v>67.285714285714292</v>
      </c>
      <c r="P438" s="11">
        <v>43474</v>
      </c>
      <c r="Q438">
        <v>240</v>
      </c>
      <c r="R438">
        <v>156</v>
      </c>
      <c r="S438" s="1">
        <f t="shared" si="19"/>
        <v>354</v>
      </c>
      <c r="T438" s="1">
        <f t="shared" si="18"/>
        <v>309.83333333333331</v>
      </c>
    </row>
    <row r="439" spans="1:20" x14ac:dyDescent="0.25">
      <c r="A439" s="11">
        <v>42078</v>
      </c>
      <c r="B439">
        <v>113</v>
      </c>
      <c r="C439">
        <v>53</v>
      </c>
      <c r="D439" s="1">
        <f>AVERAGE(B433:B439)</f>
        <v>101.42857142857143</v>
      </c>
      <c r="E439" s="1">
        <f>AVERAGE(C439:C445)</f>
        <v>68.142857142857139</v>
      </c>
      <c r="P439" s="11">
        <v>43475</v>
      </c>
      <c r="Q439">
        <v>224</v>
      </c>
      <c r="R439">
        <v>222</v>
      </c>
      <c r="S439" s="1">
        <f t="shared" si="19"/>
        <v>317.42857142857144</v>
      </c>
      <c r="T439" s="1">
        <f t="shared" si="18"/>
        <v>313</v>
      </c>
    </row>
    <row r="440" spans="1:20" x14ac:dyDescent="0.25">
      <c r="A440" s="11">
        <v>42079</v>
      </c>
      <c r="B440">
        <v>120</v>
      </c>
      <c r="C440">
        <v>58</v>
      </c>
      <c r="D440" s="1">
        <f>AVERAGE(B434:B440)</f>
        <v>101.85714285714286</v>
      </c>
      <c r="E440" s="1">
        <f>AVERAGE(C440:C446)</f>
        <v>66.571428571428569</v>
      </c>
      <c r="P440" s="11">
        <v>43476</v>
      </c>
      <c r="Q440">
        <v>242</v>
      </c>
      <c r="R440">
        <v>438</v>
      </c>
      <c r="S440" s="1">
        <f t="shared" si="19"/>
        <v>281.14285714285717</v>
      </c>
      <c r="T440" s="1">
        <f t="shared" si="18"/>
        <v>355.16666666666669</v>
      </c>
    </row>
    <row r="441" spans="1:20" x14ac:dyDescent="0.25">
      <c r="A441" s="11">
        <v>42080</v>
      </c>
      <c r="B441">
        <v>122</v>
      </c>
      <c r="C441">
        <v>75</v>
      </c>
      <c r="D441" s="1">
        <f>AVERAGE(B435:B441)</f>
        <v>106</v>
      </c>
      <c r="E441" s="1">
        <f>AVERAGE(C441:C447)</f>
        <v>66.285714285714292</v>
      </c>
      <c r="P441" s="11">
        <v>43477</v>
      </c>
      <c r="Q441">
        <v>378</v>
      </c>
      <c r="R441">
        <v>497</v>
      </c>
      <c r="S441" s="1">
        <f t="shared" si="19"/>
        <v>284.85714285714283</v>
      </c>
      <c r="T441" s="1">
        <f t="shared" si="18"/>
        <v>351.83333333333331</v>
      </c>
    </row>
    <row r="442" spans="1:20" x14ac:dyDescent="0.25">
      <c r="A442" s="11">
        <v>42081</v>
      </c>
      <c r="B442">
        <v>146</v>
      </c>
      <c r="C442">
        <v>82</v>
      </c>
      <c r="D442" s="1">
        <f>AVERAGE(B436:B442)</f>
        <v>112.14285714285714</v>
      </c>
      <c r="E442" s="1">
        <f>AVERAGE(C442:C448)</f>
        <v>62.285714285714285</v>
      </c>
      <c r="P442" s="11">
        <v>43478</v>
      </c>
      <c r="Q442">
        <v>417</v>
      </c>
      <c r="R442">
        <v>407</v>
      </c>
      <c r="S442" s="1">
        <f t="shared" si="19"/>
        <v>290.42857142857144</v>
      </c>
      <c r="T442" s="1">
        <f t="shared" si="18"/>
        <v>317.16666666666669</v>
      </c>
    </row>
    <row r="443" spans="1:20" x14ac:dyDescent="0.25">
      <c r="A443" s="11">
        <v>42082</v>
      </c>
      <c r="B443">
        <v>163</v>
      </c>
      <c r="C443">
        <v>59</v>
      </c>
      <c r="D443" s="1">
        <f>AVERAGE(B437:B443)</f>
        <v>119.28571428571429</v>
      </c>
      <c r="E443" s="1">
        <f>AVERAGE(C443:C449)</f>
        <v>56.428571428571431</v>
      </c>
      <c r="P443" s="11">
        <v>43479</v>
      </c>
      <c r="Q443">
        <v>391</v>
      </c>
      <c r="R443">
        <v>139</v>
      </c>
      <c r="S443" s="1">
        <f t="shared" si="19"/>
        <v>309</v>
      </c>
      <c r="T443" s="1">
        <f t="shared" si="18"/>
        <v>313.5</v>
      </c>
    </row>
    <row r="444" spans="1:20" x14ac:dyDescent="0.25">
      <c r="A444" s="11">
        <v>42083</v>
      </c>
      <c r="B444">
        <v>124</v>
      </c>
      <c r="C444">
        <v>86</v>
      </c>
      <c r="D444" s="1">
        <f>AVERAGE(B438:B444)</f>
        <v>125.71428571428571</v>
      </c>
      <c r="E444" s="1">
        <f>AVERAGE(C444:C450)</f>
        <v>54.142857142857146</v>
      </c>
      <c r="P444" s="11">
        <v>43480</v>
      </c>
      <c r="Q444">
        <v>176</v>
      </c>
      <c r="R444">
        <v>175</v>
      </c>
      <c r="S444" s="1">
        <f t="shared" si="19"/>
        <v>295.42857142857144</v>
      </c>
      <c r="T444" s="1">
        <f t="shared" si="18"/>
        <v>401</v>
      </c>
    </row>
    <row r="445" spans="1:20" x14ac:dyDescent="0.25">
      <c r="A445" s="11">
        <v>42084</v>
      </c>
      <c r="B445">
        <v>167</v>
      </c>
      <c r="C445">
        <v>64</v>
      </c>
      <c r="D445" s="1">
        <f>AVERAGE(B439:B445)</f>
        <v>136.42857142857142</v>
      </c>
      <c r="E445" s="1">
        <f>AVERAGE(C445:C451)</f>
        <v>48.285714285714285</v>
      </c>
      <c r="P445" s="11">
        <v>43481</v>
      </c>
      <c r="Q445">
        <v>222</v>
      </c>
      <c r="R445">
        <v>475</v>
      </c>
      <c r="S445" s="1">
        <f t="shared" si="19"/>
        <v>292.85714285714283</v>
      </c>
      <c r="T445" s="1">
        <f t="shared" si="18"/>
        <v>434.83333333333331</v>
      </c>
    </row>
    <row r="446" spans="1:20" x14ac:dyDescent="0.25">
      <c r="A446" s="11">
        <v>42085</v>
      </c>
      <c r="B446">
        <v>116</v>
      </c>
      <c r="C446">
        <v>42</v>
      </c>
      <c r="D446" s="1">
        <f>AVERAGE(B440:B446)</f>
        <v>136.85714285714286</v>
      </c>
      <c r="E446" s="1">
        <f>AVERAGE(C446:C452)</f>
        <v>43.428571428571431</v>
      </c>
      <c r="P446" s="11">
        <v>43482</v>
      </c>
      <c r="Q446">
        <v>381</v>
      </c>
      <c r="R446">
        <v>418</v>
      </c>
      <c r="S446" s="1">
        <f t="shared" si="19"/>
        <v>315.28571428571428</v>
      </c>
      <c r="T446" s="1">
        <f t="shared" si="18"/>
        <v>368.16666666666669</v>
      </c>
    </row>
    <row r="447" spans="1:20" x14ac:dyDescent="0.25">
      <c r="A447" s="11">
        <v>42086</v>
      </c>
      <c r="B447">
        <v>69</v>
      </c>
      <c r="C447">
        <v>56</v>
      </c>
      <c r="D447" s="1">
        <f>AVERAGE(B441:B447)</f>
        <v>129.57142857142858</v>
      </c>
      <c r="E447" s="1">
        <f>AVERAGE(C447:C453)</f>
        <v>40.142857142857146</v>
      </c>
      <c r="P447" s="11">
        <v>43483</v>
      </c>
      <c r="Q447">
        <v>384</v>
      </c>
      <c r="R447">
        <v>289</v>
      </c>
      <c r="S447" s="1">
        <f t="shared" si="19"/>
        <v>335.57142857142856</v>
      </c>
      <c r="T447" s="1">
        <f t="shared" si="18"/>
        <v>328.16666666666669</v>
      </c>
    </row>
    <row r="448" spans="1:20" x14ac:dyDescent="0.25">
      <c r="A448" s="11">
        <v>42087</v>
      </c>
      <c r="B448">
        <v>98</v>
      </c>
      <c r="C448">
        <v>47</v>
      </c>
      <c r="D448" s="1">
        <f>AVERAGE(B442:B448)</f>
        <v>126.14285714285714</v>
      </c>
      <c r="E448" s="1">
        <f>AVERAGE(C448:C454)</f>
        <v>36</v>
      </c>
      <c r="P448" s="11">
        <v>43484</v>
      </c>
      <c r="Q448">
        <v>289</v>
      </c>
      <c r="R448">
        <v>385</v>
      </c>
      <c r="S448" s="1">
        <f t="shared" si="19"/>
        <v>322.85714285714283</v>
      </c>
      <c r="T448" s="1">
        <f t="shared" si="18"/>
        <v>312.83333333333331</v>
      </c>
    </row>
    <row r="449" spans="1:20" x14ac:dyDescent="0.25">
      <c r="A449" s="11">
        <v>42088</v>
      </c>
      <c r="B449">
        <v>89</v>
      </c>
      <c r="C449">
        <v>41</v>
      </c>
      <c r="D449" s="1">
        <f>AVERAGE(B443:B449)</f>
        <v>118</v>
      </c>
      <c r="E449" s="1">
        <f>AVERAGE(C449:C455)</f>
        <v>33.571428571428569</v>
      </c>
      <c r="P449" s="11">
        <v>43485</v>
      </c>
      <c r="Q449">
        <v>317</v>
      </c>
      <c r="R449">
        <v>664</v>
      </c>
      <c r="S449" s="1">
        <f t="shared" si="19"/>
        <v>308.57142857142856</v>
      </c>
      <c r="T449" s="1">
        <f t="shared" si="18"/>
        <v>266.66666666666669</v>
      </c>
    </row>
    <row r="450" spans="1:20" x14ac:dyDescent="0.25">
      <c r="A450" s="11">
        <v>42089</v>
      </c>
      <c r="B450">
        <v>74</v>
      </c>
      <c r="C450">
        <v>43</v>
      </c>
      <c r="D450" s="1">
        <f>AVERAGE(B444:B450)</f>
        <v>105.28571428571429</v>
      </c>
      <c r="E450" s="1">
        <f>AVERAGE(C450:C456)</f>
        <v>32.571428571428569</v>
      </c>
      <c r="P450" s="11">
        <v>43486</v>
      </c>
      <c r="Q450">
        <v>478</v>
      </c>
      <c r="R450">
        <v>378</v>
      </c>
      <c r="S450" s="1">
        <f t="shared" si="19"/>
        <v>321</v>
      </c>
      <c r="T450" s="1">
        <f t="shared" si="18"/>
        <v>175</v>
      </c>
    </row>
    <row r="451" spans="1:20" x14ac:dyDescent="0.25">
      <c r="A451" s="11">
        <v>42090</v>
      </c>
      <c r="B451">
        <v>78</v>
      </c>
      <c r="C451">
        <v>45</v>
      </c>
      <c r="D451" s="1">
        <f>AVERAGE(B445:B451)</f>
        <v>98.714285714285708</v>
      </c>
      <c r="E451" s="1">
        <f>AVERAGE(C451:C457)</f>
        <v>31.142857142857142</v>
      </c>
      <c r="P451" s="11">
        <v>43487</v>
      </c>
      <c r="Q451">
        <v>311</v>
      </c>
      <c r="R451">
        <v>75</v>
      </c>
      <c r="S451" s="1">
        <f t="shared" si="19"/>
        <v>340.28571428571428</v>
      </c>
      <c r="T451" s="1">
        <f t="shared" si="18"/>
        <v>136.83333333333334</v>
      </c>
    </row>
    <row r="452" spans="1:20" x14ac:dyDescent="0.25">
      <c r="A452" s="11">
        <v>42091</v>
      </c>
      <c r="B452">
        <v>65</v>
      </c>
      <c r="C452">
        <v>30</v>
      </c>
      <c r="D452" s="1">
        <f>AVERAGE(B446:B452)</f>
        <v>84.142857142857139</v>
      </c>
      <c r="E452" s="1">
        <f>AVERAGE(C452:C458)</f>
        <v>31</v>
      </c>
      <c r="P452" s="11">
        <v>43488</v>
      </c>
      <c r="Q452">
        <v>156</v>
      </c>
      <c r="R452">
        <v>178</v>
      </c>
      <c r="S452" s="1">
        <f t="shared" si="19"/>
        <v>330.85714285714283</v>
      </c>
      <c r="T452" s="1">
        <f t="shared" si="18"/>
        <v>157.83333333333334</v>
      </c>
    </row>
    <row r="453" spans="1:20" x14ac:dyDescent="0.25">
      <c r="A453" s="11">
        <v>42092</v>
      </c>
      <c r="B453">
        <v>57</v>
      </c>
      <c r="C453">
        <v>19</v>
      </c>
      <c r="D453" s="1">
        <f>AVERAGE(B447:B453)</f>
        <v>75.714285714285708</v>
      </c>
      <c r="E453" s="1">
        <f>AVERAGE(C453:C459)</f>
        <v>31.571428571428573</v>
      </c>
      <c r="P453" s="11">
        <v>43489</v>
      </c>
      <c r="Q453">
        <v>247</v>
      </c>
      <c r="R453">
        <v>197</v>
      </c>
      <c r="S453" s="1">
        <f t="shared" si="19"/>
        <v>311.71428571428572</v>
      </c>
      <c r="T453" s="1">
        <f t="shared" si="18"/>
        <v>156</v>
      </c>
    </row>
    <row r="454" spans="1:20" x14ac:dyDescent="0.25">
      <c r="A454" s="11">
        <v>42093</v>
      </c>
      <c r="B454">
        <v>34</v>
      </c>
      <c r="C454">
        <v>27</v>
      </c>
      <c r="D454" s="1">
        <f>AVERAGE(B448:B454)</f>
        <v>70.714285714285708</v>
      </c>
      <c r="E454" s="1">
        <f>AVERAGE(C454:C460)</f>
        <v>34.285714285714285</v>
      </c>
      <c r="P454" s="11">
        <v>43490</v>
      </c>
      <c r="Q454">
        <v>230</v>
      </c>
      <c r="R454">
        <v>108</v>
      </c>
      <c r="S454" s="1">
        <f t="shared" si="19"/>
        <v>289.71428571428572</v>
      </c>
      <c r="T454" s="1">
        <f t="shared" si="18"/>
        <v>172</v>
      </c>
    </row>
    <row r="455" spans="1:20" x14ac:dyDescent="0.25">
      <c r="A455" s="11">
        <v>42094</v>
      </c>
      <c r="B455">
        <v>44</v>
      </c>
      <c r="C455">
        <v>30</v>
      </c>
      <c r="D455" s="1">
        <f>AVERAGE(B449:B455)</f>
        <v>63</v>
      </c>
      <c r="E455" s="1">
        <f>AVERAGE(C455:C461)</f>
        <v>37.142857142857146</v>
      </c>
      <c r="P455" s="11">
        <v>43491</v>
      </c>
      <c r="Q455">
        <v>174</v>
      </c>
      <c r="R455">
        <v>114</v>
      </c>
      <c r="S455" s="1">
        <f t="shared" si="19"/>
        <v>273.28571428571428</v>
      </c>
      <c r="T455" s="1">
        <f t="shared" si="18"/>
        <v>213.83333333333334</v>
      </c>
    </row>
    <row r="456" spans="1:20" x14ac:dyDescent="0.25">
      <c r="A456" s="11">
        <v>42095</v>
      </c>
      <c r="B456">
        <v>44</v>
      </c>
      <c r="C456">
        <v>34</v>
      </c>
      <c r="D456" s="1">
        <f>AVERAGE(B450:B456)</f>
        <v>56.571428571428569</v>
      </c>
      <c r="E456" s="1">
        <f>AVERAGE(C456:C462)</f>
        <v>39.857142857142854</v>
      </c>
      <c r="P456" s="11">
        <v>43492</v>
      </c>
      <c r="Q456">
        <v>180</v>
      </c>
      <c r="R456">
        <v>149</v>
      </c>
      <c r="S456" s="1">
        <f t="shared" si="19"/>
        <v>253.71428571428572</v>
      </c>
      <c r="T456" s="1">
        <f t="shared" si="18"/>
        <v>231.16666666666666</v>
      </c>
    </row>
    <row r="457" spans="1:20" x14ac:dyDescent="0.25">
      <c r="A457" s="11">
        <v>42096</v>
      </c>
      <c r="B457">
        <v>48</v>
      </c>
      <c r="C457">
        <v>33</v>
      </c>
      <c r="D457" s="1">
        <f>AVERAGE(B451:B457)</f>
        <v>52.857142857142854</v>
      </c>
      <c r="E457" s="1">
        <f>AVERAGE(C457:C463)</f>
        <v>44.285714285714285</v>
      </c>
      <c r="P457" s="11">
        <v>43493</v>
      </c>
      <c r="Q457">
        <v>221</v>
      </c>
      <c r="R457">
        <v>201</v>
      </c>
      <c r="S457" s="1">
        <f t="shared" si="19"/>
        <v>217</v>
      </c>
      <c r="T457" s="1">
        <f t="shared" si="18"/>
        <v>246.66666666666666</v>
      </c>
    </row>
    <row r="458" spans="1:20" x14ac:dyDescent="0.25">
      <c r="A458" s="11">
        <v>42097</v>
      </c>
      <c r="B458">
        <v>52</v>
      </c>
      <c r="C458">
        <v>44</v>
      </c>
      <c r="D458" s="1">
        <f>AVERAGE(B452:B458)</f>
        <v>49.142857142857146</v>
      </c>
      <c r="E458" s="1">
        <f>AVERAGE(C458:C464)</f>
        <v>49.714285714285715</v>
      </c>
      <c r="P458" s="11">
        <v>43494</v>
      </c>
      <c r="Q458">
        <v>263</v>
      </c>
      <c r="R458">
        <v>167</v>
      </c>
      <c r="S458" s="1">
        <f t="shared" si="19"/>
        <v>210.14285714285714</v>
      </c>
      <c r="T458" s="1">
        <f t="shared" si="18"/>
        <v>241.33333333333334</v>
      </c>
    </row>
    <row r="459" spans="1:20" x14ac:dyDescent="0.25">
      <c r="A459" s="11">
        <v>42098</v>
      </c>
      <c r="B459">
        <v>78</v>
      </c>
      <c r="C459">
        <v>34</v>
      </c>
      <c r="D459" s="1">
        <f>AVERAGE(B453:B459)</f>
        <v>51</v>
      </c>
      <c r="E459" s="1">
        <f>AVERAGE(C459:C465)</f>
        <v>52.571428571428569</v>
      </c>
      <c r="P459" s="11">
        <v>43495</v>
      </c>
      <c r="Q459">
        <v>220</v>
      </c>
      <c r="R459">
        <v>293</v>
      </c>
      <c r="S459" s="1">
        <f t="shared" si="19"/>
        <v>219.28571428571428</v>
      </c>
      <c r="T459" s="1">
        <f t="shared" si="18"/>
        <v>253.66666666666666</v>
      </c>
    </row>
    <row r="460" spans="1:20" x14ac:dyDescent="0.25">
      <c r="A460" s="11">
        <v>42099</v>
      </c>
      <c r="B460">
        <v>72</v>
      </c>
      <c r="C460">
        <v>38</v>
      </c>
      <c r="D460" s="1">
        <f>AVERAGE(B454:B460)</f>
        <v>53.142857142857146</v>
      </c>
      <c r="E460" s="1">
        <f>AVERAGE(C460:C466)</f>
        <v>53</v>
      </c>
      <c r="P460" s="11">
        <v>43496</v>
      </c>
      <c r="Q460">
        <v>307</v>
      </c>
      <c r="R460">
        <v>359</v>
      </c>
      <c r="S460" s="1">
        <f t="shared" si="19"/>
        <v>227.85714285714286</v>
      </c>
      <c r="T460" s="1">
        <f t="shared" si="18"/>
        <v>298.83333333333331</v>
      </c>
    </row>
    <row r="461" spans="1:20" x14ac:dyDescent="0.25">
      <c r="A461" s="11">
        <v>42100</v>
      </c>
      <c r="B461">
        <v>71</v>
      </c>
      <c r="C461">
        <v>47</v>
      </c>
      <c r="D461" s="1">
        <f>AVERAGE(B455:B461)</f>
        <v>58.428571428571431</v>
      </c>
      <c r="E461" s="1">
        <f>AVERAGE(C461:C467)</f>
        <v>53.571428571428569</v>
      </c>
      <c r="P461" s="11">
        <v>43497</v>
      </c>
      <c r="Q461">
        <v>316</v>
      </c>
      <c r="R461">
        <v>218</v>
      </c>
      <c r="S461" s="1">
        <f t="shared" si="19"/>
        <v>240.14285714285714</v>
      </c>
      <c r="T461" s="1">
        <f t="shared" si="18"/>
        <v>289.16666666666669</v>
      </c>
    </row>
    <row r="462" spans="1:20" x14ac:dyDescent="0.25">
      <c r="A462" s="11">
        <v>42101</v>
      </c>
      <c r="B462">
        <v>86</v>
      </c>
      <c r="C462">
        <v>49</v>
      </c>
      <c r="D462" s="1">
        <f>AVERAGE(B456:B462)</f>
        <v>64.428571428571431</v>
      </c>
      <c r="E462" s="1">
        <f>AVERAGE(C462:C468)</f>
        <v>54.285714285714285</v>
      </c>
      <c r="P462" s="11">
        <v>43498</v>
      </c>
      <c r="Q462">
        <v>289</v>
      </c>
      <c r="R462">
        <v>242</v>
      </c>
      <c r="S462" s="1">
        <f t="shared" si="19"/>
        <v>256.57142857142856</v>
      </c>
      <c r="T462" s="1">
        <f t="shared" si="18"/>
        <v>273.83333333333331</v>
      </c>
    </row>
    <row r="463" spans="1:20" x14ac:dyDescent="0.25">
      <c r="A463" s="11">
        <v>42102</v>
      </c>
      <c r="B463">
        <v>90</v>
      </c>
      <c r="C463">
        <v>65</v>
      </c>
      <c r="D463" s="1">
        <f>AVERAGE(B457:B463)</f>
        <v>71</v>
      </c>
      <c r="E463" s="1">
        <f>AVERAGE(C463:C469)</f>
        <v>56.142857142857146</v>
      </c>
      <c r="P463" s="11">
        <v>43499</v>
      </c>
      <c r="Q463">
        <v>286</v>
      </c>
      <c r="R463">
        <v>169</v>
      </c>
      <c r="S463" s="1">
        <f t="shared" si="19"/>
        <v>271.71428571428572</v>
      </c>
      <c r="T463" s="1">
        <f t="shared" si="18"/>
        <v>253.33333333333334</v>
      </c>
    </row>
    <row r="464" spans="1:20" x14ac:dyDescent="0.25">
      <c r="A464" s="11">
        <v>42103</v>
      </c>
      <c r="B464">
        <v>118</v>
      </c>
      <c r="C464">
        <v>71</v>
      </c>
      <c r="D464" s="1">
        <f>AVERAGE(B458:B464)</f>
        <v>81</v>
      </c>
      <c r="E464" s="1">
        <f>AVERAGE(C464:C470)</f>
        <v>55.285714285714285</v>
      </c>
      <c r="P464" s="11">
        <v>43500</v>
      </c>
      <c r="Q464">
        <v>236</v>
      </c>
      <c r="R464">
        <v>241</v>
      </c>
      <c r="S464" s="1">
        <f t="shared" si="19"/>
        <v>273.85714285714283</v>
      </c>
      <c r="T464" s="1">
        <f t="shared" si="18"/>
        <v>248.33333333333334</v>
      </c>
    </row>
    <row r="465" spans="1:20" x14ac:dyDescent="0.25">
      <c r="A465" s="11">
        <v>42104</v>
      </c>
      <c r="B465">
        <v>116</v>
      </c>
      <c r="C465">
        <v>64</v>
      </c>
      <c r="D465" s="1">
        <f>AVERAGE(B459:B465)</f>
        <v>90.142857142857139</v>
      </c>
      <c r="E465" s="1">
        <f>AVERAGE(C465:C471)</f>
        <v>55.142857142857146</v>
      </c>
      <c r="P465" s="11">
        <v>43501</v>
      </c>
      <c r="Q465">
        <v>270</v>
      </c>
      <c r="R465">
        <v>564</v>
      </c>
      <c r="S465" s="1">
        <f t="shared" si="19"/>
        <v>274.85714285714283</v>
      </c>
      <c r="T465" s="1">
        <f t="shared" si="18"/>
        <v>241.66666666666666</v>
      </c>
    </row>
    <row r="466" spans="1:20" x14ac:dyDescent="0.25">
      <c r="A466" s="11">
        <v>42105</v>
      </c>
      <c r="B466">
        <v>89</v>
      </c>
      <c r="C466">
        <v>37</v>
      </c>
      <c r="D466" s="1">
        <f>AVERAGE(B460:B466)</f>
        <v>91.714285714285708</v>
      </c>
      <c r="E466" s="1">
        <f>AVERAGE(C466:C472)</f>
        <v>56.142857142857146</v>
      </c>
      <c r="P466" s="11">
        <v>43502</v>
      </c>
      <c r="Q466">
        <v>415</v>
      </c>
      <c r="R466">
        <v>301</v>
      </c>
      <c r="S466" s="1">
        <f t="shared" si="19"/>
        <v>302.71428571428572</v>
      </c>
      <c r="T466" s="1">
        <f t="shared" si="18"/>
        <v>191.66666666666666</v>
      </c>
    </row>
    <row r="467" spans="1:20" x14ac:dyDescent="0.25">
      <c r="A467" s="11">
        <v>42106</v>
      </c>
      <c r="B467">
        <v>59</v>
      </c>
      <c r="C467">
        <v>42</v>
      </c>
      <c r="D467" s="1">
        <f>AVERAGE(B461:B467)</f>
        <v>89.857142857142861</v>
      </c>
      <c r="E467" s="1">
        <f>AVERAGE(C467:C473)</f>
        <v>62.857142857142854</v>
      </c>
      <c r="P467" s="11">
        <v>43503</v>
      </c>
      <c r="Q467">
        <v>313</v>
      </c>
      <c r="R467">
        <v>126</v>
      </c>
      <c r="S467" s="1">
        <f t="shared" si="19"/>
        <v>303.57142857142856</v>
      </c>
      <c r="T467" s="1">
        <f t="shared" ref="T467:T530" si="20">AVERAGE(R467:R472)</f>
        <v>196.16666666666666</v>
      </c>
    </row>
    <row r="468" spans="1:20" x14ac:dyDescent="0.25">
      <c r="A468" s="11">
        <v>42107</v>
      </c>
      <c r="B468">
        <v>73</v>
      </c>
      <c r="C468">
        <v>52</v>
      </c>
      <c r="D468" s="1">
        <f>AVERAGE(B462:B468)</f>
        <v>90.142857142857139</v>
      </c>
      <c r="E468" s="1">
        <f>AVERAGE(C468:C474)</f>
        <v>65.571428571428569</v>
      </c>
      <c r="P468" s="11">
        <v>43504</v>
      </c>
      <c r="Q468">
        <v>174</v>
      </c>
      <c r="R468">
        <v>119</v>
      </c>
      <c r="S468" s="1">
        <f t="shared" si="19"/>
        <v>283.28571428571428</v>
      </c>
      <c r="T468" s="1">
        <f t="shared" si="20"/>
        <v>227.5</v>
      </c>
    </row>
    <row r="469" spans="1:20" x14ac:dyDescent="0.25">
      <c r="A469" s="11">
        <v>42108</v>
      </c>
      <c r="B469">
        <v>70</v>
      </c>
      <c r="C469">
        <v>62</v>
      </c>
      <c r="D469" s="1">
        <f>AVERAGE(B463:B469)</f>
        <v>87.857142857142861</v>
      </c>
      <c r="E469" s="1">
        <f>AVERAGE(C469:C475)</f>
        <v>67.571428571428569</v>
      </c>
      <c r="P469" s="11">
        <v>43505</v>
      </c>
      <c r="Q469">
        <v>168</v>
      </c>
      <c r="R469">
        <v>139</v>
      </c>
      <c r="S469" s="1">
        <f t="shared" si="19"/>
        <v>266</v>
      </c>
      <c r="T469" s="1">
        <f t="shared" si="20"/>
        <v>242.83333333333334</v>
      </c>
    </row>
    <row r="470" spans="1:20" x14ac:dyDescent="0.25">
      <c r="A470" s="11">
        <v>42109</v>
      </c>
      <c r="B470">
        <v>71</v>
      </c>
      <c r="C470">
        <v>59</v>
      </c>
      <c r="D470" s="1">
        <f>AVERAGE(B464:B470)</f>
        <v>85.142857142857139</v>
      </c>
      <c r="E470" s="1">
        <f>AVERAGE(C470:C476)</f>
        <v>68.714285714285708</v>
      </c>
      <c r="P470" s="11">
        <v>43506</v>
      </c>
      <c r="Q470">
        <v>182</v>
      </c>
      <c r="R470">
        <v>201</v>
      </c>
      <c r="S470" s="1">
        <f t="shared" si="19"/>
        <v>251.14285714285714</v>
      </c>
      <c r="T470" s="1">
        <f t="shared" si="20"/>
        <v>245.33333333333334</v>
      </c>
    </row>
    <row r="471" spans="1:20" x14ac:dyDescent="0.25">
      <c r="A471" s="11">
        <v>42110</v>
      </c>
      <c r="B471">
        <v>69</v>
      </c>
      <c r="C471">
        <v>70</v>
      </c>
      <c r="D471" s="1">
        <f>AVERAGE(B465:B471)</f>
        <v>78.142857142857139</v>
      </c>
      <c r="E471" s="1">
        <f>AVERAGE(C471:C477)</f>
        <v>70.142857142857139</v>
      </c>
      <c r="P471" s="11">
        <v>43507</v>
      </c>
      <c r="Q471">
        <v>243</v>
      </c>
      <c r="R471">
        <v>264</v>
      </c>
      <c r="S471" s="1">
        <f t="shared" si="19"/>
        <v>252.14285714285714</v>
      </c>
      <c r="T471" s="1">
        <f t="shared" si="20"/>
        <v>234.16666666666666</v>
      </c>
    </row>
    <row r="472" spans="1:20" x14ac:dyDescent="0.25">
      <c r="A472" s="11">
        <v>42111</v>
      </c>
      <c r="B472">
        <v>78</v>
      </c>
      <c r="C472">
        <v>71</v>
      </c>
      <c r="D472" s="1">
        <f>AVERAGE(B466:B472)</f>
        <v>72.714285714285708</v>
      </c>
      <c r="E472" s="1">
        <f>AVERAGE(C472:C478)</f>
        <v>69.571428571428569</v>
      </c>
      <c r="P472" s="11">
        <v>43508</v>
      </c>
      <c r="Q472">
        <v>265</v>
      </c>
      <c r="R472">
        <v>328</v>
      </c>
      <c r="S472" s="1">
        <f t="shared" si="19"/>
        <v>251.42857142857142</v>
      </c>
      <c r="T472" s="1">
        <f t="shared" si="20"/>
        <v>212.5</v>
      </c>
    </row>
    <row r="473" spans="1:20" x14ac:dyDescent="0.25">
      <c r="A473" s="11">
        <v>42112</v>
      </c>
      <c r="B473">
        <v>95</v>
      </c>
      <c r="C473">
        <v>84</v>
      </c>
      <c r="D473" s="1">
        <f>AVERAGE(B467:B473)</f>
        <v>73.571428571428569</v>
      </c>
      <c r="E473" s="1">
        <f>AVERAGE(C473:C479)</f>
        <v>68.285714285714292</v>
      </c>
      <c r="P473" s="11">
        <v>43509</v>
      </c>
      <c r="Q473">
        <v>308</v>
      </c>
      <c r="R473">
        <v>314</v>
      </c>
      <c r="S473" s="1">
        <f t="shared" si="19"/>
        <v>236.14285714285714</v>
      </c>
      <c r="T473" s="1">
        <f t="shared" si="20"/>
        <v>191</v>
      </c>
    </row>
    <row r="474" spans="1:20" x14ac:dyDescent="0.25">
      <c r="A474" s="11">
        <v>42113</v>
      </c>
      <c r="B474">
        <v>67</v>
      </c>
      <c r="C474">
        <v>61</v>
      </c>
      <c r="D474" s="1">
        <f>AVERAGE(B468:B474)</f>
        <v>74.714285714285708</v>
      </c>
      <c r="E474" s="1">
        <f>AVERAGE(C474:C480)</f>
        <v>61.142857142857146</v>
      </c>
      <c r="P474" s="11">
        <v>43510</v>
      </c>
      <c r="Q474">
        <v>300</v>
      </c>
      <c r="R474">
        <v>211</v>
      </c>
      <c r="S474" s="1">
        <f t="shared" si="19"/>
        <v>234.28571428571428</v>
      </c>
      <c r="T474" s="1">
        <f t="shared" si="20"/>
        <v>169.66666666666666</v>
      </c>
    </row>
    <row r="475" spans="1:20" x14ac:dyDescent="0.25">
      <c r="A475" s="11">
        <v>42114</v>
      </c>
      <c r="B475">
        <v>71</v>
      </c>
      <c r="C475">
        <v>66</v>
      </c>
      <c r="D475" s="1">
        <f>AVERAGE(B469:B475)</f>
        <v>74.428571428571431</v>
      </c>
      <c r="E475" s="1">
        <f>AVERAGE(C475:C481)</f>
        <v>56.571428571428569</v>
      </c>
      <c r="P475" s="11">
        <v>43511</v>
      </c>
      <c r="Q475">
        <v>259</v>
      </c>
      <c r="R475">
        <v>154</v>
      </c>
      <c r="S475" s="1">
        <f t="shared" si="19"/>
        <v>246.42857142857142</v>
      </c>
      <c r="T475" s="1">
        <f t="shared" si="20"/>
        <v>165.66666666666666</v>
      </c>
    </row>
    <row r="476" spans="1:20" x14ac:dyDescent="0.25">
      <c r="A476" s="11">
        <v>42115</v>
      </c>
      <c r="B476">
        <v>82</v>
      </c>
      <c r="C476">
        <v>70</v>
      </c>
      <c r="D476" s="1">
        <f>AVERAGE(B470:B476)</f>
        <v>76.142857142857139</v>
      </c>
      <c r="E476" s="1">
        <f>AVERAGE(C476:C482)</f>
        <v>53.285714285714285</v>
      </c>
      <c r="P476" s="11">
        <v>43512</v>
      </c>
      <c r="Q476">
        <v>225</v>
      </c>
      <c r="R476">
        <v>134</v>
      </c>
      <c r="S476" s="1">
        <f t="shared" si="19"/>
        <v>254.57142857142858</v>
      </c>
      <c r="T476" s="1">
        <f t="shared" si="20"/>
        <v>173.66666666666666</v>
      </c>
    </row>
    <row r="477" spans="1:20" x14ac:dyDescent="0.25">
      <c r="A477" s="11">
        <v>42116</v>
      </c>
      <c r="B477">
        <v>93</v>
      </c>
      <c r="C477">
        <v>69</v>
      </c>
      <c r="D477" s="1">
        <f>AVERAGE(B471:B477)</f>
        <v>79.285714285714292</v>
      </c>
      <c r="E477" s="1">
        <f>AVERAGE(C477:C483)</f>
        <v>49.142857142857146</v>
      </c>
      <c r="P477" s="11">
        <v>43513</v>
      </c>
      <c r="Q477">
        <v>191</v>
      </c>
      <c r="R477">
        <v>134</v>
      </c>
      <c r="S477" s="1">
        <f t="shared" si="19"/>
        <v>255.85714285714286</v>
      </c>
      <c r="T477" s="1">
        <f t="shared" si="20"/>
        <v>175.16666666666666</v>
      </c>
    </row>
    <row r="478" spans="1:20" x14ac:dyDescent="0.25">
      <c r="A478" s="11">
        <v>42117</v>
      </c>
      <c r="B478">
        <v>92</v>
      </c>
      <c r="C478">
        <v>66</v>
      </c>
      <c r="D478" s="1">
        <f>AVERAGE(B472:B478)</f>
        <v>82.571428571428569</v>
      </c>
      <c r="E478" s="1">
        <f>AVERAGE(C478:C484)</f>
        <v>46</v>
      </c>
      <c r="P478" s="11">
        <v>43514</v>
      </c>
      <c r="Q478">
        <v>192</v>
      </c>
      <c r="R478">
        <v>199</v>
      </c>
      <c r="S478" s="1">
        <f t="shared" ref="S478:S541" si="21">AVERAGE(Q472:Q478)</f>
        <v>248.57142857142858</v>
      </c>
      <c r="T478" s="1">
        <f t="shared" si="20"/>
        <v>170.16666666666666</v>
      </c>
    </row>
    <row r="479" spans="1:20" x14ac:dyDescent="0.25">
      <c r="A479" s="11">
        <v>42118</v>
      </c>
      <c r="B479">
        <v>92</v>
      </c>
      <c r="C479">
        <v>62</v>
      </c>
      <c r="D479" s="1">
        <f>AVERAGE(B473:B479)</f>
        <v>84.571428571428569</v>
      </c>
      <c r="E479" s="1">
        <f>AVERAGE(C479:C485)</f>
        <v>40.142857142857146</v>
      </c>
      <c r="P479" s="11">
        <v>43515</v>
      </c>
      <c r="Q479">
        <v>226</v>
      </c>
      <c r="R479">
        <v>186</v>
      </c>
      <c r="S479" s="1">
        <f t="shared" si="21"/>
        <v>243</v>
      </c>
      <c r="T479" s="1">
        <f t="shared" si="20"/>
        <v>156.66666666666666</v>
      </c>
    </row>
    <row r="480" spans="1:20" x14ac:dyDescent="0.25">
      <c r="A480" s="11">
        <v>42119</v>
      </c>
      <c r="B480">
        <v>95</v>
      </c>
      <c r="C480">
        <v>34</v>
      </c>
      <c r="D480" s="1">
        <f>AVERAGE(B474:B480)</f>
        <v>84.571428571428569</v>
      </c>
      <c r="E480" s="1">
        <f>AVERAGE(C480:C486)</f>
        <v>34.428571428571431</v>
      </c>
      <c r="P480" s="11">
        <v>43516</v>
      </c>
      <c r="Q480">
        <v>225</v>
      </c>
      <c r="R480">
        <v>187</v>
      </c>
      <c r="S480" s="1">
        <f t="shared" si="21"/>
        <v>231.14285714285714</v>
      </c>
      <c r="T480" s="1">
        <f t="shared" si="20"/>
        <v>148.16666666666666</v>
      </c>
    </row>
    <row r="481" spans="1:29" x14ac:dyDescent="0.25">
      <c r="A481" s="11">
        <v>42120</v>
      </c>
      <c r="B481">
        <v>66</v>
      </c>
      <c r="C481">
        <v>29</v>
      </c>
      <c r="D481" s="1">
        <f>AVERAGE(B475:B481)</f>
        <v>84.428571428571431</v>
      </c>
      <c r="E481" s="1">
        <f>AVERAGE(C481:C487)</f>
        <v>33.571428571428569</v>
      </c>
      <c r="P481" s="11">
        <v>43517</v>
      </c>
      <c r="Q481">
        <v>214</v>
      </c>
      <c r="R481">
        <v>202</v>
      </c>
      <c r="S481" s="1">
        <f t="shared" si="21"/>
        <v>218.85714285714286</v>
      </c>
      <c r="T481" s="1">
        <f t="shared" si="20"/>
        <v>139.5</v>
      </c>
    </row>
    <row r="482" spans="1:29" x14ac:dyDescent="0.25">
      <c r="A482" s="11">
        <v>42121</v>
      </c>
      <c r="B482">
        <v>59</v>
      </c>
      <c r="C482">
        <v>43</v>
      </c>
      <c r="D482" s="1">
        <f>AVERAGE(B476:B482)</f>
        <v>82.714285714285708</v>
      </c>
      <c r="E482" s="1">
        <f>AVERAGE(C482:C488)</f>
        <v>32.571428571428569</v>
      </c>
      <c r="P482" s="11">
        <v>43518</v>
      </c>
      <c r="Q482">
        <v>180</v>
      </c>
      <c r="R482">
        <v>143</v>
      </c>
      <c r="S482" s="1">
        <f t="shared" si="21"/>
        <v>207.57142857142858</v>
      </c>
      <c r="T482" s="1">
        <f t="shared" si="20"/>
        <v>118.66666666666667</v>
      </c>
    </row>
    <row r="483" spans="1:29" x14ac:dyDescent="0.25">
      <c r="A483" s="11">
        <v>42122</v>
      </c>
      <c r="B483">
        <v>61</v>
      </c>
      <c r="C483">
        <v>41</v>
      </c>
      <c r="D483" s="1">
        <f>AVERAGE(B477:B483)</f>
        <v>79.714285714285708</v>
      </c>
      <c r="E483" s="1">
        <f>AVERAGE(C483:C489)</f>
        <v>31.571428571428573</v>
      </c>
      <c r="P483" s="11">
        <v>43519</v>
      </c>
      <c r="Q483">
        <v>169</v>
      </c>
      <c r="R483">
        <v>104</v>
      </c>
      <c r="S483" s="1">
        <f t="shared" si="21"/>
        <v>199.57142857142858</v>
      </c>
      <c r="T483" s="1">
        <f t="shared" si="20"/>
        <v>120</v>
      </c>
      <c r="U483" s="11">
        <v>43519</v>
      </c>
      <c r="V483" t="s">
        <v>226</v>
      </c>
      <c r="W483" t="s">
        <v>102</v>
      </c>
      <c r="X483" t="str">
        <f>_xlfn.CONCAT(AS13,AR13)</f>
        <v>B+</v>
      </c>
      <c r="Z483" t="s">
        <v>249</v>
      </c>
      <c r="AA483" t="s">
        <v>250</v>
      </c>
      <c r="AB483" s="1">
        <f>VLOOKUP(U483,$P$3:$T$2564,4,TRUE)</f>
        <v>199.57142857142858</v>
      </c>
      <c r="AC483" s="1">
        <v>60</v>
      </c>
    </row>
    <row r="484" spans="1:29" x14ac:dyDescent="0.25">
      <c r="A484" s="11">
        <v>42123</v>
      </c>
      <c r="B484">
        <v>59</v>
      </c>
      <c r="C484">
        <v>47</v>
      </c>
      <c r="D484" s="1">
        <f>AVERAGE(B478:B484)</f>
        <v>74.857142857142861</v>
      </c>
      <c r="E484" s="1">
        <f>AVERAGE(C484:C490)</f>
        <v>33.714285714285715</v>
      </c>
      <c r="P484" s="11">
        <v>43520</v>
      </c>
      <c r="Q484">
        <v>150</v>
      </c>
      <c r="R484">
        <v>118</v>
      </c>
      <c r="S484" s="1">
        <f t="shared" si="21"/>
        <v>193.71428571428572</v>
      </c>
      <c r="T484" s="1">
        <f t="shared" si="20"/>
        <v>118.66666666666667</v>
      </c>
    </row>
    <row r="485" spans="1:29" x14ac:dyDescent="0.25">
      <c r="A485" s="11">
        <v>42124</v>
      </c>
      <c r="B485">
        <v>62</v>
      </c>
      <c r="C485">
        <v>25</v>
      </c>
      <c r="D485" s="1">
        <f>AVERAGE(B479:B485)</f>
        <v>70.571428571428569</v>
      </c>
      <c r="E485" s="1">
        <f>AVERAGE(C485:C491)</f>
        <v>34</v>
      </c>
      <c r="P485" s="11">
        <v>43521</v>
      </c>
      <c r="Q485">
        <v>176</v>
      </c>
      <c r="R485">
        <v>135</v>
      </c>
      <c r="S485" s="1">
        <f t="shared" si="21"/>
        <v>191.42857142857142</v>
      </c>
      <c r="T485" s="1">
        <f t="shared" si="20"/>
        <v>122.5</v>
      </c>
    </row>
    <row r="486" spans="1:29" x14ac:dyDescent="0.25">
      <c r="A486" s="11">
        <v>42125</v>
      </c>
      <c r="B486">
        <v>58</v>
      </c>
      <c r="C486">
        <v>22</v>
      </c>
      <c r="D486" s="1">
        <f>AVERAGE(B480:B486)</f>
        <v>65.714285714285708</v>
      </c>
      <c r="E486" s="1">
        <f>AVERAGE(C486:C492)</f>
        <v>36.142857142857146</v>
      </c>
      <c r="P486" s="11">
        <v>43522</v>
      </c>
      <c r="Q486">
        <v>170</v>
      </c>
      <c r="R486">
        <v>135</v>
      </c>
      <c r="S486" s="1">
        <f t="shared" si="21"/>
        <v>183.42857142857142</v>
      </c>
      <c r="T486" s="1">
        <f t="shared" si="20"/>
        <v>119.5</v>
      </c>
    </row>
    <row r="487" spans="1:29" x14ac:dyDescent="0.25">
      <c r="A487" s="11">
        <v>42126</v>
      </c>
      <c r="B487">
        <v>58</v>
      </c>
      <c r="C487">
        <v>28</v>
      </c>
      <c r="D487" s="1">
        <f>AVERAGE(B481:B487)</f>
        <v>60.428571428571431</v>
      </c>
      <c r="E487" s="1">
        <f>AVERAGE(C487:C493)</f>
        <v>38.428571428571431</v>
      </c>
      <c r="P487" s="11">
        <v>43523</v>
      </c>
      <c r="Q487">
        <v>172</v>
      </c>
      <c r="R487">
        <v>77</v>
      </c>
      <c r="S487" s="1">
        <f t="shared" si="21"/>
        <v>175.85714285714286</v>
      </c>
      <c r="T487" s="1">
        <f t="shared" si="20"/>
        <v>118.16666666666667</v>
      </c>
    </row>
    <row r="488" spans="1:29" x14ac:dyDescent="0.25">
      <c r="A488" s="11">
        <v>42127</v>
      </c>
      <c r="B488">
        <v>66</v>
      </c>
      <c r="C488">
        <v>22</v>
      </c>
      <c r="D488" s="1">
        <f>AVERAGE(B482:B488)</f>
        <v>60.428571428571431</v>
      </c>
      <c r="E488" s="1">
        <f>AVERAGE(C488:C494)</f>
        <v>39.285714285714285</v>
      </c>
      <c r="P488" s="11">
        <v>43524</v>
      </c>
      <c r="Q488">
        <v>151</v>
      </c>
      <c r="R488">
        <v>151</v>
      </c>
      <c r="S488" s="1">
        <f t="shared" si="21"/>
        <v>166.85714285714286</v>
      </c>
      <c r="T488" s="1">
        <f t="shared" si="20"/>
        <v>124</v>
      </c>
    </row>
    <row r="489" spans="1:29" x14ac:dyDescent="0.25">
      <c r="A489" s="11">
        <v>42128</v>
      </c>
      <c r="B489">
        <v>43</v>
      </c>
      <c r="C489">
        <v>36</v>
      </c>
      <c r="D489" s="1">
        <f>AVERAGE(B483:B489)</f>
        <v>58.142857142857146</v>
      </c>
      <c r="E489" s="1">
        <f>AVERAGE(C489:C495)</f>
        <v>41.571428571428569</v>
      </c>
      <c r="P489" s="11">
        <v>43525</v>
      </c>
      <c r="Q489">
        <v>182</v>
      </c>
      <c r="R489">
        <v>96</v>
      </c>
      <c r="S489" s="1">
        <f t="shared" si="21"/>
        <v>167.14285714285714</v>
      </c>
      <c r="T489" s="1">
        <f t="shared" si="20"/>
        <v>121.5</v>
      </c>
    </row>
    <row r="490" spans="1:29" x14ac:dyDescent="0.25">
      <c r="A490" s="11">
        <v>42129</v>
      </c>
      <c r="B490">
        <v>61</v>
      </c>
      <c r="C490">
        <v>56</v>
      </c>
      <c r="D490" s="1">
        <f>AVERAGE(B484:B490)</f>
        <v>58.142857142857146</v>
      </c>
      <c r="E490" s="1">
        <f>AVERAGE(C490:C496)</f>
        <v>43.714285714285715</v>
      </c>
      <c r="P490" s="11">
        <v>43526</v>
      </c>
      <c r="Q490">
        <v>136</v>
      </c>
      <c r="R490">
        <v>141</v>
      </c>
      <c r="S490" s="1">
        <f t="shared" si="21"/>
        <v>162.42857142857142</v>
      </c>
      <c r="T490" s="1">
        <f t="shared" si="20"/>
        <v>133</v>
      </c>
    </row>
    <row r="491" spans="1:29" x14ac:dyDescent="0.25">
      <c r="A491" s="11">
        <v>42130</v>
      </c>
      <c r="B491">
        <v>53</v>
      </c>
      <c r="C491">
        <v>49</v>
      </c>
      <c r="D491" s="1">
        <f>AVERAGE(B485:B491)</f>
        <v>57.285714285714285</v>
      </c>
      <c r="E491" s="1">
        <f>AVERAGE(C491:C497)</f>
        <v>42.857142857142854</v>
      </c>
      <c r="P491" s="11">
        <v>43527</v>
      </c>
      <c r="Q491">
        <v>205</v>
      </c>
      <c r="R491">
        <v>117</v>
      </c>
      <c r="S491" s="1">
        <f t="shared" si="21"/>
        <v>170.28571428571428</v>
      </c>
      <c r="T491" s="1">
        <f t="shared" si="20"/>
        <v>133.33333333333334</v>
      </c>
    </row>
    <row r="492" spans="1:29" x14ac:dyDescent="0.25">
      <c r="A492" s="11">
        <v>42131</v>
      </c>
      <c r="B492">
        <v>47</v>
      </c>
      <c r="C492">
        <v>40</v>
      </c>
      <c r="D492" s="1">
        <f>AVERAGE(B486:B492)</f>
        <v>55.142857142857146</v>
      </c>
      <c r="E492" s="1">
        <f>AVERAGE(C492:C498)</f>
        <v>42.857142857142854</v>
      </c>
      <c r="P492" s="11">
        <v>43528</v>
      </c>
      <c r="Q492">
        <v>172</v>
      </c>
      <c r="R492">
        <v>127</v>
      </c>
      <c r="S492" s="1">
        <f t="shared" si="21"/>
        <v>169.71428571428572</v>
      </c>
      <c r="T492" s="1">
        <f t="shared" si="20"/>
        <v>136.6</v>
      </c>
    </row>
    <row r="493" spans="1:29" x14ac:dyDescent="0.25">
      <c r="A493" s="11">
        <v>42132</v>
      </c>
      <c r="B493">
        <v>56</v>
      </c>
      <c r="C493">
        <v>38</v>
      </c>
      <c r="D493" s="1">
        <f>AVERAGE(B487:B493)</f>
        <v>54.857142857142854</v>
      </c>
      <c r="E493" s="1">
        <f>AVERAGE(C493:C499)</f>
        <v>42.428571428571431</v>
      </c>
      <c r="P493" s="11">
        <v>43529</v>
      </c>
      <c r="Q493">
        <v>181</v>
      </c>
      <c r="R493">
        <v>112</v>
      </c>
      <c r="S493" s="1">
        <f t="shared" si="21"/>
        <v>171.28571428571428</v>
      </c>
      <c r="T493" s="1">
        <f t="shared" si="20"/>
        <v>139</v>
      </c>
    </row>
    <row r="494" spans="1:29" x14ac:dyDescent="0.25">
      <c r="A494" s="11">
        <v>42133</v>
      </c>
      <c r="B494">
        <v>62</v>
      </c>
      <c r="C494">
        <v>34</v>
      </c>
      <c r="D494" s="1">
        <f>AVERAGE(B488:B494)</f>
        <v>55.428571428571431</v>
      </c>
      <c r="E494" s="1">
        <f>AVERAGE(C494:C500)</f>
        <v>43.714285714285715</v>
      </c>
      <c r="P494" s="11">
        <v>43530</v>
      </c>
      <c r="Q494">
        <v>161</v>
      </c>
      <c r="R494">
        <v>136</v>
      </c>
      <c r="S494" s="1">
        <f t="shared" si="21"/>
        <v>169.71428571428572</v>
      </c>
      <c r="T494" s="1">
        <f t="shared" si="20"/>
        <v>148</v>
      </c>
    </row>
    <row r="495" spans="1:29" x14ac:dyDescent="0.25">
      <c r="A495" s="11">
        <v>42134</v>
      </c>
      <c r="B495">
        <v>48</v>
      </c>
      <c r="C495">
        <v>38</v>
      </c>
      <c r="D495" s="1">
        <f>AVERAGE(B489:B495)</f>
        <v>52.857142857142854</v>
      </c>
      <c r="E495" s="1">
        <f>AVERAGE(C495:C501)</f>
        <v>44.857142857142854</v>
      </c>
      <c r="P495" s="11">
        <v>43531</v>
      </c>
      <c r="Q495">
        <v>177</v>
      </c>
      <c r="R495">
        <v>165</v>
      </c>
      <c r="S495" s="1">
        <f t="shared" si="21"/>
        <v>173.42857142857142</v>
      </c>
      <c r="T495" s="1">
        <f t="shared" si="20"/>
        <v>154</v>
      </c>
    </row>
    <row r="496" spans="1:29" x14ac:dyDescent="0.25">
      <c r="A496" s="11">
        <v>42135</v>
      </c>
      <c r="B496">
        <v>58</v>
      </c>
      <c r="C496">
        <v>51</v>
      </c>
      <c r="D496" s="1">
        <f>AVERAGE(B490:B496)</f>
        <v>55</v>
      </c>
      <c r="E496" s="1">
        <f>AVERAGE(C496:C502)</f>
        <v>46</v>
      </c>
      <c r="P496" s="11">
        <v>43532</v>
      </c>
      <c r="Q496">
        <v>192</v>
      </c>
      <c r="R496">
        <v>143</v>
      </c>
      <c r="S496" s="1">
        <f t="shared" si="21"/>
        <v>174.85714285714286</v>
      </c>
      <c r="T496" s="1">
        <f t="shared" si="20"/>
        <v>143</v>
      </c>
    </row>
    <row r="497" spans="1:20" x14ac:dyDescent="0.25">
      <c r="A497" s="11">
        <v>42136</v>
      </c>
      <c r="B497">
        <v>69</v>
      </c>
      <c r="C497">
        <v>50</v>
      </c>
      <c r="D497" s="1">
        <f>AVERAGE(B491:B497)</f>
        <v>56.142857142857146</v>
      </c>
      <c r="E497" s="1">
        <f>AVERAGE(C497:C503)</f>
        <v>45.285714285714285</v>
      </c>
      <c r="P497" s="11">
        <v>43533</v>
      </c>
      <c r="Q497">
        <v>166</v>
      </c>
      <c r="R497" t="s">
        <v>81</v>
      </c>
      <c r="S497" s="1">
        <f t="shared" si="21"/>
        <v>179.14285714285714</v>
      </c>
      <c r="T497" s="1" t="e">
        <f t="shared" si="20"/>
        <v>#DIV/0!</v>
      </c>
    </row>
    <row r="498" spans="1:20" x14ac:dyDescent="0.25">
      <c r="A498" s="11">
        <v>42137</v>
      </c>
      <c r="B498">
        <v>58</v>
      </c>
      <c r="C498">
        <v>49</v>
      </c>
      <c r="D498" s="1">
        <f>AVERAGE(B492:B498)</f>
        <v>56.857142857142854</v>
      </c>
      <c r="E498" s="1">
        <f>AVERAGE(C498:C504)</f>
        <v>45.142857142857146</v>
      </c>
      <c r="P498" s="11">
        <v>43534</v>
      </c>
      <c r="Q498">
        <v>152</v>
      </c>
      <c r="R498" t="s">
        <v>81</v>
      </c>
      <c r="S498" s="1">
        <f t="shared" si="21"/>
        <v>171.57142857142858</v>
      </c>
      <c r="T498" s="1">
        <f t="shared" si="20"/>
        <v>118</v>
      </c>
    </row>
    <row r="499" spans="1:20" x14ac:dyDescent="0.25">
      <c r="A499" s="11">
        <v>42138</v>
      </c>
      <c r="B499">
        <v>60</v>
      </c>
      <c r="C499">
        <v>37</v>
      </c>
      <c r="D499" s="1">
        <f>AVERAGE(B493:B499)</f>
        <v>58.714285714285715</v>
      </c>
      <c r="E499" s="1">
        <f>AVERAGE(C499:C505)</f>
        <v>42.571428571428569</v>
      </c>
      <c r="P499" s="11">
        <v>43535</v>
      </c>
      <c r="Q499">
        <v>173</v>
      </c>
      <c r="R499" t="s">
        <v>81</v>
      </c>
      <c r="S499" s="1">
        <f t="shared" si="21"/>
        <v>171.71428571428572</v>
      </c>
      <c r="T499" s="1">
        <f t="shared" si="20"/>
        <v>115.5</v>
      </c>
    </row>
    <row r="500" spans="1:20" x14ac:dyDescent="0.25">
      <c r="A500" s="11">
        <v>42139</v>
      </c>
      <c r="B500">
        <v>59</v>
      </c>
      <c r="C500">
        <v>47</v>
      </c>
      <c r="D500" s="1">
        <f>AVERAGE(B494:B500)</f>
        <v>59.142857142857146</v>
      </c>
      <c r="E500" s="1">
        <f>AVERAGE(C500:C506)</f>
        <v>43.285714285714285</v>
      </c>
      <c r="P500" s="11">
        <v>43536</v>
      </c>
      <c r="Q500">
        <v>162</v>
      </c>
      <c r="R500" t="s">
        <v>81</v>
      </c>
      <c r="S500" s="1">
        <f t="shared" si="21"/>
        <v>169</v>
      </c>
      <c r="T500" s="1">
        <f t="shared" si="20"/>
        <v>122.33333333333333</v>
      </c>
    </row>
    <row r="501" spans="1:20" x14ac:dyDescent="0.25">
      <c r="A501" s="11">
        <v>42140</v>
      </c>
      <c r="B501">
        <v>66</v>
      </c>
      <c r="C501">
        <v>42</v>
      </c>
      <c r="D501" s="1">
        <f>AVERAGE(B495:B501)</f>
        <v>59.714285714285715</v>
      </c>
      <c r="E501" s="1">
        <f>AVERAGE(C501:C507)</f>
        <v>43.428571428571431</v>
      </c>
      <c r="P501" s="11">
        <v>43537</v>
      </c>
      <c r="Q501">
        <v>135</v>
      </c>
      <c r="R501" t="s">
        <v>81</v>
      </c>
      <c r="S501" s="1">
        <f t="shared" si="21"/>
        <v>165.28571428571428</v>
      </c>
      <c r="T501" s="1">
        <f t="shared" si="20"/>
        <v>129.75</v>
      </c>
    </row>
    <row r="502" spans="1:20" x14ac:dyDescent="0.25">
      <c r="A502" s="11">
        <v>42141</v>
      </c>
      <c r="B502">
        <v>65</v>
      </c>
      <c r="C502">
        <v>46</v>
      </c>
      <c r="D502" s="1">
        <f>AVERAGE(B496:B502)</f>
        <v>62.142857142857146</v>
      </c>
      <c r="E502" s="1">
        <f>AVERAGE(C502:C508)</f>
        <v>44.285714285714285</v>
      </c>
      <c r="P502" s="11">
        <v>43538</v>
      </c>
      <c r="Q502">
        <v>171</v>
      </c>
      <c r="R502" t="s">
        <v>81</v>
      </c>
      <c r="S502" s="1">
        <f t="shared" si="21"/>
        <v>164.42857142857142</v>
      </c>
      <c r="T502" s="1">
        <f t="shared" si="20"/>
        <v>141.4</v>
      </c>
    </row>
    <row r="503" spans="1:20" x14ac:dyDescent="0.25">
      <c r="A503" s="11">
        <v>42142</v>
      </c>
      <c r="B503">
        <v>69</v>
      </c>
      <c r="C503">
        <v>46</v>
      </c>
      <c r="D503" s="1">
        <f>AVERAGE(B497:B503)</f>
        <v>63.714285714285715</v>
      </c>
      <c r="E503" s="1">
        <f>AVERAGE(C503:C509)</f>
        <v>44.714285714285715</v>
      </c>
      <c r="P503" s="11">
        <v>43539</v>
      </c>
      <c r="Q503">
        <v>191</v>
      </c>
      <c r="R503">
        <v>118</v>
      </c>
      <c r="S503" s="1">
        <f t="shared" si="21"/>
        <v>164.28571428571428</v>
      </c>
      <c r="T503" s="1">
        <f t="shared" si="20"/>
        <v>156</v>
      </c>
    </row>
    <row r="504" spans="1:20" x14ac:dyDescent="0.25">
      <c r="A504" s="11">
        <v>42143</v>
      </c>
      <c r="B504">
        <v>58</v>
      </c>
      <c r="C504">
        <v>49</v>
      </c>
      <c r="D504" s="1">
        <f>AVERAGE(B498:B504)</f>
        <v>62.142857142857146</v>
      </c>
      <c r="E504" s="1">
        <f>AVERAGE(C504:C510)</f>
        <v>43.142857142857146</v>
      </c>
      <c r="P504" s="11">
        <v>43540</v>
      </c>
      <c r="Q504">
        <v>159</v>
      </c>
      <c r="R504">
        <v>113</v>
      </c>
      <c r="S504" s="1">
        <f t="shared" si="21"/>
        <v>163.28571428571428</v>
      </c>
      <c r="T504" s="1">
        <f t="shared" si="20"/>
        <v>161</v>
      </c>
    </row>
    <row r="505" spans="1:20" x14ac:dyDescent="0.25">
      <c r="A505" s="11">
        <v>42144</v>
      </c>
      <c r="B505">
        <v>47</v>
      </c>
      <c r="C505">
        <v>31</v>
      </c>
      <c r="D505" s="1">
        <f>AVERAGE(B499:B505)</f>
        <v>60.571428571428569</v>
      </c>
      <c r="E505" s="1">
        <f>AVERAGE(C505:C511)</f>
        <v>42.285714285714285</v>
      </c>
      <c r="P505" s="11">
        <v>43541</v>
      </c>
      <c r="Q505">
        <v>158</v>
      </c>
      <c r="R505">
        <v>136</v>
      </c>
      <c r="S505" s="1">
        <f t="shared" si="21"/>
        <v>164.14285714285714</v>
      </c>
      <c r="T505" s="1">
        <f t="shared" si="20"/>
        <v>157.83333333333334</v>
      </c>
    </row>
    <row r="506" spans="1:20" x14ac:dyDescent="0.25">
      <c r="A506" s="11">
        <v>42145</v>
      </c>
      <c r="B506">
        <v>49</v>
      </c>
      <c r="C506">
        <v>42</v>
      </c>
      <c r="D506" s="1">
        <f>AVERAGE(B500:B506)</f>
        <v>59</v>
      </c>
      <c r="E506" s="1">
        <f>AVERAGE(C506:C512)</f>
        <v>45</v>
      </c>
      <c r="P506" s="11">
        <v>43542</v>
      </c>
      <c r="Q506">
        <v>173</v>
      </c>
      <c r="R506">
        <v>152</v>
      </c>
      <c r="S506" s="1">
        <f t="shared" si="21"/>
        <v>164.14285714285714</v>
      </c>
      <c r="T506" s="1">
        <f t="shared" si="20"/>
        <v>152.33333333333334</v>
      </c>
    </row>
    <row r="507" spans="1:20" x14ac:dyDescent="0.25">
      <c r="A507" s="11">
        <v>42146</v>
      </c>
      <c r="B507">
        <v>64</v>
      </c>
      <c r="C507">
        <v>48</v>
      </c>
      <c r="D507" s="1">
        <f>AVERAGE(B501:B507)</f>
        <v>59.714285714285715</v>
      </c>
      <c r="E507" s="1">
        <f>AVERAGE(C507:C513)</f>
        <v>44.571428571428569</v>
      </c>
      <c r="P507" s="11">
        <v>43543</v>
      </c>
      <c r="Q507">
        <v>188</v>
      </c>
      <c r="R507">
        <v>188</v>
      </c>
      <c r="S507" s="1">
        <f t="shared" si="21"/>
        <v>167.85714285714286</v>
      </c>
      <c r="T507" s="1">
        <f t="shared" si="20"/>
        <v>144.33333333333334</v>
      </c>
    </row>
    <row r="508" spans="1:20" x14ac:dyDescent="0.25">
      <c r="A508" s="11">
        <v>42147</v>
      </c>
      <c r="B508">
        <v>75</v>
      </c>
      <c r="C508">
        <v>48</v>
      </c>
      <c r="D508" s="1">
        <f>AVERAGE(B502:B508)</f>
        <v>61</v>
      </c>
      <c r="E508" s="1">
        <f>AVERAGE(C508:C514)</f>
        <v>44</v>
      </c>
      <c r="P508" s="11">
        <v>43544</v>
      </c>
      <c r="Q508">
        <v>188</v>
      </c>
      <c r="R508">
        <v>229</v>
      </c>
      <c r="S508" s="1">
        <f t="shared" si="21"/>
        <v>175.42857142857142</v>
      </c>
      <c r="T508" s="1">
        <f t="shared" si="20"/>
        <v>130.83333333333334</v>
      </c>
    </row>
    <row r="509" spans="1:20" x14ac:dyDescent="0.25">
      <c r="A509" s="11">
        <v>42148</v>
      </c>
      <c r="B509">
        <v>64</v>
      </c>
      <c r="C509">
        <v>49</v>
      </c>
      <c r="D509" s="1">
        <f>AVERAGE(B503:B509)</f>
        <v>60.857142857142854</v>
      </c>
      <c r="E509" s="1">
        <f>AVERAGE(C509:C515)</f>
        <v>43</v>
      </c>
      <c r="P509" s="11">
        <v>43545</v>
      </c>
      <c r="Q509">
        <v>173</v>
      </c>
      <c r="R509">
        <v>148</v>
      </c>
      <c r="S509" s="1">
        <f t="shared" si="21"/>
        <v>175.71428571428572</v>
      </c>
      <c r="T509" s="1">
        <f t="shared" si="20"/>
        <v>113.16666666666667</v>
      </c>
    </row>
    <row r="510" spans="1:20" x14ac:dyDescent="0.25">
      <c r="A510" s="11">
        <v>42149</v>
      </c>
      <c r="B510">
        <v>68</v>
      </c>
      <c r="C510">
        <v>35</v>
      </c>
      <c r="D510" s="1">
        <f>AVERAGE(B504:B510)</f>
        <v>60.714285714285715</v>
      </c>
      <c r="E510" s="1">
        <f>AVERAGE(C510:C516)</f>
        <v>41</v>
      </c>
      <c r="P510" s="11">
        <v>43546</v>
      </c>
      <c r="Q510">
        <v>188</v>
      </c>
      <c r="R510">
        <v>94</v>
      </c>
      <c r="S510" s="1">
        <f t="shared" si="21"/>
        <v>175.28571428571428</v>
      </c>
      <c r="T510" s="1">
        <f t="shared" si="20"/>
        <v>110.5</v>
      </c>
    </row>
    <row r="511" spans="1:20" x14ac:dyDescent="0.25">
      <c r="A511" s="11">
        <v>42150</v>
      </c>
      <c r="B511">
        <v>52</v>
      </c>
      <c r="C511">
        <v>43</v>
      </c>
      <c r="D511" s="1">
        <f>AVERAGE(B505:B511)</f>
        <v>59.857142857142854</v>
      </c>
      <c r="E511" s="1">
        <f>AVERAGE(C511:C517)</f>
        <v>43.142857142857146</v>
      </c>
      <c r="P511" s="11">
        <v>43547</v>
      </c>
      <c r="Q511">
        <v>106</v>
      </c>
      <c r="R511">
        <v>103</v>
      </c>
      <c r="S511" s="1">
        <f t="shared" si="21"/>
        <v>167.71428571428572</v>
      </c>
      <c r="T511" s="1">
        <f t="shared" si="20"/>
        <v>133.5</v>
      </c>
    </row>
    <row r="512" spans="1:20" x14ac:dyDescent="0.25">
      <c r="A512" s="11">
        <v>42151</v>
      </c>
      <c r="B512">
        <v>60</v>
      </c>
      <c r="C512">
        <v>50</v>
      </c>
      <c r="D512" s="1">
        <f>AVERAGE(B506:B512)</f>
        <v>61.714285714285715</v>
      </c>
      <c r="E512" s="1">
        <f>AVERAGE(C512:C518)</f>
        <v>43.142857142857146</v>
      </c>
      <c r="P512" s="11">
        <v>43548</v>
      </c>
      <c r="Q512">
        <v>135</v>
      </c>
      <c r="R512">
        <v>104</v>
      </c>
      <c r="S512" s="1">
        <f t="shared" si="21"/>
        <v>164.42857142857142</v>
      </c>
      <c r="T512" s="1">
        <f t="shared" si="20"/>
        <v>153.16666666666666</v>
      </c>
    </row>
    <row r="513" spans="1:20" x14ac:dyDescent="0.25">
      <c r="A513" s="11">
        <v>42152</v>
      </c>
      <c r="B513">
        <v>75</v>
      </c>
      <c r="C513">
        <v>39</v>
      </c>
      <c r="D513" s="1">
        <f>AVERAGE(B507:B513)</f>
        <v>65.428571428571431</v>
      </c>
      <c r="E513" s="1">
        <f>AVERAGE(C513:C519)</f>
        <v>41.571428571428569</v>
      </c>
      <c r="P513" s="11">
        <v>43549</v>
      </c>
      <c r="Q513">
        <v>136</v>
      </c>
      <c r="R513">
        <v>107</v>
      </c>
      <c r="S513" s="1">
        <f t="shared" si="21"/>
        <v>159.14285714285714</v>
      </c>
      <c r="T513" s="1">
        <f t="shared" si="20"/>
        <v>165.5</v>
      </c>
    </row>
    <row r="514" spans="1:20" x14ac:dyDescent="0.25">
      <c r="A514" s="11">
        <v>42153</v>
      </c>
      <c r="B514">
        <v>60</v>
      </c>
      <c r="C514">
        <v>44</v>
      </c>
      <c r="D514" s="1">
        <f>AVERAGE(B508:B514)</f>
        <v>64.857142857142861</v>
      </c>
      <c r="E514" s="1">
        <f>AVERAGE(C514:C520)</f>
        <v>43.571428571428569</v>
      </c>
      <c r="P514" s="11">
        <v>43550</v>
      </c>
      <c r="Q514">
        <v>145</v>
      </c>
      <c r="R514">
        <v>123</v>
      </c>
      <c r="S514" s="1">
        <f t="shared" si="21"/>
        <v>153</v>
      </c>
      <c r="T514" s="1">
        <f t="shared" si="20"/>
        <v>169.16666666666666</v>
      </c>
    </row>
    <row r="515" spans="1:20" x14ac:dyDescent="0.25">
      <c r="A515" s="11">
        <v>42154</v>
      </c>
      <c r="B515">
        <v>57</v>
      </c>
      <c r="C515">
        <v>41</v>
      </c>
      <c r="D515" s="1">
        <f>AVERAGE(B509:B515)</f>
        <v>62.285714285714285</v>
      </c>
      <c r="E515" s="1">
        <f>AVERAGE(C515:C521)</f>
        <v>46</v>
      </c>
      <c r="P515" s="11">
        <v>43551</v>
      </c>
      <c r="Q515">
        <v>154</v>
      </c>
      <c r="R515">
        <v>132</v>
      </c>
      <c r="S515" s="1">
        <f t="shared" si="21"/>
        <v>148.14285714285714</v>
      </c>
      <c r="T515" s="1">
        <f t="shared" si="20"/>
        <v>171.33333333333334</v>
      </c>
    </row>
    <row r="516" spans="1:20" x14ac:dyDescent="0.25">
      <c r="A516" s="11">
        <v>42155</v>
      </c>
      <c r="B516">
        <v>49</v>
      </c>
      <c r="C516">
        <v>35</v>
      </c>
      <c r="D516" s="1">
        <f>AVERAGE(B510:B516)</f>
        <v>60.142857142857146</v>
      </c>
      <c r="E516" s="1">
        <f>AVERAGE(C516:C522)</f>
        <v>46.571428571428569</v>
      </c>
      <c r="P516" s="11">
        <v>43552</v>
      </c>
      <c r="Q516">
        <v>159</v>
      </c>
      <c r="R516">
        <v>232</v>
      </c>
      <c r="S516" s="1">
        <f t="shared" si="21"/>
        <v>146.14285714285714</v>
      </c>
      <c r="T516" s="1">
        <f t="shared" si="20"/>
        <v>182</v>
      </c>
    </row>
    <row r="517" spans="1:20" x14ac:dyDescent="0.25">
      <c r="A517" s="11">
        <v>42156</v>
      </c>
      <c r="B517">
        <v>59</v>
      </c>
      <c r="C517">
        <v>50</v>
      </c>
      <c r="D517" s="1">
        <f>AVERAGE(B511:B517)</f>
        <v>58.857142857142854</v>
      </c>
      <c r="E517" s="1">
        <f>AVERAGE(C517:C523)</f>
        <v>53.285714285714285</v>
      </c>
      <c r="P517" s="11">
        <v>43553</v>
      </c>
      <c r="Q517">
        <v>219</v>
      </c>
      <c r="R517">
        <v>221</v>
      </c>
      <c r="S517" s="1">
        <f t="shared" si="21"/>
        <v>150.57142857142858</v>
      </c>
      <c r="T517" s="1">
        <f t="shared" si="20"/>
        <v>172.83333333333334</v>
      </c>
    </row>
    <row r="518" spans="1:20" x14ac:dyDescent="0.25">
      <c r="A518" s="11">
        <v>42157</v>
      </c>
      <c r="B518">
        <v>56</v>
      </c>
      <c r="C518">
        <v>43</v>
      </c>
      <c r="D518" s="1">
        <f>AVERAGE(B512:B518)</f>
        <v>59.428571428571431</v>
      </c>
      <c r="E518" s="1">
        <f>AVERAGE(C518:C524)</f>
        <v>56.571428571428569</v>
      </c>
      <c r="P518" s="11">
        <v>43554</v>
      </c>
      <c r="Q518">
        <v>184</v>
      </c>
      <c r="R518">
        <v>178</v>
      </c>
      <c r="S518" s="1">
        <f t="shared" si="21"/>
        <v>161.71428571428572</v>
      </c>
      <c r="T518" s="1">
        <f t="shared" si="20"/>
        <v>175.33333333333334</v>
      </c>
    </row>
    <row r="519" spans="1:20" x14ac:dyDescent="0.25">
      <c r="A519" s="11">
        <v>42158</v>
      </c>
      <c r="B519">
        <v>54</v>
      </c>
      <c r="C519">
        <v>39</v>
      </c>
      <c r="D519" s="1">
        <f>AVERAGE(B513:B519)</f>
        <v>58.571428571428569</v>
      </c>
      <c r="E519" s="1">
        <f>AVERAGE(C519:C525)</f>
        <v>59.714285714285715</v>
      </c>
      <c r="P519" s="11">
        <v>43555</v>
      </c>
      <c r="Q519">
        <v>178</v>
      </c>
      <c r="R519">
        <v>129</v>
      </c>
      <c r="S519" s="1">
        <f t="shared" si="21"/>
        <v>167.85714285714286</v>
      </c>
      <c r="T519" s="1">
        <f t="shared" si="20"/>
        <v>187.33333333333334</v>
      </c>
    </row>
    <row r="520" spans="1:20" x14ac:dyDescent="0.25">
      <c r="A520" s="11">
        <v>42159</v>
      </c>
      <c r="B520">
        <v>57</v>
      </c>
      <c r="C520">
        <v>53</v>
      </c>
      <c r="D520" s="1">
        <f>AVERAGE(B514:B520)</f>
        <v>56</v>
      </c>
      <c r="E520" s="1">
        <f>AVERAGE(C520:C526)</f>
        <v>62.857142857142854</v>
      </c>
      <c r="P520" s="11">
        <v>43556</v>
      </c>
      <c r="Q520">
        <v>134</v>
      </c>
      <c r="R520">
        <v>136</v>
      </c>
      <c r="S520" s="1">
        <f t="shared" si="21"/>
        <v>167.57142857142858</v>
      </c>
      <c r="T520" s="1">
        <f t="shared" si="20"/>
        <v>215.33333333333334</v>
      </c>
    </row>
    <row r="521" spans="1:20" x14ac:dyDescent="0.25">
      <c r="A521" s="11">
        <v>42160</v>
      </c>
      <c r="B521">
        <v>70</v>
      </c>
      <c r="C521">
        <v>61</v>
      </c>
      <c r="D521" s="1">
        <f>AVERAGE(B515:B521)</f>
        <v>57.428571428571431</v>
      </c>
      <c r="E521" s="1">
        <f>AVERAGE(C521:C527)</f>
        <v>61.571428571428569</v>
      </c>
      <c r="P521" s="11">
        <v>43557</v>
      </c>
      <c r="Q521">
        <v>143</v>
      </c>
      <c r="R521">
        <v>196</v>
      </c>
      <c r="S521" s="1">
        <f t="shared" si="21"/>
        <v>167.28571428571428</v>
      </c>
      <c r="T521" s="1">
        <f t="shared" si="20"/>
        <v>259.66666666666669</v>
      </c>
    </row>
    <row r="522" spans="1:20" x14ac:dyDescent="0.25">
      <c r="A522" s="11">
        <v>42161</v>
      </c>
      <c r="B522">
        <v>76</v>
      </c>
      <c r="C522">
        <v>45</v>
      </c>
      <c r="D522" s="1">
        <f>AVERAGE(B516:B522)</f>
        <v>60.142857142857146</v>
      </c>
      <c r="E522" s="1">
        <f>AVERAGE(C522:C528)</f>
        <v>59</v>
      </c>
      <c r="P522" s="11">
        <v>43558</v>
      </c>
      <c r="Q522">
        <v>193</v>
      </c>
      <c r="R522">
        <v>177</v>
      </c>
      <c r="S522" s="1">
        <f t="shared" si="21"/>
        <v>172.85714285714286</v>
      </c>
      <c r="T522" s="1">
        <f t="shared" si="20"/>
        <v>272.16666666666669</v>
      </c>
    </row>
    <row r="523" spans="1:20" x14ac:dyDescent="0.25">
      <c r="A523" s="11">
        <v>42162</v>
      </c>
      <c r="B523">
        <v>49</v>
      </c>
      <c r="C523">
        <v>82</v>
      </c>
      <c r="D523" s="1">
        <f>AVERAGE(B517:B523)</f>
        <v>60.142857142857146</v>
      </c>
      <c r="E523" s="1">
        <f>AVERAGE(C523:C529)</f>
        <v>57.857142857142854</v>
      </c>
      <c r="P523" s="11">
        <v>43559</v>
      </c>
      <c r="Q523">
        <v>170</v>
      </c>
      <c r="R523">
        <v>236</v>
      </c>
      <c r="S523" s="1">
        <f t="shared" si="21"/>
        <v>174.42857142857142</v>
      </c>
      <c r="T523" s="1">
        <f t="shared" si="20"/>
        <v>275</v>
      </c>
    </row>
    <row r="524" spans="1:20" x14ac:dyDescent="0.25">
      <c r="A524" s="11">
        <v>42163</v>
      </c>
      <c r="B524">
        <v>64</v>
      </c>
      <c r="C524">
        <v>73</v>
      </c>
      <c r="D524" s="1">
        <f>AVERAGE(B518:B524)</f>
        <v>60.857142857142854</v>
      </c>
      <c r="E524" s="1">
        <f>AVERAGE(C524:C530)</f>
        <v>52.857142857142854</v>
      </c>
      <c r="P524" s="11">
        <v>43560</v>
      </c>
      <c r="Q524">
        <v>212</v>
      </c>
      <c r="R524">
        <v>250</v>
      </c>
      <c r="S524" s="1">
        <f t="shared" si="21"/>
        <v>173.42857142857142</v>
      </c>
      <c r="T524" s="1">
        <f t="shared" si="20"/>
        <v>276.5</v>
      </c>
    </row>
    <row r="525" spans="1:20" x14ac:dyDescent="0.25">
      <c r="A525" s="11">
        <v>42164</v>
      </c>
      <c r="B525">
        <v>55</v>
      </c>
      <c r="C525">
        <v>65</v>
      </c>
      <c r="D525" s="1">
        <f>AVERAGE(B519:B525)</f>
        <v>60.714285714285715</v>
      </c>
      <c r="E525" s="1">
        <f>AVERAGE(C525:C531)</f>
        <v>50</v>
      </c>
      <c r="P525" s="11">
        <v>43561</v>
      </c>
      <c r="Q525">
        <v>203</v>
      </c>
      <c r="R525">
        <v>297</v>
      </c>
      <c r="S525" s="1">
        <f t="shared" si="21"/>
        <v>176.14285714285714</v>
      </c>
      <c r="T525" s="1">
        <f t="shared" si="20"/>
        <v>263.16666666666669</v>
      </c>
    </row>
    <row r="526" spans="1:20" x14ac:dyDescent="0.25">
      <c r="A526" s="11">
        <v>42165</v>
      </c>
      <c r="B526">
        <v>90</v>
      </c>
      <c r="C526">
        <v>61</v>
      </c>
      <c r="D526" s="1">
        <f>AVERAGE(B520:B526)</f>
        <v>65.857142857142861</v>
      </c>
      <c r="E526" s="1">
        <f>AVERAGE(C526:C532)</f>
        <v>48.714285714285715</v>
      </c>
      <c r="P526" s="11">
        <v>43562</v>
      </c>
      <c r="Q526">
        <v>187</v>
      </c>
      <c r="R526">
        <v>402</v>
      </c>
      <c r="S526" s="1">
        <f t="shared" si="21"/>
        <v>177.42857142857142</v>
      </c>
      <c r="T526" s="1">
        <f t="shared" si="20"/>
        <v>246</v>
      </c>
    </row>
    <row r="527" spans="1:20" x14ac:dyDescent="0.25">
      <c r="A527" s="11">
        <v>42166</v>
      </c>
      <c r="B527">
        <v>64</v>
      </c>
      <c r="C527">
        <v>44</v>
      </c>
      <c r="D527" s="1">
        <f>AVERAGE(B521:B527)</f>
        <v>66.857142857142861</v>
      </c>
      <c r="E527" s="1">
        <f>AVERAGE(C527:C533)</f>
        <v>47</v>
      </c>
      <c r="P527" s="11">
        <v>43563</v>
      </c>
      <c r="Q527">
        <v>260</v>
      </c>
      <c r="R527">
        <v>271</v>
      </c>
      <c r="S527" s="1">
        <f t="shared" si="21"/>
        <v>195.42857142857142</v>
      </c>
      <c r="T527" s="1">
        <f t="shared" si="20"/>
        <v>200.16666666666666</v>
      </c>
    </row>
    <row r="528" spans="1:20" x14ac:dyDescent="0.25">
      <c r="A528" s="11">
        <v>42167</v>
      </c>
      <c r="B528">
        <v>77</v>
      </c>
      <c r="C528">
        <v>43</v>
      </c>
      <c r="D528" s="1">
        <f>AVERAGE(B522:B528)</f>
        <v>67.857142857142861</v>
      </c>
      <c r="E528" s="1">
        <f>AVERAGE(C528:C534)</f>
        <v>45.714285714285715</v>
      </c>
      <c r="P528" s="11">
        <v>43564</v>
      </c>
      <c r="Q528">
        <v>165</v>
      </c>
      <c r="R528">
        <v>194</v>
      </c>
      <c r="S528" s="1">
        <f t="shared" si="21"/>
        <v>198.57142857142858</v>
      </c>
      <c r="T528" s="1">
        <f t="shared" si="20"/>
        <v>175</v>
      </c>
    </row>
    <row r="529" spans="1:29" x14ac:dyDescent="0.25">
      <c r="A529" s="11">
        <v>42168</v>
      </c>
      <c r="B529">
        <v>70</v>
      </c>
      <c r="C529">
        <v>37</v>
      </c>
      <c r="D529" s="1">
        <f>AVERAGE(B523:B529)</f>
        <v>67</v>
      </c>
      <c r="E529" s="1">
        <f>AVERAGE(C529:C535)</f>
        <v>47.142857142857146</v>
      </c>
      <c r="P529" s="11">
        <v>43565</v>
      </c>
      <c r="Q529">
        <v>184</v>
      </c>
      <c r="R529">
        <v>245</v>
      </c>
      <c r="S529" s="1">
        <f t="shared" si="21"/>
        <v>197.28571428571428</v>
      </c>
      <c r="T529" s="1">
        <f t="shared" si="20"/>
        <v>169.5</v>
      </c>
    </row>
    <row r="530" spans="1:29" x14ac:dyDescent="0.25">
      <c r="A530" s="11">
        <v>42169</v>
      </c>
      <c r="B530">
        <v>60</v>
      </c>
      <c r="C530">
        <v>47</v>
      </c>
      <c r="D530" s="1">
        <f>AVERAGE(B524:B530)</f>
        <v>68.571428571428569</v>
      </c>
      <c r="E530" s="1">
        <f>AVERAGE(C530:C536)</f>
        <v>48.428571428571431</v>
      </c>
      <c r="P530" s="11">
        <v>43566</v>
      </c>
      <c r="Q530">
        <v>188</v>
      </c>
      <c r="R530">
        <v>170</v>
      </c>
      <c r="S530" s="1">
        <f t="shared" si="21"/>
        <v>199.85714285714286</v>
      </c>
      <c r="T530" s="1">
        <f t="shared" si="20"/>
        <v>160.66666666666666</v>
      </c>
    </row>
    <row r="531" spans="1:29" x14ac:dyDescent="0.25">
      <c r="A531" s="11">
        <v>42170</v>
      </c>
      <c r="B531">
        <v>56</v>
      </c>
      <c r="C531">
        <v>53</v>
      </c>
      <c r="D531" s="1">
        <f>AVERAGE(B525:B531)</f>
        <v>67.428571428571431</v>
      </c>
      <c r="E531" s="1">
        <f>AVERAGE(C531:C537)</f>
        <v>46.428571428571431</v>
      </c>
      <c r="P531" s="11">
        <v>43567</v>
      </c>
      <c r="Q531">
        <v>156</v>
      </c>
      <c r="R531">
        <v>194</v>
      </c>
      <c r="S531" s="1">
        <f t="shared" si="21"/>
        <v>191.85714285714286</v>
      </c>
      <c r="T531" s="1">
        <f t="shared" ref="T531:T594" si="22">AVERAGE(R531:R536)</f>
        <v>149</v>
      </c>
    </row>
    <row r="532" spans="1:29" x14ac:dyDescent="0.25">
      <c r="A532" s="11">
        <v>42171</v>
      </c>
      <c r="B532">
        <v>79</v>
      </c>
      <c r="C532">
        <v>56</v>
      </c>
      <c r="D532" s="1">
        <f>AVERAGE(B526:B532)</f>
        <v>70.857142857142861</v>
      </c>
      <c r="E532" s="1">
        <f>AVERAGE(C532:C538)</f>
        <v>43.857142857142854</v>
      </c>
      <c r="P532" s="11">
        <v>43568</v>
      </c>
      <c r="Q532">
        <v>144</v>
      </c>
      <c r="R532">
        <v>127</v>
      </c>
      <c r="S532" s="1">
        <f t="shared" si="21"/>
        <v>183.42857142857142</v>
      </c>
      <c r="T532" s="1">
        <f t="shared" si="22"/>
        <v>131</v>
      </c>
    </row>
    <row r="533" spans="1:29" x14ac:dyDescent="0.25">
      <c r="A533" s="11">
        <v>42172</v>
      </c>
      <c r="B533">
        <v>56</v>
      </c>
      <c r="C533">
        <v>49</v>
      </c>
      <c r="D533" s="1">
        <f>AVERAGE(B527:B533)</f>
        <v>66</v>
      </c>
      <c r="E533" s="1">
        <f>AVERAGE(C533:C539)</f>
        <v>41.142857142857146</v>
      </c>
      <c r="P533" s="11">
        <v>43569</v>
      </c>
      <c r="Q533">
        <v>130</v>
      </c>
      <c r="R533">
        <v>120</v>
      </c>
      <c r="S533" s="1">
        <f t="shared" si="21"/>
        <v>175.28571428571428</v>
      </c>
      <c r="T533" s="1">
        <f t="shared" si="22"/>
        <v>129.5</v>
      </c>
    </row>
    <row r="534" spans="1:29" x14ac:dyDescent="0.25">
      <c r="A534" s="11">
        <v>42173</v>
      </c>
      <c r="B534">
        <v>61</v>
      </c>
      <c r="C534">
        <v>35</v>
      </c>
      <c r="D534" s="1">
        <f>AVERAGE(B528:B534)</f>
        <v>65.571428571428569</v>
      </c>
      <c r="E534" s="1">
        <f>AVERAGE(C534:C540)</f>
        <v>40.857142857142854</v>
      </c>
      <c r="P534" s="11">
        <v>43570</v>
      </c>
      <c r="Q534">
        <v>137</v>
      </c>
      <c r="R534">
        <v>161</v>
      </c>
      <c r="S534" s="1">
        <f t="shared" si="21"/>
        <v>157.71428571428572</v>
      </c>
      <c r="T534" s="1">
        <f t="shared" si="22"/>
        <v>135.83333333333334</v>
      </c>
    </row>
    <row r="535" spans="1:29" x14ac:dyDescent="0.25">
      <c r="A535" s="11">
        <v>42174</v>
      </c>
      <c r="B535">
        <v>50</v>
      </c>
      <c r="C535">
        <v>53</v>
      </c>
      <c r="D535" s="1">
        <f>AVERAGE(B529:B535)</f>
        <v>61.714285714285715</v>
      </c>
      <c r="E535" s="1">
        <f>AVERAGE(C535:C541)</f>
        <v>43</v>
      </c>
      <c r="P535" s="11">
        <v>43571</v>
      </c>
      <c r="Q535">
        <v>148</v>
      </c>
      <c r="R535">
        <v>192</v>
      </c>
      <c r="S535" s="1">
        <f t="shared" si="21"/>
        <v>155.28571428571428</v>
      </c>
      <c r="T535" s="1">
        <f t="shared" si="22"/>
        <v>143.83333333333334</v>
      </c>
    </row>
    <row r="536" spans="1:29" x14ac:dyDescent="0.25">
      <c r="A536" s="11">
        <v>42175</v>
      </c>
      <c r="B536">
        <v>69</v>
      </c>
      <c r="C536">
        <v>46</v>
      </c>
      <c r="D536" s="1">
        <f>AVERAGE(B530:B536)</f>
        <v>61.571428571428569</v>
      </c>
      <c r="E536" s="1">
        <f>AVERAGE(C536:C542)</f>
        <v>43.428571428571431</v>
      </c>
      <c r="P536" s="11">
        <v>43572</v>
      </c>
      <c r="Q536">
        <v>150</v>
      </c>
      <c r="R536">
        <v>100</v>
      </c>
      <c r="S536" s="1">
        <f t="shared" si="21"/>
        <v>150.42857142857142</v>
      </c>
      <c r="T536" s="1">
        <f t="shared" si="22"/>
        <v>144.83333333333334</v>
      </c>
    </row>
    <row r="537" spans="1:29" x14ac:dyDescent="0.25">
      <c r="A537" s="11">
        <v>42176</v>
      </c>
      <c r="B537">
        <v>64</v>
      </c>
      <c r="C537">
        <v>33</v>
      </c>
      <c r="D537" s="1">
        <f>AVERAGE(B531:B537)</f>
        <v>62.142857142857146</v>
      </c>
      <c r="E537" s="1">
        <f>AVERAGE(C537:C543)</f>
        <v>42.142857142857146</v>
      </c>
      <c r="P537" s="11">
        <v>43573</v>
      </c>
      <c r="Q537">
        <v>104</v>
      </c>
      <c r="R537">
        <v>86</v>
      </c>
      <c r="S537" s="1">
        <f t="shared" si="21"/>
        <v>138.42857142857142</v>
      </c>
      <c r="T537" s="1">
        <f t="shared" si="22"/>
        <v>175.16666666666666</v>
      </c>
      <c r="U537" s="11">
        <v>43573</v>
      </c>
      <c r="V537" t="s">
        <v>226</v>
      </c>
      <c r="W537" t="s">
        <v>102</v>
      </c>
      <c r="X537" t="str">
        <f>_xlfn.CONCAT(AS14,AR14)</f>
        <v>B+</v>
      </c>
      <c r="Z537" t="s">
        <v>269</v>
      </c>
      <c r="AA537" t="s">
        <v>270</v>
      </c>
      <c r="AB537" s="1">
        <f>VLOOKUP(U537,$P$3:$T$2564,4,TRUE)</f>
        <v>138.42857142857142</v>
      </c>
      <c r="AC537" s="1">
        <v>35</v>
      </c>
    </row>
    <row r="538" spans="1:29" x14ac:dyDescent="0.25">
      <c r="A538" s="11">
        <v>42177</v>
      </c>
      <c r="B538">
        <v>44</v>
      </c>
      <c r="C538">
        <v>35</v>
      </c>
      <c r="D538" s="1">
        <f>AVERAGE(B532:B538)</f>
        <v>60.428571428571431</v>
      </c>
      <c r="E538" s="1">
        <f>AVERAGE(C538:C544)</f>
        <v>42.714285714285715</v>
      </c>
      <c r="P538" s="11">
        <v>43574</v>
      </c>
      <c r="Q538">
        <v>139</v>
      </c>
      <c r="R538">
        <v>118</v>
      </c>
      <c r="S538" s="1">
        <f t="shared" si="21"/>
        <v>136</v>
      </c>
      <c r="T538" s="1">
        <f t="shared" si="22"/>
        <v>199</v>
      </c>
    </row>
    <row r="539" spans="1:29" x14ac:dyDescent="0.25">
      <c r="A539" s="11">
        <v>42178</v>
      </c>
      <c r="B539">
        <v>54</v>
      </c>
      <c r="C539">
        <v>37</v>
      </c>
      <c r="D539" s="1">
        <f>AVERAGE(B533:B539)</f>
        <v>56.857142857142854</v>
      </c>
      <c r="E539" s="1">
        <f>AVERAGE(C539:C545)</f>
        <v>43.714285714285715</v>
      </c>
      <c r="P539" s="11">
        <v>43575</v>
      </c>
      <c r="Q539">
        <v>159</v>
      </c>
      <c r="R539">
        <v>158</v>
      </c>
      <c r="S539" s="1">
        <f t="shared" si="21"/>
        <v>138.14285714285714</v>
      </c>
      <c r="T539" s="1">
        <f t="shared" si="22"/>
        <v>221.66666666666666</v>
      </c>
    </row>
    <row r="540" spans="1:29" x14ac:dyDescent="0.25">
      <c r="A540" s="11">
        <v>42179</v>
      </c>
      <c r="B540">
        <v>57</v>
      </c>
      <c r="C540">
        <v>47</v>
      </c>
      <c r="D540" s="1">
        <f>AVERAGE(B534:B540)</f>
        <v>57</v>
      </c>
      <c r="E540" s="1">
        <f>AVERAGE(C540:C546)</f>
        <v>46.714285714285715</v>
      </c>
      <c r="P540" s="11">
        <v>43576</v>
      </c>
      <c r="Q540">
        <v>195</v>
      </c>
      <c r="R540">
        <v>209</v>
      </c>
      <c r="S540" s="1">
        <f t="shared" si="21"/>
        <v>147.42857142857142</v>
      </c>
      <c r="T540" s="1">
        <f t="shared" si="22"/>
        <v>225.5</v>
      </c>
    </row>
    <row r="541" spans="1:29" x14ac:dyDescent="0.25">
      <c r="A541" s="11">
        <v>42180</v>
      </c>
      <c r="B541">
        <v>73</v>
      </c>
      <c r="C541">
        <v>50</v>
      </c>
      <c r="D541" s="1">
        <f>AVERAGE(B535:B541)</f>
        <v>58.714285714285715</v>
      </c>
      <c r="E541" s="1">
        <f>AVERAGE(C541:C547)</f>
        <v>48.857142857142854</v>
      </c>
      <c r="P541" s="11">
        <v>43577</v>
      </c>
      <c r="Q541">
        <v>217</v>
      </c>
      <c r="R541">
        <v>198</v>
      </c>
      <c r="S541" s="1">
        <f t="shared" si="21"/>
        <v>158.85714285714286</v>
      </c>
      <c r="T541" s="1">
        <f t="shared" si="22"/>
        <v>228</v>
      </c>
    </row>
    <row r="542" spans="1:29" x14ac:dyDescent="0.25">
      <c r="A542" s="11">
        <v>42181</v>
      </c>
      <c r="B542">
        <v>74</v>
      </c>
      <c r="C542">
        <v>56</v>
      </c>
      <c r="D542" s="1">
        <f>AVERAGE(B536:B542)</f>
        <v>62.142857142857146</v>
      </c>
      <c r="E542" s="1">
        <f>AVERAGE(C542:C548)</f>
        <v>49.714285714285715</v>
      </c>
      <c r="P542" s="11">
        <v>43578</v>
      </c>
      <c r="Q542">
        <v>204</v>
      </c>
      <c r="R542">
        <v>282</v>
      </c>
      <c r="S542" s="1">
        <f t="shared" ref="S542:S605" si="23">AVERAGE(Q536:Q542)</f>
        <v>166.85714285714286</v>
      </c>
      <c r="T542" s="1">
        <f t="shared" si="22"/>
        <v>225</v>
      </c>
    </row>
    <row r="543" spans="1:29" x14ac:dyDescent="0.25">
      <c r="A543" s="11">
        <v>42182</v>
      </c>
      <c r="B543">
        <v>74</v>
      </c>
      <c r="C543">
        <v>37</v>
      </c>
      <c r="D543" s="1">
        <f>AVERAGE(B537:B543)</f>
        <v>62.857142857142854</v>
      </c>
      <c r="E543" s="1">
        <f>AVERAGE(C543:C549)</f>
        <v>50.142857142857146</v>
      </c>
      <c r="P543" s="11">
        <v>43579</v>
      </c>
      <c r="Q543">
        <v>201</v>
      </c>
      <c r="R543">
        <v>229</v>
      </c>
      <c r="S543" s="1">
        <f t="shared" si="23"/>
        <v>174.14285714285714</v>
      </c>
      <c r="T543" s="1">
        <f t="shared" si="22"/>
        <v>213.33333333333334</v>
      </c>
    </row>
    <row r="544" spans="1:29" x14ac:dyDescent="0.25">
      <c r="A544" s="11">
        <v>42183</v>
      </c>
      <c r="B544">
        <v>51</v>
      </c>
      <c r="C544">
        <v>37</v>
      </c>
      <c r="D544" s="1">
        <f>AVERAGE(B538:B544)</f>
        <v>61</v>
      </c>
      <c r="E544" s="1">
        <f>AVERAGE(C544:C550)</f>
        <v>53.285714285714285</v>
      </c>
      <c r="P544" s="11">
        <v>43580</v>
      </c>
      <c r="Q544">
        <v>174</v>
      </c>
      <c r="R544">
        <v>254</v>
      </c>
      <c r="S544" s="1">
        <f t="shared" si="23"/>
        <v>184.14285714285714</v>
      </c>
      <c r="T544" s="1">
        <f t="shared" si="22"/>
        <v>218.5</v>
      </c>
    </row>
    <row r="545" spans="1:20" x14ac:dyDescent="0.25">
      <c r="A545" s="11">
        <v>42184</v>
      </c>
      <c r="B545">
        <v>57</v>
      </c>
      <c r="C545">
        <v>42</v>
      </c>
      <c r="D545" s="1">
        <f>AVERAGE(B539:B545)</f>
        <v>62.857142857142854</v>
      </c>
      <c r="E545" s="1">
        <f>AVERAGE(C545:C551)</f>
        <v>53.857142857142854</v>
      </c>
      <c r="P545" s="11">
        <v>43581</v>
      </c>
      <c r="Q545">
        <v>181</v>
      </c>
      <c r="R545">
        <v>181</v>
      </c>
      <c r="S545" s="1">
        <f t="shared" si="23"/>
        <v>190.14285714285714</v>
      </c>
      <c r="T545" s="1">
        <f t="shared" si="22"/>
        <v>218.5</v>
      </c>
    </row>
    <row r="546" spans="1:20" x14ac:dyDescent="0.25">
      <c r="A546" s="11">
        <v>42185</v>
      </c>
      <c r="B546">
        <v>53</v>
      </c>
      <c r="C546">
        <v>58</v>
      </c>
      <c r="D546" s="1">
        <f>AVERAGE(B540:B546)</f>
        <v>62.714285714285715</v>
      </c>
      <c r="E546" s="1">
        <f>AVERAGE(C546:C552)</f>
        <v>55.285714285714285</v>
      </c>
      <c r="P546" s="11">
        <v>43582</v>
      </c>
      <c r="Q546">
        <v>176</v>
      </c>
      <c r="R546">
        <v>224</v>
      </c>
      <c r="S546" s="1">
        <f t="shared" si="23"/>
        <v>192.57142857142858</v>
      </c>
      <c r="T546" s="1">
        <f t="shared" si="22"/>
        <v>235.66666666666666</v>
      </c>
    </row>
    <row r="547" spans="1:20" x14ac:dyDescent="0.25">
      <c r="A547" s="11">
        <v>42186</v>
      </c>
      <c r="B547">
        <v>65</v>
      </c>
      <c r="C547">
        <v>62</v>
      </c>
      <c r="D547" s="1">
        <f>AVERAGE(B541:B547)</f>
        <v>63.857142857142854</v>
      </c>
      <c r="E547" s="1">
        <f>AVERAGE(C547:C553)</f>
        <v>52.857142857142854</v>
      </c>
      <c r="P547" s="11">
        <v>43583</v>
      </c>
      <c r="Q547">
        <v>168</v>
      </c>
      <c r="R547">
        <v>180</v>
      </c>
      <c r="S547" s="1">
        <f t="shared" si="23"/>
        <v>188.71428571428572</v>
      </c>
      <c r="T547" s="1">
        <f t="shared" si="22"/>
        <v>222.5</v>
      </c>
    </row>
    <row r="548" spans="1:20" x14ac:dyDescent="0.25">
      <c r="A548" s="11">
        <v>42187</v>
      </c>
      <c r="B548">
        <v>81</v>
      </c>
      <c r="C548">
        <v>56</v>
      </c>
      <c r="D548" s="1">
        <f>AVERAGE(B542:B548)</f>
        <v>65</v>
      </c>
      <c r="E548" s="1">
        <f>AVERAGE(C548:C554)</f>
        <v>48.714285714285715</v>
      </c>
      <c r="P548" s="11">
        <v>43584</v>
      </c>
      <c r="Q548">
        <v>159</v>
      </c>
      <c r="R548">
        <v>212</v>
      </c>
      <c r="S548" s="1">
        <f t="shared" si="23"/>
        <v>180.42857142857142</v>
      </c>
      <c r="T548" s="1">
        <f t="shared" si="22"/>
        <v>217</v>
      </c>
    </row>
    <row r="549" spans="1:20" x14ac:dyDescent="0.25">
      <c r="A549" s="11">
        <v>42188</v>
      </c>
      <c r="B549">
        <v>75</v>
      </c>
      <c r="C549">
        <v>59</v>
      </c>
      <c r="D549" s="1">
        <f>AVERAGE(B543:B549)</f>
        <v>65.142857142857139</v>
      </c>
      <c r="E549" s="1">
        <f>AVERAGE(C549:C555)</f>
        <v>46.857142857142854</v>
      </c>
      <c r="P549" s="11">
        <v>43585</v>
      </c>
      <c r="Q549">
        <v>168</v>
      </c>
      <c r="R549">
        <v>260</v>
      </c>
      <c r="S549" s="1">
        <f t="shared" si="23"/>
        <v>175.28571428571428</v>
      </c>
      <c r="T549" s="1">
        <f t="shared" si="22"/>
        <v>217</v>
      </c>
    </row>
    <row r="550" spans="1:20" x14ac:dyDescent="0.25">
      <c r="A550" s="11">
        <v>42189</v>
      </c>
      <c r="B550">
        <v>77</v>
      </c>
      <c r="C550">
        <v>59</v>
      </c>
      <c r="D550" s="1">
        <f>AVERAGE(B544:B550)</f>
        <v>65.571428571428569</v>
      </c>
      <c r="E550" s="1">
        <f>AVERAGE(C550:C556)</f>
        <v>47.428571428571431</v>
      </c>
      <c r="P550" s="11">
        <v>43586</v>
      </c>
      <c r="Q550">
        <v>186</v>
      </c>
      <c r="R550">
        <v>254</v>
      </c>
      <c r="S550" s="1">
        <f t="shared" si="23"/>
        <v>173.14285714285714</v>
      </c>
      <c r="T550" s="1">
        <f t="shared" si="22"/>
        <v>227.33333333333334</v>
      </c>
    </row>
    <row r="551" spans="1:20" x14ac:dyDescent="0.25">
      <c r="A551" s="11">
        <v>42190</v>
      </c>
      <c r="B551">
        <v>86</v>
      </c>
      <c r="C551">
        <v>41</v>
      </c>
      <c r="D551" s="1">
        <f>AVERAGE(B545:B551)</f>
        <v>70.571428571428569</v>
      </c>
      <c r="E551" s="1">
        <f>AVERAGE(C551:C557)</f>
        <v>46.571428571428569</v>
      </c>
      <c r="P551" s="11">
        <v>43587</v>
      </c>
      <c r="Q551">
        <v>182</v>
      </c>
      <c r="R551">
        <v>284</v>
      </c>
      <c r="S551" s="1">
        <f t="shared" si="23"/>
        <v>174.28571428571428</v>
      </c>
      <c r="T551" s="1">
        <f t="shared" si="22"/>
        <v>252.16666666666666</v>
      </c>
    </row>
    <row r="552" spans="1:20" x14ac:dyDescent="0.25">
      <c r="A552" s="11">
        <v>42191</v>
      </c>
      <c r="B552">
        <v>58</v>
      </c>
      <c r="C552">
        <v>52</v>
      </c>
      <c r="D552" s="1">
        <f>AVERAGE(B546:B552)</f>
        <v>70.714285714285708</v>
      </c>
      <c r="E552" s="1">
        <f>AVERAGE(C552:C558)</f>
        <v>45.857142857142854</v>
      </c>
      <c r="P552" s="11">
        <v>43588</v>
      </c>
      <c r="Q552">
        <v>160</v>
      </c>
      <c r="R552">
        <v>145</v>
      </c>
      <c r="S552" s="1">
        <f t="shared" si="23"/>
        <v>171.28571428571428</v>
      </c>
      <c r="T552" s="1">
        <f t="shared" si="22"/>
        <v>272.66666666666669</v>
      </c>
    </row>
    <row r="553" spans="1:20" x14ac:dyDescent="0.25">
      <c r="A553" s="11">
        <v>42192</v>
      </c>
      <c r="B553">
        <v>66</v>
      </c>
      <c r="C553">
        <v>41</v>
      </c>
      <c r="D553" s="1">
        <f>AVERAGE(B547:B553)</f>
        <v>72.571428571428569</v>
      </c>
      <c r="E553" s="1">
        <f>AVERAGE(C553:C559)</f>
        <v>42.857142857142854</v>
      </c>
      <c r="P553" s="11">
        <v>43589</v>
      </c>
      <c r="Q553">
        <v>147</v>
      </c>
      <c r="R553">
        <v>147</v>
      </c>
      <c r="S553" s="1">
        <f t="shared" si="23"/>
        <v>167.14285714285714</v>
      </c>
      <c r="T553" s="1">
        <f t="shared" si="22"/>
        <v>311.33333333333331</v>
      </c>
    </row>
    <row r="554" spans="1:20" x14ac:dyDescent="0.25">
      <c r="A554" s="11">
        <v>42193</v>
      </c>
      <c r="B554">
        <v>63</v>
      </c>
      <c r="C554">
        <v>33</v>
      </c>
      <c r="D554" s="1">
        <f>AVERAGE(B548:B554)</f>
        <v>72.285714285714292</v>
      </c>
      <c r="E554" s="1">
        <f>AVERAGE(C554:C560)</f>
        <v>42.571428571428569</v>
      </c>
      <c r="P554" s="11">
        <v>43590</v>
      </c>
      <c r="Q554">
        <v>163</v>
      </c>
      <c r="R554">
        <v>212</v>
      </c>
      <c r="S554" s="1">
        <f t="shared" si="23"/>
        <v>166.42857142857142</v>
      </c>
      <c r="T554" s="1">
        <f t="shared" si="22"/>
        <v>336.83333333333331</v>
      </c>
    </row>
    <row r="555" spans="1:20" x14ac:dyDescent="0.25">
      <c r="A555" s="11">
        <v>42194</v>
      </c>
      <c r="B555">
        <v>47</v>
      </c>
      <c r="C555">
        <v>43</v>
      </c>
      <c r="D555" s="1">
        <f>AVERAGE(B549:B555)</f>
        <v>67.428571428571431</v>
      </c>
      <c r="E555" s="1">
        <f>AVERAGE(C555:C561)</f>
        <v>44.571428571428569</v>
      </c>
      <c r="P555" s="11">
        <v>43591</v>
      </c>
      <c r="Q555">
        <v>202</v>
      </c>
      <c r="R555">
        <v>322</v>
      </c>
      <c r="S555" s="1">
        <f t="shared" si="23"/>
        <v>172.57142857142858</v>
      </c>
      <c r="T555" s="1">
        <f t="shared" si="22"/>
        <v>340.83333333333331</v>
      </c>
    </row>
    <row r="556" spans="1:20" x14ac:dyDescent="0.25">
      <c r="A556" s="11">
        <v>42195</v>
      </c>
      <c r="B556">
        <v>57</v>
      </c>
      <c r="C556">
        <v>63</v>
      </c>
      <c r="D556" s="1">
        <f>AVERAGE(B550:B556)</f>
        <v>64.857142857142861</v>
      </c>
      <c r="E556" s="1">
        <f>AVERAGE(C556:C562)</f>
        <v>47.428571428571431</v>
      </c>
      <c r="P556" s="11">
        <v>43592</v>
      </c>
      <c r="Q556">
        <v>233</v>
      </c>
      <c r="R556">
        <v>403</v>
      </c>
      <c r="S556" s="1">
        <f t="shared" si="23"/>
        <v>181.85714285714286</v>
      </c>
      <c r="T556" s="1">
        <f t="shared" si="22"/>
        <v>366.83333333333331</v>
      </c>
    </row>
    <row r="557" spans="1:20" x14ac:dyDescent="0.25">
      <c r="A557" s="11">
        <v>42196</v>
      </c>
      <c r="B557">
        <v>66</v>
      </c>
      <c r="C557">
        <v>53</v>
      </c>
      <c r="D557" s="1">
        <f>AVERAGE(B551:B557)</f>
        <v>63.285714285714285</v>
      </c>
      <c r="E557" s="1">
        <f>AVERAGE(C557:C563)</f>
        <v>43.714285714285715</v>
      </c>
      <c r="P557" s="11">
        <v>43593</v>
      </c>
      <c r="Q557">
        <v>232</v>
      </c>
      <c r="R557">
        <v>407</v>
      </c>
      <c r="S557" s="1">
        <f t="shared" si="23"/>
        <v>188.42857142857142</v>
      </c>
      <c r="T557" s="1">
        <f t="shared" si="22"/>
        <v>357.83333333333331</v>
      </c>
    </row>
    <row r="558" spans="1:20" x14ac:dyDescent="0.25">
      <c r="A558" s="11">
        <v>42197</v>
      </c>
      <c r="B558">
        <v>67</v>
      </c>
      <c r="C558">
        <v>36</v>
      </c>
      <c r="D558" s="1">
        <f>AVERAGE(B552:B558)</f>
        <v>60.571428571428569</v>
      </c>
      <c r="E558" s="1">
        <f>AVERAGE(C558:C564)</f>
        <v>42.571428571428569</v>
      </c>
      <c r="P558" s="11">
        <v>43594</v>
      </c>
      <c r="Q558">
        <v>240</v>
      </c>
      <c r="R558">
        <v>377</v>
      </c>
      <c r="S558" s="1">
        <f t="shared" si="23"/>
        <v>196.71428571428572</v>
      </c>
      <c r="T558" s="1">
        <f t="shared" si="22"/>
        <v>308.83333333333331</v>
      </c>
    </row>
    <row r="559" spans="1:20" x14ac:dyDescent="0.25">
      <c r="A559" s="11">
        <v>42198</v>
      </c>
      <c r="B559">
        <v>53</v>
      </c>
      <c r="C559">
        <v>31</v>
      </c>
      <c r="D559" s="1">
        <f>AVERAGE(B553:B559)</f>
        <v>59.857142857142854</v>
      </c>
      <c r="E559" s="1">
        <f>AVERAGE(C559:C565)</f>
        <v>41.285714285714285</v>
      </c>
      <c r="P559" s="11">
        <v>43595</v>
      </c>
      <c r="Q559">
        <v>231</v>
      </c>
      <c r="R559">
        <v>300</v>
      </c>
      <c r="S559" s="1">
        <f t="shared" si="23"/>
        <v>206.85714285714286</v>
      </c>
      <c r="T559" s="1">
        <f t="shared" si="22"/>
        <v>272.5</v>
      </c>
    </row>
    <row r="560" spans="1:20" x14ac:dyDescent="0.25">
      <c r="A560" s="11">
        <v>42199</v>
      </c>
      <c r="B560">
        <v>51</v>
      </c>
      <c r="C560">
        <v>39</v>
      </c>
      <c r="D560" s="1">
        <f>AVERAGE(B554:B560)</f>
        <v>57.714285714285715</v>
      </c>
      <c r="E560" s="1">
        <f>AVERAGE(C560:C566)</f>
        <v>40.285714285714285</v>
      </c>
      <c r="P560" s="11">
        <v>43596</v>
      </c>
      <c r="Q560">
        <v>195</v>
      </c>
      <c r="R560">
        <v>236</v>
      </c>
      <c r="S560" s="1">
        <f t="shared" si="23"/>
        <v>213.71428571428572</v>
      </c>
      <c r="T560" s="1">
        <f t="shared" si="22"/>
        <v>250.5</v>
      </c>
    </row>
    <row r="561" spans="1:20" x14ac:dyDescent="0.25">
      <c r="A561" s="11">
        <v>42200</v>
      </c>
      <c r="B561">
        <v>49</v>
      </c>
      <c r="C561">
        <v>47</v>
      </c>
      <c r="D561" s="1">
        <f>AVERAGE(B555:B561)</f>
        <v>55.714285714285715</v>
      </c>
      <c r="E561" s="1">
        <f>AVERAGE(C561:C567)</f>
        <v>39.571428571428569</v>
      </c>
      <c r="P561" s="11">
        <v>43597</v>
      </c>
      <c r="Q561">
        <v>188</v>
      </c>
      <c r="R561">
        <v>478</v>
      </c>
      <c r="S561" s="1">
        <f t="shared" si="23"/>
        <v>217.28571428571428</v>
      </c>
      <c r="T561" s="1">
        <f t="shared" si="22"/>
        <v>276.66666666666669</v>
      </c>
    </row>
    <row r="562" spans="1:20" x14ac:dyDescent="0.25">
      <c r="A562" s="11">
        <v>42201</v>
      </c>
      <c r="B562">
        <v>64</v>
      </c>
      <c r="C562">
        <v>63</v>
      </c>
      <c r="D562" s="1">
        <f>AVERAGE(B556:B562)</f>
        <v>58.142857142857146</v>
      </c>
      <c r="E562" s="1">
        <f>AVERAGE(C562:C568)</f>
        <v>37.714285714285715</v>
      </c>
      <c r="P562" s="11">
        <v>43598</v>
      </c>
      <c r="Q562">
        <v>243</v>
      </c>
      <c r="R562">
        <v>349</v>
      </c>
      <c r="S562" s="1">
        <f t="shared" si="23"/>
        <v>223.14285714285714</v>
      </c>
      <c r="T562" s="1">
        <f t="shared" si="22"/>
        <v>212.16666666666666</v>
      </c>
    </row>
    <row r="563" spans="1:20" x14ac:dyDescent="0.25">
      <c r="A563" s="11">
        <v>42202</v>
      </c>
      <c r="B563">
        <v>72</v>
      </c>
      <c r="C563">
        <v>37</v>
      </c>
      <c r="D563" s="1">
        <f>AVERAGE(B557:B563)</f>
        <v>60.285714285714285</v>
      </c>
      <c r="E563" s="1">
        <f>AVERAGE(C563:C569)</f>
        <v>34.142857142857146</v>
      </c>
      <c r="P563" s="11">
        <v>43599</v>
      </c>
      <c r="Q563">
        <v>264</v>
      </c>
      <c r="R563">
        <v>113</v>
      </c>
      <c r="S563" s="1">
        <f t="shared" si="23"/>
        <v>227.57142857142858</v>
      </c>
      <c r="T563" s="1">
        <f t="shared" si="22"/>
        <v>175.16666666666666</v>
      </c>
    </row>
    <row r="564" spans="1:20" x14ac:dyDescent="0.25">
      <c r="A564" s="11">
        <v>42203</v>
      </c>
      <c r="B564">
        <v>60</v>
      </c>
      <c r="C564">
        <v>45</v>
      </c>
      <c r="D564" s="1">
        <f>AVERAGE(B558:B564)</f>
        <v>59.428571428571431</v>
      </c>
      <c r="E564" s="1">
        <f>AVERAGE(C564:C570)</f>
        <v>35.142857142857146</v>
      </c>
      <c r="P564" s="11">
        <v>43600</v>
      </c>
      <c r="Q564">
        <v>135</v>
      </c>
      <c r="R564">
        <v>159</v>
      </c>
      <c r="S564" s="1">
        <f t="shared" si="23"/>
        <v>213.71428571428572</v>
      </c>
      <c r="T564" s="1">
        <f t="shared" si="22"/>
        <v>185.83333333333334</v>
      </c>
    </row>
    <row r="565" spans="1:20" x14ac:dyDescent="0.25">
      <c r="A565" s="11">
        <v>42204</v>
      </c>
      <c r="B565">
        <v>57</v>
      </c>
      <c r="C565">
        <v>27</v>
      </c>
      <c r="D565" s="1">
        <f>AVERAGE(B559:B565)</f>
        <v>58</v>
      </c>
      <c r="E565" s="1">
        <f>AVERAGE(C565:C571)</f>
        <v>33.428571428571431</v>
      </c>
      <c r="P565" s="11">
        <v>43601</v>
      </c>
      <c r="Q565">
        <v>174</v>
      </c>
      <c r="R565">
        <v>168</v>
      </c>
      <c r="S565" s="1">
        <f t="shared" si="23"/>
        <v>204.28571428571428</v>
      </c>
      <c r="T565" s="1">
        <f t="shared" si="22"/>
        <v>187.33333333333334</v>
      </c>
    </row>
    <row r="566" spans="1:20" x14ac:dyDescent="0.25">
      <c r="A566" s="11">
        <v>42205</v>
      </c>
      <c r="B566">
        <v>58</v>
      </c>
      <c r="C566">
        <v>24</v>
      </c>
      <c r="D566" s="1">
        <f>AVERAGE(B560:B566)</f>
        <v>58.714285714285715</v>
      </c>
      <c r="E566" s="1">
        <f>AVERAGE(C566:C572)</f>
        <v>36.571428571428569</v>
      </c>
      <c r="P566" s="11">
        <v>43602</v>
      </c>
      <c r="Q566">
        <v>151</v>
      </c>
      <c r="R566">
        <v>393</v>
      </c>
      <c r="S566" s="1">
        <f t="shared" si="23"/>
        <v>192.85714285714286</v>
      </c>
      <c r="T566" s="1">
        <f t="shared" si="22"/>
        <v>188.33333333333334</v>
      </c>
    </row>
    <row r="567" spans="1:20" x14ac:dyDescent="0.25">
      <c r="A567" s="11">
        <v>42206</v>
      </c>
      <c r="B567">
        <v>49</v>
      </c>
      <c r="C567">
        <v>34</v>
      </c>
      <c r="D567" s="1">
        <f>AVERAGE(B561:B567)</f>
        <v>58.428571428571431</v>
      </c>
      <c r="E567" s="1">
        <f>AVERAGE(C567:C573)</f>
        <v>37</v>
      </c>
      <c r="P567" s="11">
        <v>43603</v>
      </c>
      <c r="Q567">
        <v>172</v>
      </c>
      <c r="R567">
        <v>91</v>
      </c>
      <c r="S567" s="1">
        <f t="shared" si="23"/>
        <v>189.57142857142858</v>
      </c>
      <c r="T567" s="1">
        <f t="shared" si="22"/>
        <v>162.16666666666666</v>
      </c>
    </row>
    <row r="568" spans="1:20" x14ac:dyDescent="0.25">
      <c r="A568" s="11">
        <v>42207</v>
      </c>
      <c r="B568">
        <v>57</v>
      </c>
      <c r="C568">
        <v>34</v>
      </c>
      <c r="D568" s="1">
        <f>AVERAGE(B562:B568)</f>
        <v>59.571428571428569</v>
      </c>
      <c r="E568" s="1">
        <f>AVERAGE(C568:C574)</f>
        <v>36</v>
      </c>
      <c r="P568" s="11">
        <v>43604</v>
      </c>
      <c r="Q568">
        <v>129</v>
      </c>
      <c r="R568">
        <v>127</v>
      </c>
      <c r="S568" s="1">
        <f t="shared" si="23"/>
        <v>181.14285714285714</v>
      </c>
      <c r="T568" s="1">
        <f t="shared" si="22"/>
        <v>163.33333333333334</v>
      </c>
    </row>
    <row r="569" spans="1:20" x14ac:dyDescent="0.25">
      <c r="A569" s="11">
        <v>42208</v>
      </c>
      <c r="B569">
        <v>51</v>
      </c>
      <c r="C569">
        <v>38</v>
      </c>
      <c r="D569" s="1">
        <f>AVERAGE(B563:B569)</f>
        <v>57.714285714285715</v>
      </c>
      <c r="E569" s="1">
        <f>AVERAGE(C569:C575)</f>
        <v>35.714285714285715</v>
      </c>
      <c r="P569" s="11">
        <v>43605</v>
      </c>
      <c r="Q569">
        <v>170</v>
      </c>
      <c r="R569">
        <v>177</v>
      </c>
      <c r="S569" s="1">
        <f t="shared" si="23"/>
        <v>170.71428571428572</v>
      </c>
      <c r="T569" s="1">
        <f t="shared" si="22"/>
        <v>157.5</v>
      </c>
    </row>
    <row r="570" spans="1:20" x14ac:dyDescent="0.25">
      <c r="A570" s="11">
        <v>42209</v>
      </c>
      <c r="B570">
        <v>49</v>
      </c>
      <c r="C570">
        <v>44</v>
      </c>
      <c r="D570" s="1">
        <f>AVERAGE(B564:B570)</f>
        <v>54.428571428571431</v>
      </c>
      <c r="E570" s="1">
        <f>AVERAGE(C570:C576)</f>
        <v>34.857142857142854</v>
      </c>
      <c r="P570" s="11">
        <v>43606</v>
      </c>
      <c r="Q570">
        <v>178</v>
      </c>
      <c r="R570">
        <v>168</v>
      </c>
      <c r="S570" s="1">
        <f t="shared" si="23"/>
        <v>158.42857142857142</v>
      </c>
      <c r="T570" s="1">
        <f t="shared" si="22"/>
        <v>147</v>
      </c>
    </row>
    <row r="571" spans="1:20" x14ac:dyDescent="0.25">
      <c r="A571" s="11">
        <v>42210</v>
      </c>
      <c r="B571">
        <v>63</v>
      </c>
      <c r="C571">
        <v>33</v>
      </c>
      <c r="D571" s="1">
        <f>AVERAGE(B565:B571)</f>
        <v>54.857142857142854</v>
      </c>
      <c r="E571" s="1">
        <f>AVERAGE(C571:C577)</f>
        <v>35</v>
      </c>
      <c r="P571" s="11">
        <v>43607</v>
      </c>
      <c r="Q571">
        <v>171</v>
      </c>
      <c r="R571">
        <v>174</v>
      </c>
      <c r="S571" s="1">
        <f t="shared" si="23"/>
        <v>163.57142857142858</v>
      </c>
      <c r="T571" s="1">
        <f t="shared" si="22"/>
        <v>142.33333333333334</v>
      </c>
    </row>
    <row r="572" spans="1:20" x14ac:dyDescent="0.25">
      <c r="A572" s="11">
        <v>42211</v>
      </c>
      <c r="B572">
        <v>44</v>
      </c>
      <c r="C572">
        <v>49</v>
      </c>
      <c r="D572" s="1">
        <f>AVERAGE(B566:B572)</f>
        <v>53</v>
      </c>
      <c r="E572" s="1">
        <f>AVERAGE(C572:C578)</f>
        <v>36.571428571428569</v>
      </c>
      <c r="P572" s="11">
        <v>43608</v>
      </c>
      <c r="Q572">
        <v>163</v>
      </c>
      <c r="R572">
        <v>236</v>
      </c>
      <c r="S572" s="1">
        <f t="shared" si="23"/>
        <v>162</v>
      </c>
      <c r="T572" s="1">
        <f t="shared" si="22"/>
        <v>136.83333333333334</v>
      </c>
    </row>
    <row r="573" spans="1:20" x14ac:dyDescent="0.25">
      <c r="A573" s="11">
        <v>42212</v>
      </c>
      <c r="B573">
        <v>62</v>
      </c>
      <c r="C573">
        <v>27</v>
      </c>
      <c r="D573" s="1">
        <f>AVERAGE(B567:B573)</f>
        <v>53.571428571428569</v>
      </c>
      <c r="E573" s="1">
        <f>AVERAGE(C573:C579)</f>
        <v>37.571428571428569</v>
      </c>
      <c r="P573" s="11">
        <v>43609</v>
      </c>
      <c r="Q573">
        <v>204</v>
      </c>
      <c r="R573">
        <v>98</v>
      </c>
      <c r="S573" s="1">
        <f t="shared" si="23"/>
        <v>169.57142857142858</v>
      </c>
      <c r="T573" s="1">
        <f t="shared" si="22"/>
        <v>121.83333333333333</v>
      </c>
    </row>
    <row r="574" spans="1:20" x14ac:dyDescent="0.25">
      <c r="A574" s="11">
        <v>42213</v>
      </c>
      <c r="B574">
        <v>40</v>
      </c>
      <c r="C574">
        <v>27</v>
      </c>
      <c r="D574" s="1">
        <f>AVERAGE(B568:B574)</f>
        <v>52.285714285714285</v>
      </c>
      <c r="E574" s="1">
        <f>AVERAGE(C574:C580)</f>
        <v>40</v>
      </c>
      <c r="P574" s="11">
        <v>43610</v>
      </c>
      <c r="Q574">
        <v>119</v>
      </c>
      <c r="R574">
        <v>92</v>
      </c>
      <c r="S574" s="1">
        <f t="shared" si="23"/>
        <v>162</v>
      </c>
      <c r="T574" s="1">
        <f t="shared" si="22"/>
        <v>142.16666666666666</v>
      </c>
    </row>
    <row r="575" spans="1:20" x14ac:dyDescent="0.25">
      <c r="A575" s="11">
        <v>42214</v>
      </c>
      <c r="B575">
        <v>43</v>
      </c>
      <c r="C575">
        <v>32</v>
      </c>
      <c r="D575" s="1">
        <f>AVERAGE(B569:B575)</f>
        <v>50.285714285714285</v>
      </c>
      <c r="E575" s="1">
        <f>AVERAGE(C575:C581)</f>
        <v>42.142857142857146</v>
      </c>
      <c r="P575" s="11">
        <v>43611</v>
      </c>
      <c r="Q575">
        <v>120</v>
      </c>
      <c r="R575">
        <v>114</v>
      </c>
      <c r="S575" s="1">
        <f t="shared" si="23"/>
        <v>160.71428571428572</v>
      </c>
      <c r="T575" s="1">
        <f t="shared" si="22"/>
        <v>185.83333333333334</v>
      </c>
    </row>
    <row r="576" spans="1:20" x14ac:dyDescent="0.25">
      <c r="A576" s="11">
        <v>42215</v>
      </c>
      <c r="B576">
        <v>44</v>
      </c>
      <c r="C576">
        <v>32</v>
      </c>
      <c r="D576" s="1">
        <f>AVERAGE(B570:B576)</f>
        <v>49.285714285714285</v>
      </c>
      <c r="E576" s="1">
        <f>AVERAGE(C576:C582)</f>
        <v>45.428571428571431</v>
      </c>
      <c r="P576" s="11">
        <v>43612</v>
      </c>
      <c r="Q576">
        <v>147</v>
      </c>
      <c r="R576">
        <v>140</v>
      </c>
      <c r="S576" s="1">
        <f t="shared" si="23"/>
        <v>157.42857142857142</v>
      </c>
      <c r="T576" s="1">
        <f t="shared" si="22"/>
        <v>218.83333333333334</v>
      </c>
    </row>
    <row r="577" spans="1:20" x14ac:dyDescent="0.25">
      <c r="A577" s="11">
        <v>42216</v>
      </c>
      <c r="B577">
        <v>48</v>
      </c>
      <c r="C577">
        <v>45</v>
      </c>
      <c r="D577" s="1">
        <f>AVERAGE(B571:B577)</f>
        <v>49.142857142857146</v>
      </c>
      <c r="E577" s="1">
        <f>AVERAGE(C577:C583)</f>
        <v>47.571428571428569</v>
      </c>
      <c r="P577" s="11">
        <v>43613</v>
      </c>
      <c r="Q577">
        <v>151</v>
      </c>
      <c r="R577">
        <v>141</v>
      </c>
      <c r="S577" s="1">
        <f t="shared" si="23"/>
        <v>153.57142857142858</v>
      </c>
      <c r="T577" s="1">
        <f t="shared" si="22"/>
        <v>226.66666666666666</v>
      </c>
    </row>
    <row r="578" spans="1:20" x14ac:dyDescent="0.25">
      <c r="A578" s="11">
        <v>42217</v>
      </c>
      <c r="B578">
        <v>62</v>
      </c>
      <c r="C578">
        <v>44</v>
      </c>
      <c r="D578" s="1">
        <f>AVERAGE(B572:B578)</f>
        <v>49</v>
      </c>
      <c r="E578" s="1">
        <f>AVERAGE(C578:C584)</f>
        <v>48.142857142857146</v>
      </c>
      <c r="P578" s="11">
        <v>43614</v>
      </c>
      <c r="Q578">
        <v>147</v>
      </c>
      <c r="R578">
        <v>146</v>
      </c>
      <c r="S578" s="1">
        <f t="shared" si="23"/>
        <v>150.14285714285714</v>
      </c>
      <c r="T578" s="1">
        <f t="shared" si="22"/>
        <v>252.16666666666666</v>
      </c>
    </row>
    <row r="579" spans="1:20" x14ac:dyDescent="0.25">
      <c r="A579" s="11">
        <v>42218</v>
      </c>
      <c r="B579">
        <v>60</v>
      </c>
      <c r="C579">
        <v>56</v>
      </c>
      <c r="D579" s="1">
        <f>AVERAGE(B573:B579)</f>
        <v>51.285714285714285</v>
      </c>
      <c r="E579" s="1">
        <f>AVERAGE(C579:C585)</f>
        <v>50.714285714285715</v>
      </c>
      <c r="P579" s="11">
        <v>43615</v>
      </c>
      <c r="Q579">
        <v>167</v>
      </c>
      <c r="R579">
        <v>220</v>
      </c>
      <c r="S579" s="1">
        <f t="shared" si="23"/>
        <v>150.71428571428572</v>
      </c>
      <c r="T579" s="1">
        <f t="shared" si="22"/>
        <v>253.83333333333334</v>
      </c>
    </row>
    <row r="580" spans="1:20" x14ac:dyDescent="0.25">
      <c r="A580" s="11">
        <v>42219</v>
      </c>
      <c r="B580">
        <v>63</v>
      </c>
      <c r="C580">
        <v>44</v>
      </c>
      <c r="D580" s="1">
        <f>AVERAGE(B574:B580)</f>
        <v>51.428571428571431</v>
      </c>
      <c r="E580" s="1">
        <f>AVERAGE(C580:C586)</f>
        <v>49.714285714285715</v>
      </c>
      <c r="P580" s="11">
        <v>43616</v>
      </c>
      <c r="Q580">
        <v>184</v>
      </c>
      <c r="R580">
        <v>354</v>
      </c>
      <c r="S580" s="1">
        <f t="shared" si="23"/>
        <v>147.85714285714286</v>
      </c>
      <c r="T580" s="1">
        <f t="shared" si="22"/>
        <v>242.83333333333334</v>
      </c>
    </row>
    <row r="581" spans="1:20" x14ac:dyDescent="0.25">
      <c r="A581" s="11">
        <v>42220</v>
      </c>
      <c r="B581">
        <v>67</v>
      </c>
      <c r="C581">
        <v>42</v>
      </c>
      <c r="D581" s="1">
        <f>AVERAGE(B575:B581)</f>
        <v>55.285714285714285</v>
      </c>
      <c r="E581" s="1">
        <f>AVERAGE(C581:C587)</f>
        <v>49.857142857142854</v>
      </c>
      <c r="P581" s="11">
        <v>43617</v>
      </c>
      <c r="Q581">
        <v>184</v>
      </c>
      <c r="R581">
        <v>312</v>
      </c>
      <c r="S581" s="1">
        <f t="shared" si="23"/>
        <v>157.14285714285714</v>
      </c>
      <c r="T581" s="1">
        <f t="shared" si="22"/>
        <v>220</v>
      </c>
    </row>
    <row r="582" spans="1:20" x14ac:dyDescent="0.25">
      <c r="A582" s="11">
        <v>42221</v>
      </c>
      <c r="B582">
        <v>53</v>
      </c>
      <c r="C582">
        <v>55</v>
      </c>
      <c r="D582" s="1">
        <f>AVERAGE(B576:B582)</f>
        <v>56.714285714285715</v>
      </c>
      <c r="E582" s="1">
        <f>AVERAGE(C582:C588)</f>
        <v>52.428571428571431</v>
      </c>
      <c r="P582" s="11">
        <v>43618</v>
      </c>
      <c r="Q582">
        <v>192</v>
      </c>
      <c r="R582">
        <v>187</v>
      </c>
      <c r="S582" s="1">
        <f t="shared" si="23"/>
        <v>167.42857142857142</v>
      </c>
      <c r="T582" s="1">
        <f t="shared" si="22"/>
        <v>188.16666666666666</v>
      </c>
    </row>
    <row r="583" spans="1:20" x14ac:dyDescent="0.25">
      <c r="A583" s="11">
        <v>42222</v>
      </c>
      <c r="B583">
        <v>64</v>
      </c>
      <c r="C583">
        <v>47</v>
      </c>
      <c r="D583" s="1">
        <f>AVERAGE(B577:B583)</f>
        <v>59.571428571428569</v>
      </c>
      <c r="E583" s="1">
        <f>AVERAGE(C583:C589)</f>
        <v>54.428571428571431</v>
      </c>
      <c r="P583" s="11">
        <v>43619</v>
      </c>
      <c r="Q583">
        <v>166</v>
      </c>
      <c r="R583">
        <v>294</v>
      </c>
      <c r="S583" s="1">
        <f t="shared" si="23"/>
        <v>170.14285714285714</v>
      </c>
      <c r="T583" s="1">
        <f t="shared" si="22"/>
        <v>182.83333333333334</v>
      </c>
    </row>
    <row r="584" spans="1:20" x14ac:dyDescent="0.25">
      <c r="A584" s="11">
        <v>42223</v>
      </c>
      <c r="B584">
        <v>64</v>
      </c>
      <c r="C584">
        <v>49</v>
      </c>
      <c r="D584" s="1">
        <f>AVERAGE(B578:B584)</f>
        <v>61.857142857142854</v>
      </c>
      <c r="E584" s="1">
        <f>AVERAGE(C584:C590)</f>
        <v>54.285714285714285</v>
      </c>
      <c r="P584" s="11">
        <v>43620</v>
      </c>
      <c r="Q584">
        <v>150</v>
      </c>
      <c r="R584">
        <v>156</v>
      </c>
      <c r="S584" s="1">
        <f t="shared" si="23"/>
        <v>170</v>
      </c>
      <c r="T584" s="1">
        <f t="shared" si="22"/>
        <v>181.33333333333334</v>
      </c>
    </row>
    <row r="585" spans="1:20" x14ac:dyDescent="0.25">
      <c r="A585" s="11">
        <v>42224</v>
      </c>
      <c r="B585">
        <v>56</v>
      </c>
      <c r="C585">
        <v>62</v>
      </c>
      <c r="D585" s="1">
        <f>AVERAGE(B579:B585)</f>
        <v>61</v>
      </c>
      <c r="E585" s="1">
        <f>AVERAGE(C585:C591)</f>
        <v>51</v>
      </c>
      <c r="P585" s="11">
        <v>43621</v>
      </c>
      <c r="Q585">
        <v>145</v>
      </c>
      <c r="R585">
        <v>154</v>
      </c>
      <c r="S585" s="1">
        <f t="shared" si="23"/>
        <v>169.71428571428572</v>
      </c>
      <c r="T585" s="1">
        <f t="shared" si="22"/>
        <v>191.66666666666666</v>
      </c>
    </row>
    <row r="586" spans="1:20" x14ac:dyDescent="0.25">
      <c r="A586" s="11">
        <v>42225</v>
      </c>
      <c r="B586">
        <v>57</v>
      </c>
      <c r="C586">
        <v>49</v>
      </c>
      <c r="D586" s="1">
        <f>AVERAGE(B580:B586)</f>
        <v>60.571428571428569</v>
      </c>
      <c r="E586" s="1">
        <f>AVERAGE(C586:C592)</f>
        <v>45.285714285714285</v>
      </c>
      <c r="P586" s="11">
        <v>43622</v>
      </c>
      <c r="Q586">
        <v>155</v>
      </c>
      <c r="R586">
        <v>217</v>
      </c>
      <c r="S586" s="1">
        <f t="shared" si="23"/>
        <v>168</v>
      </c>
      <c r="T586" s="1">
        <f t="shared" si="22"/>
        <v>260</v>
      </c>
    </row>
    <row r="587" spans="1:20" x14ac:dyDescent="0.25">
      <c r="A587" s="11">
        <v>42226</v>
      </c>
      <c r="B587">
        <v>67</v>
      </c>
      <c r="C587">
        <v>45</v>
      </c>
      <c r="D587" s="1">
        <f>AVERAGE(B581:B587)</f>
        <v>61.142857142857146</v>
      </c>
      <c r="E587" s="1">
        <f>AVERAGE(C587:C593)</f>
        <v>42.571428571428569</v>
      </c>
      <c r="P587" s="11">
        <v>43623</v>
      </c>
      <c r="Q587">
        <v>157</v>
      </c>
      <c r="R587">
        <v>121</v>
      </c>
      <c r="S587" s="1">
        <f t="shared" si="23"/>
        <v>164.14285714285714</v>
      </c>
      <c r="T587" s="1">
        <f t="shared" si="22"/>
        <v>262.83333333333331</v>
      </c>
    </row>
    <row r="588" spans="1:20" x14ac:dyDescent="0.25">
      <c r="A588" s="11">
        <v>42227</v>
      </c>
      <c r="B588">
        <v>50</v>
      </c>
      <c r="C588">
        <v>60</v>
      </c>
      <c r="D588" s="1">
        <f>AVERAGE(B582:B588)</f>
        <v>58.714285714285715</v>
      </c>
      <c r="E588" s="1">
        <f>AVERAGE(C588:C594)</f>
        <v>41</v>
      </c>
      <c r="P588" s="11">
        <v>43624</v>
      </c>
      <c r="Q588">
        <v>139</v>
      </c>
      <c r="R588">
        <v>155</v>
      </c>
      <c r="S588" s="1">
        <f t="shared" si="23"/>
        <v>157.71428571428572</v>
      </c>
      <c r="T588" s="1">
        <f t="shared" si="22"/>
        <v>269.16666666666669</v>
      </c>
    </row>
    <row r="589" spans="1:20" x14ac:dyDescent="0.25">
      <c r="A589" s="11">
        <v>42228</v>
      </c>
      <c r="B589">
        <v>58</v>
      </c>
      <c r="C589">
        <v>69</v>
      </c>
      <c r="D589" s="1">
        <f>AVERAGE(B583:B589)</f>
        <v>59.428571428571431</v>
      </c>
      <c r="E589" s="1">
        <f>AVERAGE(C589:C595)</f>
        <v>37.857142857142854</v>
      </c>
      <c r="P589" s="11">
        <v>43625</v>
      </c>
      <c r="Q589">
        <v>148</v>
      </c>
      <c r="R589">
        <v>285</v>
      </c>
      <c r="S589" s="1">
        <f t="shared" si="23"/>
        <v>151.42857142857142</v>
      </c>
      <c r="T589" s="1">
        <f t="shared" si="22"/>
        <v>266</v>
      </c>
    </row>
    <row r="590" spans="1:20" x14ac:dyDescent="0.25">
      <c r="A590" s="11">
        <v>42229</v>
      </c>
      <c r="B590">
        <v>78</v>
      </c>
      <c r="C590">
        <v>46</v>
      </c>
      <c r="D590" s="1">
        <f>AVERAGE(B584:B590)</f>
        <v>61.428571428571431</v>
      </c>
      <c r="E590" s="1">
        <f>AVERAGE(C590:C596)</f>
        <v>34.142857142857146</v>
      </c>
      <c r="P590" s="11">
        <v>43626</v>
      </c>
      <c r="Q590">
        <v>200</v>
      </c>
      <c r="R590">
        <v>218</v>
      </c>
      <c r="S590" s="1">
        <f t="shared" si="23"/>
        <v>156.28571428571428</v>
      </c>
      <c r="T590" s="1">
        <f t="shared" si="22"/>
        <v>248.5</v>
      </c>
    </row>
    <row r="591" spans="1:20" x14ac:dyDescent="0.25">
      <c r="A591" s="11">
        <v>42230</v>
      </c>
      <c r="B591">
        <v>80</v>
      </c>
      <c r="C591">
        <v>26</v>
      </c>
      <c r="D591" s="1">
        <f>AVERAGE(B585:B591)</f>
        <v>63.714285714285715</v>
      </c>
      <c r="E591" s="1">
        <f>AVERAGE(C591:C597)</f>
        <v>32</v>
      </c>
      <c r="P591" s="11">
        <v>43627</v>
      </c>
      <c r="Q591">
        <v>154</v>
      </c>
      <c r="R591">
        <v>564</v>
      </c>
      <c r="S591" s="1">
        <f t="shared" si="23"/>
        <v>156.85714285714286</v>
      </c>
      <c r="T591" s="1">
        <f t="shared" si="22"/>
        <v>235.33333333333334</v>
      </c>
    </row>
    <row r="592" spans="1:20" x14ac:dyDescent="0.25">
      <c r="A592" s="11">
        <v>42231</v>
      </c>
      <c r="B592">
        <v>54</v>
      </c>
      <c r="C592">
        <v>22</v>
      </c>
      <c r="D592" s="1">
        <f>AVERAGE(B586:B592)</f>
        <v>63.428571428571431</v>
      </c>
      <c r="E592" s="1">
        <f>AVERAGE(C592:C598)</f>
        <v>33.142857142857146</v>
      </c>
      <c r="P592" s="11">
        <v>43628</v>
      </c>
      <c r="Q592">
        <v>187</v>
      </c>
      <c r="R592">
        <v>234</v>
      </c>
      <c r="S592" s="1">
        <f t="shared" si="23"/>
        <v>162.85714285714286</v>
      </c>
      <c r="T592" s="1">
        <f t="shared" si="22"/>
        <v>160.5</v>
      </c>
    </row>
    <row r="593" spans="1:20" x14ac:dyDescent="0.25">
      <c r="A593" s="11">
        <v>42232</v>
      </c>
      <c r="B593">
        <v>43</v>
      </c>
      <c r="C593">
        <v>30</v>
      </c>
      <c r="D593" s="1">
        <f>AVERAGE(B587:B593)</f>
        <v>61.428571428571431</v>
      </c>
      <c r="E593" s="1">
        <f>AVERAGE(C593:C599)</f>
        <v>35.714285714285715</v>
      </c>
      <c r="P593" s="11">
        <v>43629</v>
      </c>
      <c r="Q593">
        <v>126</v>
      </c>
      <c r="R593">
        <v>159</v>
      </c>
      <c r="S593" s="1">
        <f t="shared" si="23"/>
        <v>158.71428571428572</v>
      </c>
      <c r="T593" s="1">
        <f t="shared" si="22"/>
        <v>134</v>
      </c>
    </row>
    <row r="594" spans="1:20" x14ac:dyDescent="0.25">
      <c r="A594" s="11">
        <v>42233</v>
      </c>
      <c r="B594">
        <v>55</v>
      </c>
      <c r="C594">
        <v>34</v>
      </c>
      <c r="D594" s="1">
        <f>AVERAGE(B588:B594)</f>
        <v>59.714285714285715</v>
      </c>
      <c r="E594" s="1">
        <f>AVERAGE(C594:C600)</f>
        <v>35.857142857142854</v>
      </c>
      <c r="F594" s="11">
        <v>42233</v>
      </c>
      <c r="G594" t="s">
        <v>175</v>
      </c>
      <c r="H594" t="s">
        <v>93</v>
      </c>
      <c r="I594" t="str">
        <f>_xlfn.CONCAT(AJ3,AI3)</f>
        <v>B-</v>
      </c>
      <c r="K594" t="s">
        <v>183</v>
      </c>
      <c r="L594" t="s">
        <v>182</v>
      </c>
      <c r="M594" s="1">
        <f>VLOOKUP(F594,A3:E2687,4,TRUE)</f>
        <v>59.714285714285715</v>
      </c>
      <c r="N594" s="1">
        <v>147</v>
      </c>
      <c r="P594" s="11">
        <v>43630</v>
      </c>
      <c r="Q594">
        <v>134</v>
      </c>
      <c r="R594">
        <v>136</v>
      </c>
      <c r="S594" s="1">
        <f t="shared" si="23"/>
        <v>155.42857142857142</v>
      </c>
      <c r="T594" s="1">
        <f t="shared" si="22"/>
        <v>132.83333333333334</v>
      </c>
    </row>
    <row r="595" spans="1:20" x14ac:dyDescent="0.25">
      <c r="A595" s="11">
        <v>42234</v>
      </c>
      <c r="B595">
        <v>58</v>
      </c>
      <c r="C595">
        <v>38</v>
      </c>
      <c r="D595" s="1">
        <f>AVERAGE(B589:B595)</f>
        <v>60.857142857142854</v>
      </c>
      <c r="E595" s="1">
        <f>AVERAGE(C595:C601)</f>
        <v>34</v>
      </c>
      <c r="P595" s="11">
        <v>43631</v>
      </c>
      <c r="Q595">
        <v>137</v>
      </c>
      <c r="R595">
        <v>180</v>
      </c>
      <c r="S595" s="1">
        <f t="shared" si="23"/>
        <v>155.14285714285714</v>
      </c>
      <c r="T595" s="1">
        <f t="shared" ref="T595:T658" si="24">AVERAGE(R595:R600)</f>
        <v>129.16666666666666</v>
      </c>
    </row>
    <row r="596" spans="1:20" x14ac:dyDescent="0.25">
      <c r="A596" s="11">
        <v>42235</v>
      </c>
      <c r="B596">
        <v>67</v>
      </c>
      <c r="C596">
        <v>43</v>
      </c>
      <c r="D596" s="1">
        <f>AVERAGE(B590:B596)</f>
        <v>62.142857142857146</v>
      </c>
      <c r="E596" s="1">
        <f>AVERAGE(C596:C602)</f>
        <v>32.428571428571431</v>
      </c>
      <c r="P596" s="11">
        <v>43632</v>
      </c>
      <c r="Q596">
        <v>163</v>
      </c>
      <c r="R596">
        <v>139</v>
      </c>
      <c r="S596" s="1">
        <f t="shared" si="23"/>
        <v>157.28571428571428</v>
      </c>
      <c r="T596" s="1">
        <f t="shared" si="24"/>
        <v>123.16666666666667</v>
      </c>
    </row>
    <row r="597" spans="1:20" x14ac:dyDescent="0.25">
      <c r="A597" s="11">
        <v>42236</v>
      </c>
      <c r="B597">
        <v>70</v>
      </c>
      <c r="C597">
        <v>31</v>
      </c>
      <c r="D597" s="1">
        <f>AVERAGE(B591:B597)</f>
        <v>61</v>
      </c>
      <c r="E597" s="1">
        <f>AVERAGE(C597:C603)</f>
        <v>30.428571428571427</v>
      </c>
      <c r="P597" s="11">
        <v>43633</v>
      </c>
      <c r="Q597">
        <v>114</v>
      </c>
      <c r="R597">
        <v>115</v>
      </c>
      <c r="S597" s="1">
        <f t="shared" si="23"/>
        <v>145</v>
      </c>
      <c r="T597" s="1">
        <f t="shared" si="24"/>
        <v>123.16666666666667</v>
      </c>
    </row>
    <row r="598" spans="1:20" x14ac:dyDescent="0.25">
      <c r="A598" s="11">
        <v>42237</v>
      </c>
      <c r="B598">
        <v>71</v>
      </c>
      <c r="C598">
        <v>34</v>
      </c>
      <c r="D598" s="1">
        <f>AVERAGE(B592:B598)</f>
        <v>59.714285714285715</v>
      </c>
      <c r="E598" s="1">
        <f>AVERAGE(C598:C604)</f>
        <v>30</v>
      </c>
      <c r="P598" s="11">
        <v>43634</v>
      </c>
      <c r="Q598">
        <v>118</v>
      </c>
      <c r="R598">
        <v>75</v>
      </c>
      <c r="S598" s="1">
        <f t="shared" si="23"/>
        <v>139.85714285714286</v>
      </c>
      <c r="T598" s="1">
        <f t="shared" si="24"/>
        <v>124.16666666666667</v>
      </c>
    </row>
    <row r="599" spans="1:20" x14ac:dyDescent="0.25">
      <c r="A599" s="11">
        <v>42238</v>
      </c>
      <c r="B599">
        <v>71</v>
      </c>
      <c r="C599">
        <v>40</v>
      </c>
      <c r="D599" s="1">
        <f>AVERAGE(B593:B599)</f>
        <v>62.142857142857146</v>
      </c>
      <c r="E599" s="1">
        <f>AVERAGE(C599:C605)</f>
        <v>29.857142857142858</v>
      </c>
      <c r="P599" s="11">
        <v>43635</v>
      </c>
      <c r="Q599">
        <v>83</v>
      </c>
      <c r="R599">
        <v>152</v>
      </c>
      <c r="S599" s="1">
        <f t="shared" si="23"/>
        <v>125</v>
      </c>
      <c r="T599" s="1">
        <f t="shared" si="24"/>
        <v>128.33333333333334</v>
      </c>
    </row>
    <row r="600" spans="1:20" x14ac:dyDescent="0.25">
      <c r="A600" s="11">
        <v>42239</v>
      </c>
      <c r="B600">
        <v>63</v>
      </c>
      <c r="C600">
        <v>31</v>
      </c>
      <c r="D600" s="1">
        <f>AVERAGE(B594:B600)</f>
        <v>65</v>
      </c>
      <c r="E600" s="1">
        <f>AVERAGE(C600:C606)</f>
        <v>30</v>
      </c>
      <c r="P600" s="11">
        <v>43636</v>
      </c>
      <c r="Q600">
        <v>155</v>
      </c>
      <c r="R600">
        <v>114</v>
      </c>
      <c r="S600" s="1">
        <f t="shared" si="23"/>
        <v>129.14285714285714</v>
      </c>
      <c r="T600" s="1">
        <f t="shared" si="24"/>
        <v>120.66666666666667</v>
      </c>
    </row>
    <row r="601" spans="1:20" x14ac:dyDescent="0.25">
      <c r="A601" s="11">
        <v>42240</v>
      </c>
      <c r="B601">
        <v>52</v>
      </c>
      <c r="C601">
        <v>21</v>
      </c>
      <c r="D601" s="1">
        <f>AVERAGE(B595:B601)</f>
        <v>64.571428571428569</v>
      </c>
      <c r="E601" s="1">
        <f>AVERAGE(C601:C607)</f>
        <v>31.714285714285715</v>
      </c>
      <c r="P601" s="11">
        <v>43637</v>
      </c>
      <c r="Q601">
        <v>106</v>
      </c>
      <c r="R601">
        <v>144</v>
      </c>
      <c r="S601" s="1">
        <f t="shared" si="23"/>
        <v>125.14285714285714</v>
      </c>
      <c r="T601" s="1">
        <f t="shared" si="24"/>
        <v>121</v>
      </c>
    </row>
    <row r="602" spans="1:20" x14ac:dyDescent="0.25">
      <c r="A602" s="11">
        <v>42241</v>
      </c>
      <c r="B602">
        <v>48</v>
      </c>
      <c r="C602">
        <v>27</v>
      </c>
      <c r="D602" s="1">
        <f>AVERAGE(B596:B602)</f>
        <v>63.142857142857146</v>
      </c>
      <c r="E602" s="1">
        <f>AVERAGE(C602:C608)</f>
        <v>34.428571428571431</v>
      </c>
      <c r="P602" s="11">
        <v>43638</v>
      </c>
      <c r="Q602">
        <v>155</v>
      </c>
      <c r="R602">
        <v>139</v>
      </c>
      <c r="S602" s="1">
        <f t="shared" si="23"/>
        <v>127.71428571428571</v>
      </c>
      <c r="T602" s="1">
        <f t="shared" si="24"/>
        <v>126</v>
      </c>
    </row>
    <row r="603" spans="1:20" x14ac:dyDescent="0.25">
      <c r="A603" s="11">
        <v>42242</v>
      </c>
      <c r="B603">
        <v>51</v>
      </c>
      <c r="C603">
        <v>29</v>
      </c>
      <c r="D603" s="1">
        <f>AVERAGE(B597:B603)</f>
        <v>60.857142857142854</v>
      </c>
      <c r="E603" s="1">
        <f>AVERAGE(C603:C609)</f>
        <v>34.428571428571431</v>
      </c>
      <c r="P603" s="11">
        <v>43639</v>
      </c>
      <c r="Q603">
        <v>156</v>
      </c>
      <c r="R603">
        <v>121</v>
      </c>
      <c r="S603" s="1">
        <f t="shared" si="23"/>
        <v>126.71428571428571</v>
      </c>
      <c r="T603" s="1">
        <f t="shared" si="24"/>
        <v>131.83333333333334</v>
      </c>
    </row>
    <row r="604" spans="1:20" x14ac:dyDescent="0.25">
      <c r="A604" s="11">
        <v>42243</v>
      </c>
      <c r="B604">
        <v>56</v>
      </c>
      <c r="C604">
        <v>28</v>
      </c>
      <c r="D604" s="1">
        <f>AVERAGE(B598:B604)</f>
        <v>58.857142857142854</v>
      </c>
      <c r="E604" s="1">
        <f>AVERAGE(C604:C610)</f>
        <v>35.142857142857146</v>
      </c>
      <c r="P604" s="11">
        <v>43640</v>
      </c>
      <c r="Q604">
        <v>121</v>
      </c>
      <c r="R604">
        <v>100</v>
      </c>
      <c r="S604" s="1">
        <f t="shared" si="23"/>
        <v>127.71428571428571</v>
      </c>
      <c r="T604" s="1">
        <f t="shared" si="24"/>
        <v>147.66666666666666</v>
      </c>
    </row>
    <row r="605" spans="1:20" x14ac:dyDescent="0.25">
      <c r="A605" s="11">
        <v>42244</v>
      </c>
      <c r="B605">
        <v>61</v>
      </c>
      <c r="C605">
        <v>33</v>
      </c>
      <c r="D605" s="1">
        <f>AVERAGE(B599:B605)</f>
        <v>57.428571428571431</v>
      </c>
      <c r="E605" s="1">
        <f>AVERAGE(C605:C611)</f>
        <v>35.714285714285715</v>
      </c>
      <c r="P605" s="11">
        <v>43641</v>
      </c>
      <c r="Q605">
        <v>82</v>
      </c>
      <c r="R605">
        <v>106</v>
      </c>
      <c r="S605" s="1">
        <f t="shared" si="23"/>
        <v>122.57142857142857</v>
      </c>
      <c r="T605" s="1">
        <f t="shared" si="24"/>
        <v>167.5</v>
      </c>
    </row>
    <row r="606" spans="1:20" x14ac:dyDescent="0.25">
      <c r="A606" s="11">
        <v>42245</v>
      </c>
      <c r="B606">
        <v>71</v>
      </c>
      <c r="C606">
        <v>41</v>
      </c>
      <c r="D606" s="1">
        <f>AVERAGE(B600:B606)</f>
        <v>57.428571428571431</v>
      </c>
      <c r="E606" s="1">
        <f>AVERAGE(C606:C612)</f>
        <v>35.142857142857146</v>
      </c>
      <c r="P606" s="11">
        <v>43642</v>
      </c>
      <c r="Q606">
        <v>148</v>
      </c>
      <c r="R606">
        <v>116</v>
      </c>
      <c r="S606" s="1">
        <f t="shared" ref="S606:S669" si="25">AVERAGE(Q600:Q606)</f>
        <v>131.85714285714286</v>
      </c>
      <c r="T606" s="1">
        <f t="shared" si="24"/>
        <v>172.16666666666666</v>
      </c>
    </row>
    <row r="607" spans="1:20" x14ac:dyDescent="0.25">
      <c r="A607" s="11">
        <v>42246</v>
      </c>
      <c r="B607">
        <v>80</v>
      </c>
      <c r="C607">
        <v>43</v>
      </c>
      <c r="D607" s="1">
        <f>AVERAGE(B601:B607)</f>
        <v>59.857142857142854</v>
      </c>
      <c r="E607" s="1">
        <f>AVERAGE(C607:C613)</f>
        <v>33.285714285714285</v>
      </c>
      <c r="P607" s="11">
        <v>43643</v>
      </c>
      <c r="Q607">
        <v>151</v>
      </c>
      <c r="R607">
        <v>174</v>
      </c>
      <c r="S607" s="1">
        <f t="shared" si="25"/>
        <v>131.28571428571428</v>
      </c>
      <c r="T607" s="1">
        <f t="shared" si="24"/>
        <v>179.5</v>
      </c>
    </row>
    <row r="608" spans="1:20" x14ac:dyDescent="0.25">
      <c r="A608" s="11">
        <v>42247</v>
      </c>
      <c r="B608">
        <v>82</v>
      </c>
      <c r="C608">
        <v>40</v>
      </c>
      <c r="D608" s="1">
        <f>AVERAGE(B602:B608)</f>
        <v>64.142857142857139</v>
      </c>
      <c r="E608" s="1">
        <f>AVERAGE(C608:C614)</f>
        <v>32</v>
      </c>
      <c r="P608" s="11">
        <v>43644</v>
      </c>
      <c r="Q608">
        <v>146</v>
      </c>
      <c r="R608">
        <v>174</v>
      </c>
      <c r="S608" s="1">
        <f t="shared" si="25"/>
        <v>137</v>
      </c>
      <c r="T608" s="1">
        <f t="shared" si="24"/>
        <v>168.16666666666666</v>
      </c>
    </row>
    <row r="609" spans="1:20" x14ac:dyDescent="0.25">
      <c r="A609" s="11">
        <v>42248</v>
      </c>
      <c r="B609">
        <v>74</v>
      </c>
      <c r="C609">
        <v>27</v>
      </c>
      <c r="D609" s="1">
        <f>AVERAGE(B603:B609)</f>
        <v>67.857142857142861</v>
      </c>
      <c r="E609" s="1">
        <f>AVERAGE(C609:C615)</f>
        <v>32.571428571428569</v>
      </c>
      <c r="P609" s="11">
        <v>43645</v>
      </c>
      <c r="Q609">
        <v>141</v>
      </c>
      <c r="R609">
        <v>216</v>
      </c>
      <c r="S609" s="1">
        <f t="shared" si="25"/>
        <v>135</v>
      </c>
      <c r="T609" s="1">
        <f t="shared" si="24"/>
        <v>152.66666666666666</v>
      </c>
    </row>
    <row r="610" spans="1:20" x14ac:dyDescent="0.25">
      <c r="A610" s="11">
        <v>42249</v>
      </c>
      <c r="B610">
        <v>47</v>
      </c>
      <c r="C610">
        <v>34</v>
      </c>
      <c r="D610" s="1">
        <f>AVERAGE(B604:B610)</f>
        <v>67.285714285714292</v>
      </c>
      <c r="E610" s="1">
        <f>AVERAGE(C610:C616)</f>
        <v>34.857142857142854</v>
      </c>
      <c r="P610" s="11">
        <v>43646</v>
      </c>
      <c r="Q610">
        <v>141</v>
      </c>
      <c r="R610">
        <v>219</v>
      </c>
      <c r="S610" s="1">
        <f t="shared" si="25"/>
        <v>132.85714285714286</v>
      </c>
      <c r="T610" s="1">
        <f t="shared" si="24"/>
        <v>134.33333333333334</v>
      </c>
    </row>
    <row r="611" spans="1:20" x14ac:dyDescent="0.25">
      <c r="A611" s="11">
        <v>42250</v>
      </c>
      <c r="B611">
        <v>56</v>
      </c>
      <c r="C611">
        <v>32</v>
      </c>
      <c r="D611" s="1">
        <f>AVERAGE(B605:B611)</f>
        <v>67.285714285714292</v>
      </c>
      <c r="E611" s="1">
        <f>AVERAGE(C611:C617)</f>
        <v>36.428571428571431</v>
      </c>
      <c r="P611" s="11">
        <v>43647</v>
      </c>
      <c r="Q611">
        <v>140</v>
      </c>
      <c r="R611">
        <v>134</v>
      </c>
      <c r="S611" s="1">
        <f t="shared" si="25"/>
        <v>135.57142857142858</v>
      </c>
      <c r="T611" s="1">
        <f t="shared" si="24"/>
        <v>114</v>
      </c>
    </row>
    <row r="612" spans="1:20" x14ac:dyDescent="0.25">
      <c r="A612" s="11">
        <v>42251</v>
      </c>
      <c r="B612">
        <v>44</v>
      </c>
      <c r="C612">
        <v>29</v>
      </c>
      <c r="D612" s="1">
        <f>AVERAGE(B606:B612)</f>
        <v>64.857142857142861</v>
      </c>
      <c r="E612" s="1">
        <f>AVERAGE(C612:C618)</f>
        <v>38.857142857142854</v>
      </c>
      <c r="P612" s="11">
        <v>43648</v>
      </c>
      <c r="Q612">
        <v>131</v>
      </c>
      <c r="R612">
        <v>160</v>
      </c>
      <c r="S612" s="1">
        <f t="shared" si="25"/>
        <v>142.57142857142858</v>
      </c>
      <c r="T612" s="1">
        <f t="shared" si="24"/>
        <v>105.5</v>
      </c>
    </row>
    <row r="613" spans="1:20" x14ac:dyDescent="0.25">
      <c r="A613" s="11">
        <v>42252</v>
      </c>
      <c r="B613">
        <v>46</v>
      </c>
      <c r="C613">
        <v>28</v>
      </c>
      <c r="D613" s="1">
        <f>AVERAGE(B607:B613)</f>
        <v>61.285714285714285</v>
      </c>
      <c r="E613" s="1">
        <f>AVERAGE(C613:C619)</f>
        <v>42.714285714285715</v>
      </c>
      <c r="P613" s="11">
        <v>43649</v>
      </c>
      <c r="Q613">
        <v>152</v>
      </c>
      <c r="R613">
        <v>106</v>
      </c>
      <c r="S613" s="1">
        <f t="shared" si="25"/>
        <v>143.14285714285714</v>
      </c>
      <c r="T613" s="1">
        <f t="shared" si="24"/>
        <v>100.16666666666667</v>
      </c>
    </row>
    <row r="614" spans="1:20" x14ac:dyDescent="0.25">
      <c r="A614" s="11">
        <v>42253</v>
      </c>
      <c r="B614">
        <v>53</v>
      </c>
      <c r="C614">
        <v>34</v>
      </c>
      <c r="D614" s="1">
        <f>AVERAGE(B608:B614)</f>
        <v>57.428571428571431</v>
      </c>
      <c r="E614" s="1">
        <f>AVERAGE(C614:C620)</f>
        <v>44.714285714285715</v>
      </c>
      <c r="P614" s="11">
        <v>43650</v>
      </c>
      <c r="Q614">
        <v>112</v>
      </c>
      <c r="R614">
        <v>81</v>
      </c>
      <c r="S614" s="1">
        <f t="shared" si="25"/>
        <v>137.57142857142858</v>
      </c>
      <c r="T614" s="1">
        <f t="shared" si="24"/>
        <v>102.33333333333333</v>
      </c>
    </row>
    <row r="615" spans="1:20" x14ac:dyDescent="0.25">
      <c r="A615" s="11">
        <v>42254</v>
      </c>
      <c r="B615">
        <v>49</v>
      </c>
      <c r="C615">
        <v>44</v>
      </c>
      <c r="D615" s="1">
        <f>AVERAGE(B609:B615)</f>
        <v>52.714285714285715</v>
      </c>
      <c r="E615" s="1">
        <f>AVERAGE(C615:C621)</f>
        <v>45.857142857142854</v>
      </c>
      <c r="P615" s="11">
        <v>43651</v>
      </c>
      <c r="Q615">
        <v>100</v>
      </c>
      <c r="R615">
        <v>106</v>
      </c>
      <c r="S615" s="1">
        <f t="shared" si="25"/>
        <v>131</v>
      </c>
      <c r="T615" s="1">
        <f t="shared" si="24"/>
        <v>135.83333333333334</v>
      </c>
    </row>
    <row r="616" spans="1:20" x14ac:dyDescent="0.25">
      <c r="A616" s="11">
        <v>42255</v>
      </c>
      <c r="B616">
        <v>61</v>
      </c>
      <c r="C616">
        <v>43</v>
      </c>
      <c r="D616" s="1">
        <f>AVERAGE(B610:B616)</f>
        <v>50.857142857142854</v>
      </c>
      <c r="E616" s="1">
        <f>AVERAGE(C616:C622)</f>
        <v>42.857142857142854</v>
      </c>
      <c r="P616" s="11">
        <v>43652</v>
      </c>
      <c r="Q616">
        <v>140</v>
      </c>
      <c r="R616">
        <v>97</v>
      </c>
      <c r="S616" s="1">
        <f t="shared" si="25"/>
        <v>130.85714285714286</v>
      </c>
      <c r="T616" s="1">
        <f t="shared" si="24"/>
        <v>177.33333333333334</v>
      </c>
    </row>
    <row r="617" spans="1:20" x14ac:dyDescent="0.25">
      <c r="A617" s="11">
        <v>42256</v>
      </c>
      <c r="B617">
        <v>63</v>
      </c>
      <c r="C617">
        <v>45</v>
      </c>
      <c r="D617" s="1">
        <f>AVERAGE(B611:B617)</f>
        <v>53.142857142857146</v>
      </c>
      <c r="E617" s="1">
        <f>AVERAGE(C617:C623)</f>
        <v>40</v>
      </c>
      <c r="P617" s="11">
        <v>43653</v>
      </c>
      <c r="Q617">
        <v>102</v>
      </c>
      <c r="R617">
        <v>83</v>
      </c>
      <c r="S617" s="1">
        <f t="shared" si="25"/>
        <v>125.28571428571429</v>
      </c>
      <c r="T617" s="1">
        <f t="shared" si="24"/>
        <v>227.66666666666666</v>
      </c>
    </row>
    <row r="618" spans="1:20" x14ac:dyDescent="0.25">
      <c r="A618" s="11">
        <v>42257</v>
      </c>
      <c r="B618">
        <v>64</v>
      </c>
      <c r="C618">
        <v>49</v>
      </c>
      <c r="D618" s="1">
        <f>AVERAGE(B612:B618)</f>
        <v>54.285714285714285</v>
      </c>
      <c r="E618" s="1">
        <f>AVERAGE(C618:C624)</f>
        <v>36.857142857142854</v>
      </c>
      <c r="P618" s="11">
        <v>43654</v>
      </c>
      <c r="Q618">
        <v>109</v>
      </c>
      <c r="R618">
        <v>128</v>
      </c>
      <c r="S618" s="1">
        <f t="shared" si="25"/>
        <v>120.85714285714286</v>
      </c>
      <c r="T618" s="1">
        <f t="shared" si="24"/>
        <v>259.5</v>
      </c>
    </row>
    <row r="619" spans="1:20" x14ac:dyDescent="0.25">
      <c r="A619" s="11">
        <v>42258</v>
      </c>
      <c r="B619">
        <v>66</v>
      </c>
      <c r="C619">
        <v>56</v>
      </c>
      <c r="D619" s="1">
        <f>AVERAGE(B613:B619)</f>
        <v>57.428571428571431</v>
      </c>
      <c r="E619" s="1">
        <f>AVERAGE(C619:C625)</f>
        <v>34.428571428571431</v>
      </c>
      <c r="P619" s="11">
        <v>43655</v>
      </c>
      <c r="Q619">
        <v>135</v>
      </c>
      <c r="R619">
        <v>119</v>
      </c>
      <c r="S619" s="1">
        <f t="shared" si="25"/>
        <v>121.42857142857143</v>
      </c>
      <c r="T619" s="1">
        <f t="shared" si="24"/>
        <v>281.33333333333331</v>
      </c>
    </row>
    <row r="620" spans="1:20" x14ac:dyDescent="0.25">
      <c r="A620" s="11">
        <v>42259</v>
      </c>
      <c r="B620">
        <v>69</v>
      </c>
      <c r="C620">
        <v>42</v>
      </c>
      <c r="D620" s="1">
        <f>AVERAGE(B614:B620)</f>
        <v>60.714285714285715</v>
      </c>
      <c r="E620" s="1">
        <f>AVERAGE(C620:C626)</f>
        <v>30.714285714285715</v>
      </c>
      <c r="P620" s="11">
        <v>43656</v>
      </c>
      <c r="Q620">
        <v>131</v>
      </c>
      <c r="R620">
        <v>282</v>
      </c>
      <c r="S620" s="1">
        <f t="shared" si="25"/>
        <v>118.42857142857143</v>
      </c>
      <c r="T620" s="1">
        <f t="shared" si="24"/>
        <v>274.66666666666669</v>
      </c>
    </row>
    <row r="621" spans="1:20" x14ac:dyDescent="0.25">
      <c r="A621" s="11">
        <v>42260</v>
      </c>
      <c r="B621">
        <v>87</v>
      </c>
      <c r="C621">
        <v>42</v>
      </c>
      <c r="D621" s="1">
        <f>AVERAGE(B615:B621)</f>
        <v>65.571428571428569</v>
      </c>
      <c r="E621" s="1">
        <f>AVERAGE(C621:C627)</f>
        <v>28.571428571428573</v>
      </c>
      <c r="P621" s="11">
        <v>43657</v>
      </c>
      <c r="Q621">
        <v>151</v>
      </c>
      <c r="R621">
        <v>355</v>
      </c>
      <c r="S621" s="1">
        <f t="shared" si="25"/>
        <v>124</v>
      </c>
      <c r="T621" s="1">
        <f t="shared" si="24"/>
        <v>242</v>
      </c>
    </row>
    <row r="622" spans="1:20" x14ac:dyDescent="0.25">
      <c r="A622" s="11">
        <v>42261</v>
      </c>
      <c r="B622">
        <v>83</v>
      </c>
      <c r="C622">
        <v>23</v>
      </c>
      <c r="D622" s="1">
        <f>AVERAGE(B616:B622)</f>
        <v>70.428571428571431</v>
      </c>
      <c r="E622" s="1">
        <f>AVERAGE(C622:C628)</f>
        <v>27.714285714285715</v>
      </c>
      <c r="P622" s="11">
        <v>43658</v>
      </c>
      <c r="Q622">
        <v>165</v>
      </c>
      <c r="R622">
        <v>399</v>
      </c>
      <c r="S622" s="1">
        <f t="shared" si="25"/>
        <v>133.28571428571428</v>
      </c>
      <c r="T622" s="1">
        <f t="shared" si="24"/>
        <v>193.33333333333334</v>
      </c>
    </row>
    <row r="623" spans="1:20" x14ac:dyDescent="0.25">
      <c r="A623" s="11">
        <v>42262</v>
      </c>
      <c r="B623">
        <v>47</v>
      </c>
      <c r="C623">
        <v>23</v>
      </c>
      <c r="D623" s="1">
        <f>AVERAGE(B617:B623)</f>
        <v>68.428571428571431</v>
      </c>
      <c r="E623" s="1">
        <f>AVERAGE(C623:C629)</f>
        <v>29.571428571428573</v>
      </c>
      <c r="P623" s="11">
        <v>43659</v>
      </c>
      <c r="Q623">
        <v>164</v>
      </c>
      <c r="R623">
        <v>274</v>
      </c>
      <c r="S623" s="1">
        <f t="shared" si="25"/>
        <v>136.71428571428572</v>
      </c>
      <c r="T623" s="1">
        <f t="shared" si="24"/>
        <v>142.16666666666666</v>
      </c>
    </row>
    <row r="624" spans="1:20" x14ac:dyDescent="0.25">
      <c r="A624" s="11">
        <v>42263</v>
      </c>
      <c r="B624">
        <v>52</v>
      </c>
      <c r="C624">
        <v>23</v>
      </c>
      <c r="D624" s="1">
        <f>AVERAGE(B618:B624)</f>
        <v>66.857142857142861</v>
      </c>
      <c r="E624" s="1">
        <f>AVERAGE(C624:C630)</f>
        <v>29.142857142857142</v>
      </c>
      <c r="P624" s="11">
        <v>43660</v>
      </c>
      <c r="Q624">
        <v>154</v>
      </c>
      <c r="R624">
        <v>259</v>
      </c>
      <c r="S624" s="1">
        <f t="shared" si="25"/>
        <v>144.14285714285714</v>
      </c>
      <c r="T624" s="1">
        <f t="shared" si="24"/>
        <v>120.83333333333333</v>
      </c>
    </row>
    <row r="625" spans="1:20" x14ac:dyDescent="0.25">
      <c r="A625" s="11">
        <v>42264</v>
      </c>
      <c r="B625">
        <v>68</v>
      </c>
      <c r="C625">
        <v>32</v>
      </c>
      <c r="D625" s="1">
        <f>AVERAGE(B619:B625)</f>
        <v>67.428571428571431</v>
      </c>
      <c r="E625" s="1">
        <f>AVERAGE(C625:C631)</f>
        <v>30.285714285714285</v>
      </c>
      <c r="P625" s="11">
        <v>43661</v>
      </c>
      <c r="Q625">
        <v>157</v>
      </c>
      <c r="R625">
        <v>79</v>
      </c>
      <c r="S625" s="1">
        <f t="shared" si="25"/>
        <v>151</v>
      </c>
      <c r="T625" s="1">
        <f t="shared" si="24"/>
        <v>96.833333333333329</v>
      </c>
    </row>
    <row r="626" spans="1:20" x14ac:dyDescent="0.25">
      <c r="A626" s="11">
        <v>42265</v>
      </c>
      <c r="B626">
        <v>58</v>
      </c>
      <c r="C626">
        <v>30</v>
      </c>
      <c r="D626" s="1">
        <f>AVERAGE(B620:B626)</f>
        <v>66.285714285714292</v>
      </c>
      <c r="E626" s="1">
        <f>AVERAGE(C626:C632)</f>
        <v>30</v>
      </c>
      <c r="P626" s="11">
        <v>43662</v>
      </c>
      <c r="Q626">
        <v>113</v>
      </c>
      <c r="R626">
        <v>86</v>
      </c>
      <c r="S626" s="1">
        <f t="shared" si="25"/>
        <v>147.85714285714286</v>
      </c>
      <c r="T626" s="1">
        <f t="shared" si="24"/>
        <v>100</v>
      </c>
    </row>
    <row r="627" spans="1:20" x14ac:dyDescent="0.25">
      <c r="A627" s="11">
        <v>42266</v>
      </c>
      <c r="B627">
        <v>68</v>
      </c>
      <c r="C627">
        <v>27</v>
      </c>
      <c r="D627" s="1">
        <f>AVERAGE(B621:B627)</f>
        <v>66.142857142857139</v>
      </c>
      <c r="E627" s="1">
        <f>AVERAGE(C627:C633)</f>
        <v>30.857142857142858</v>
      </c>
      <c r="P627" s="11">
        <v>43663</v>
      </c>
      <c r="Q627">
        <v>99</v>
      </c>
      <c r="R627">
        <v>63</v>
      </c>
      <c r="S627" s="1">
        <f t="shared" si="25"/>
        <v>143.28571428571428</v>
      </c>
      <c r="T627" s="1">
        <f t="shared" si="24"/>
        <v>105.83333333333333</v>
      </c>
    </row>
    <row r="628" spans="1:20" x14ac:dyDescent="0.25">
      <c r="A628" s="11">
        <v>42267</v>
      </c>
      <c r="B628">
        <v>53</v>
      </c>
      <c r="C628">
        <v>36</v>
      </c>
      <c r="D628" s="1">
        <f>AVERAGE(B622:B628)</f>
        <v>61.285714285714285</v>
      </c>
      <c r="E628" s="1">
        <f>AVERAGE(C628:C634)</f>
        <v>32.714285714285715</v>
      </c>
      <c r="P628" s="11">
        <v>43664</v>
      </c>
      <c r="Q628">
        <v>95</v>
      </c>
      <c r="R628">
        <v>92</v>
      </c>
      <c r="S628" s="1">
        <f t="shared" si="25"/>
        <v>135.28571428571428</v>
      </c>
      <c r="T628" s="1">
        <f t="shared" si="24"/>
        <v>121.33333333333333</v>
      </c>
    </row>
    <row r="629" spans="1:20" x14ac:dyDescent="0.25">
      <c r="A629" s="11">
        <v>42268</v>
      </c>
      <c r="B629">
        <v>64</v>
      </c>
      <c r="C629">
        <v>36</v>
      </c>
      <c r="D629" s="1">
        <f>AVERAGE(B623:B629)</f>
        <v>58.571428571428569</v>
      </c>
      <c r="E629" s="1">
        <f>AVERAGE(C629:C635)</f>
        <v>33.428571428571431</v>
      </c>
      <c r="P629" s="11">
        <v>43665</v>
      </c>
      <c r="Q629">
        <v>115</v>
      </c>
      <c r="R629">
        <v>146</v>
      </c>
      <c r="S629" s="1">
        <f t="shared" si="25"/>
        <v>128.14285714285714</v>
      </c>
      <c r="T629" s="1">
        <f t="shared" si="24"/>
        <v>135</v>
      </c>
    </row>
    <row r="630" spans="1:20" x14ac:dyDescent="0.25">
      <c r="A630" s="11">
        <v>42269</v>
      </c>
      <c r="B630">
        <v>71</v>
      </c>
      <c r="C630">
        <v>20</v>
      </c>
      <c r="D630" s="1">
        <f>AVERAGE(B624:B630)</f>
        <v>62</v>
      </c>
      <c r="E630" s="1">
        <f>AVERAGE(C630:C636)</f>
        <v>33.142857142857146</v>
      </c>
      <c r="P630" s="11">
        <v>43666</v>
      </c>
      <c r="Q630">
        <v>153</v>
      </c>
      <c r="R630">
        <v>115</v>
      </c>
      <c r="S630" s="1">
        <f t="shared" si="25"/>
        <v>126.57142857142857</v>
      </c>
      <c r="T630" s="1">
        <f t="shared" si="24"/>
        <v>126.16666666666667</v>
      </c>
    </row>
    <row r="631" spans="1:20" x14ac:dyDescent="0.25">
      <c r="A631" s="11">
        <v>42270</v>
      </c>
      <c r="B631">
        <v>40</v>
      </c>
      <c r="C631">
        <v>31</v>
      </c>
      <c r="D631" s="1">
        <f>AVERAGE(B625:B631)</f>
        <v>60.285714285714285</v>
      </c>
      <c r="E631" s="1">
        <f>AVERAGE(C631:C637)</f>
        <v>35.428571428571431</v>
      </c>
      <c r="P631" s="11">
        <v>43667</v>
      </c>
      <c r="Q631">
        <v>137</v>
      </c>
      <c r="R631">
        <v>98</v>
      </c>
      <c r="S631" s="1">
        <f t="shared" si="25"/>
        <v>124.14285714285714</v>
      </c>
      <c r="T631" s="1">
        <f t="shared" si="24"/>
        <v>122.5</v>
      </c>
    </row>
    <row r="632" spans="1:20" x14ac:dyDescent="0.25">
      <c r="A632" s="11">
        <v>42271</v>
      </c>
      <c r="B632">
        <v>52</v>
      </c>
      <c r="C632">
        <v>30</v>
      </c>
      <c r="D632" s="1">
        <f>AVERAGE(B626:B632)</f>
        <v>58</v>
      </c>
      <c r="E632" s="1">
        <f>AVERAGE(C632:C638)</f>
        <v>36.428571428571431</v>
      </c>
      <c r="P632" s="11">
        <v>43668</v>
      </c>
      <c r="Q632">
        <v>130</v>
      </c>
      <c r="R632">
        <v>121</v>
      </c>
      <c r="S632" s="1">
        <f t="shared" si="25"/>
        <v>120.28571428571429</v>
      </c>
      <c r="T632" s="1">
        <f t="shared" si="24"/>
        <v>119.5</v>
      </c>
    </row>
    <row r="633" spans="1:20" x14ac:dyDescent="0.25">
      <c r="A633" s="11">
        <v>42272</v>
      </c>
      <c r="B633">
        <v>62</v>
      </c>
      <c r="C633">
        <v>36</v>
      </c>
      <c r="D633" s="1">
        <f>AVERAGE(B627:B633)</f>
        <v>58.571428571428569</v>
      </c>
      <c r="E633" s="1">
        <f>AVERAGE(C633:C639)</f>
        <v>38.285714285714285</v>
      </c>
      <c r="P633" s="11">
        <v>43669</v>
      </c>
      <c r="Q633">
        <v>157</v>
      </c>
      <c r="R633">
        <v>156</v>
      </c>
      <c r="S633" s="1">
        <f t="shared" si="25"/>
        <v>126.57142857142857</v>
      </c>
      <c r="T633" s="1">
        <f t="shared" si="24"/>
        <v>114</v>
      </c>
    </row>
    <row r="634" spans="1:20" x14ac:dyDescent="0.25">
      <c r="A634" s="11">
        <v>42273</v>
      </c>
      <c r="B634">
        <v>66</v>
      </c>
      <c r="C634">
        <v>40</v>
      </c>
      <c r="D634" s="1">
        <f>AVERAGE(B628:B634)</f>
        <v>58.285714285714285</v>
      </c>
      <c r="E634" s="1">
        <f>AVERAGE(C634:C640)</f>
        <v>40.428571428571431</v>
      </c>
      <c r="P634" s="11">
        <v>43670</v>
      </c>
      <c r="Q634">
        <v>174</v>
      </c>
      <c r="R634">
        <v>174</v>
      </c>
      <c r="S634" s="1">
        <f t="shared" si="25"/>
        <v>137.28571428571428</v>
      </c>
      <c r="T634" s="1">
        <f t="shared" si="24"/>
        <v>107.5</v>
      </c>
    </row>
    <row r="635" spans="1:20" x14ac:dyDescent="0.25">
      <c r="A635" s="11">
        <v>42274</v>
      </c>
      <c r="B635">
        <v>71</v>
      </c>
      <c r="C635">
        <v>41</v>
      </c>
      <c r="D635" s="1">
        <f>AVERAGE(B629:B635)</f>
        <v>60.857142857142854</v>
      </c>
      <c r="E635" s="1">
        <f>AVERAGE(C635:C641)</f>
        <v>43.714285714285715</v>
      </c>
      <c r="P635" s="11">
        <v>43671</v>
      </c>
      <c r="Q635">
        <v>142</v>
      </c>
      <c r="R635">
        <v>93</v>
      </c>
      <c r="S635" s="1">
        <f t="shared" si="25"/>
        <v>144</v>
      </c>
      <c r="T635" s="1">
        <f t="shared" si="24"/>
        <v>96.166666666666671</v>
      </c>
    </row>
    <row r="636" spans="1:20" x14ac:dyDescent="0.25">
      <c r="A636" s="11">
        <v>42275</v>
      </c>
      <c r="B636">
        <v>64</v>
      </c>
      <c r="C636">
        <v>34</v>
      </c>
      <c r="D636" s="1">
        <f>AVERAGE(B630:B636)</f>
        <v>60.857142857142854</v>
      </c>
      <c r="E636" s="1">
        <f>AVERAGE(C636:C642)</f>
        <v>45.857142857142854</v>
      </c>
      <c r="P636" s="11">
        <v>43672</v>
      </c>
      <c r="Q636">
        <v>92</v>
      </c>
      <c r="R636">
        <v>93</v>
      </c>
      <c r="S636" s="1">
        <f t="shared" si="25"/>
        <v>140.71428571428572</v>
      </c>
      <c r="T636" s="1">
        <f t="shared" si="24"/>
        <v>95</v>
      </c>
    </row>
    <row r="637" spans="1:20" x14ac:dyDescent="0.25">
      <c r="A637" s="11">
        <v>42276</v>
      </c>
      <c r="B637">
        <v>58</v>
      </c>
      <c r="C637">
        <v>36</v>
      </c>
      <c r="D637" s="1">
        <f>AVERAGE(B631:B637)</f>
        <v>59</v>
      </c>
      <c r="E637" s="1">
        <f>AVERAGE(C637:C643)</f>
        <v>45.571428571428569</v>
      </c>
      <c r="P637" s="11">
        <v>43673</v>
      </c>
      <c r="Q637">
        <v>108</v>
      </c>
      <c r="R637">
        <v>80</v>
      </c>
      <c r="S637" s="1">
        <f t="shared" si="25"/>
        <v>134.28571428571428</v>
      </c>
      <c r="T637" s="1">
        <f t="shared" si="24"/>
        <v>97.666666666666671</v>
      </c>
    </row>
    <row r="638" spans="1:20" x14ac:dyDescent="0.25">
      <c r="A638" s="11">
        <v>42277</v>
      </c>
      <c r="B638">
        <v>49</v>
      </c>
      <c r="C638">
        <v>38</v>
      </c>
      <c r="D638" s="1">
        <f>AVERAGE(B632:B638)</f>
        <v>60.285714285714285</v>
      </c>
      <c r="E638" s="1">
        <f>AVERAGE(C638:C644)</f>
        <v>44</v>
      </c>
      <c r="P638" s="11">
        <v>43674</v>
      </c>
      <c r="Q638">
        <v>111</v>
      </c>
      <c r="R638">
        <v>88</v>
      </c>
      <c r="S638" s="1">
        <f t="shared" si="25"/>
        <v>130.57142857142858</v>
      </c>
      <c r="T638" s="1">
        <f t="shared" si="24"/>
        <v>99.666666666666671</v>
      </c>
    </row>
    <row r="639" spans="1:20" x14ac:dyDescent="0.25">
      <c r="A639" s="11">
        <v>42278</v>
      </c>
      <c r="B639">
        <v>57</v>
      </c>
      <c r="C639">
        <v>43</v>
      </c>
      <c r="D639" s="1">
        <f>AVERAGE(B633:B639)</f>
        <v>61</v>
      </c>
      <c r="E639" s="1">
        <f>AVERAGE(C639:C645)</f>
        <v>42</v>
      </c>
      <c r="P639" s="11">
        <v>43675</v>
      </c>
      <c r="Q639">
        <v>92</v>
      </c>
      <c r="R639">
        <v>117</v>
      </c>
      <c r="S639" s="1">
        <f t="shared" si="25"/>
        <v>125.14285714285714</v>
      </c>
      <c r="T639" s="1">
        <f t="shared" si="24"/>
        <v>103.16666666666667</v>
      </c>
    </row>
    <row r="640" spans="1:20" x14ac:dyDescent="0.25">
      <c r="A640" s="11">
        <v>42279</v>
      </c>
      <c r="B640">
        <v>66</v>
      </c>
      <c r="C640">
        <v>51</v>
      </c>
      <c r="D640" s="1">
        <f>AVERAGE(B634:B640)</f>
        <v>61.571428571428569</v>
      </c>
      <c r="E640" s="1">
        <f>AVERAGE(C640:C646)</f>
        <v>40.714285714285715</v>
      </c>
      <c r="P640" s="11">
        <v>43676</v>
      </c>
      <c r="Q640">
        <v>105</v>
      </c>
      <c r="R640">
        <v>106</v>
      </c>
      <c r="S640" s="1">
        <f t="shared" si="25"/>
        <v>117.71428571428571</v>
      </c>
      <c r="T640" s="1">
        <f t="shared" si="24"/>
        <v>99.833333333333329</v>
      </c>
    </row>
    <row r="641" spans="1:20" x14ac:dyDescent="0.25">
      <c r="A641" s="11">
        <v>42280</v>
      </c>
      <c r="B641">
        <v>75</v>
      </c>
      <c r="C641">
        <v>63</v>
      </c>
      <c r="D641" s="1">
        <f>AVERAGE(B635:B641)</f>
        <v>62.857142857142854</v>
      </c>
      <c r="E641" s="1">
        <f>AVERAGE(C641:C647)</f>
        <v>39.714285714285715</v>
      </c>
      <c r="P641" s="11">
        <v>43677</v>
      </c>
      <c r="Q641">
        <v>115</v>
      </c>
      <c r="R641">
        <v>86</v>
      </c>
      <c r="S641" s="1">
        <f t="shared" si="25"/>
        <v>109.28571428571429</v>
      </c>
      <c r="T641" s="1">
        <f t="shared" si="24"/>
        <v>101.33333333333333</v>
      </c>
    </row>
    <row r="642" spans="1:20" x14ac:dyDescent="0.25">
      <c r="A642" s="11">
        <v>42281</v>
      </c>
      <c r="B642">
        <v>102</v>
      </c>
      <c r="C642">
        <v>56</v>
      </c>
      <c r="D642" s="1">
        <f>AVERAGE(B636:B642)</f>
        <v>67.285714285714292</v>
      </c>
      <c r="E642" s="1">
        <f>AVERAGE(C642:C648)</f>
        <v>37.142857142857146</v>
      </c>
      <c r="P642" s="11">
        <v>43678</v>
      </c>
      <c r="Q642">
        <v>98</v>
      </c>
      <c r="R642">
        <v>109</v>
      </c>
      <c r="S642" s="1">
        <f t="shared" si="25"/>
        <v>103</v>
      </c>
      <c r="T642" s="1">
        <f t="shared" si="24"/>
        <v>99.5</v>
      </c>
    </row>
    <row r="643" spans="1:20" x14ac:dyDescent="0.25">
      <c r="A643" s="11">
        <v>42282</v>
      </c>
      <c r="B643">
        <v>101</v>
      </c>
      <c r="C643">
        <v>32</v>
      </c>
      <c r="D643" s="1">
        <f>AVERAGE(B637:B643)</f>
        <v>72.571428571428569</v>
      </c>
      <c r="E643" s="1">
        <f>AVERAGE(C643:C649)</f>
        <v>35.714285714285715</v>
      </c>
      <c r="P643" s="11">
        <v>43679</v>
      </c>
      <c r="Q643">
        <v>105</v>
      </c>
      <c r="R643">
        <v>92</v>
      </c>
      <c r="S643" s="1">
        <f t="shared" si="25"/>
        <v>104.85714285714286</v>
      </c>
      <c r="T643" s="1">
        <f t="shared" si="24"/>
        <v>96</v>
      </c>
    </row>
    <row r="644" spans="1:20" x14ac:dyDescent="0.25">
      <c r="A644" s="11">
        <v>42283</v>
      </c>
      <c r="B644">
        <v>63</v>
      </c>
      <c r="C644">
        <v>25</v>
      </c>
      <c r="D644" s="1">
        <f>AVERAGE(B638:B644)</f>
        <v>73.285714285714292</v>
      </c>
      <c r="E644" s="1">
        <f>AVERAGE(C644:C650)</f>
        <v>38.714285714285715</v>
      </c>
      <c r="P644" s="11">
        <v>43680</v>
      </c>
      <c r="Q644">
        <v>99</v>
      </c>
      <c r="R644">
        <v>109</v>
      </c>
      <c r="S644" s="1">
        <f t="shared" si="25"/>
        <v>103.57142857142857</v>
      </c>
      <c r="T644" s="1">
        <f t="shared" si="24"/>
        <v>99.166666666666671</v>
      </c>
    </row>
    <row r="645" spans="1:20" x14ac:dyDescent="0.25">
      <c r="A645" s="11">
        <v>42284</v>
      </c>
      <c r="B645">
        <v>58</v>
      </c>
      <c r="C645">
        <v>24</v>
      </c>
      <c r="D645" s="1">
        <f>AVERAGE(B639:B645)</f>
        <v>74.571428571428569</v>
      </c>
      <c r="E645" s="1">
        <f>AVERAGE(C645:C651)</f>
        <v>42.571428571428569</v>
      </c>
      <c r="P645" s="11">
        <v>43681</v>
      </c>
      <c r="Q645">
        <v>138</v>
      </c>
      <c r="R645">
        <v>97</v>
      </c>
      <c r="S645" s="1">
        <f t="shared" si="25"/>
        <v>107.42857142857143</v>
      </c>
      <c r="T645" s="1">
        <f t="shared" si="24"/>
        <v>97.166666666666671</v>
      </c>
    </row>
    <row r="646" spans="1:20" x14ac:dyDescent="0.25">
      <c r="A646" s="11">
        <v>42285</v>
      </c>
      <c r="B646">
        <v>41</v>
      </c>
      <c r="C646">
        <v>34</v>
      </c>
      <c r="D646" s="1">
        <f>AVERAGE(B640:B646)</f>
        <v>72.285714285714292</v>
      </c>
      <c r="E646" s="1">
        <f>AVERAGE(C646:C652)</f>
        <v>45.428571428571431</v>
      </c>
      <c r="P646" s="11">
        <v>43682</v>
      </c>
      <c r="Q646">
        <v>138</v>
      </c>
      <c r="R646">
        <v>115</v>
      </c>
      <c r="S646" s="1">
        <f t="shared" si="25"/>
        <v>114</v>
      </c>
      <c r="T646" s="1">
        <f t="shared" si="24"/>
        <v>92.666666666666671</v>
      </c>
    </row>
    <row r="647" spans="1:20" x14ac:dyDescent="0.25">
      <c r="A647" s="11">
        <v>42286</v>
      </c>
      <c r="B647">
        <v>55</v>
      </c>
      <c r="C647">
        <v>44</v>
      </c>
      <c r="D647" s="1">
        <f>AVERAGE(B641:B647)</f>
        <v>70.714285714285708</v>
      </c>
      <c r="E647" s="1">
        <f>AVERAGE(C647:C653)</f>
        <v>45.714285714285715</v>
      </c>
      <c r="P647" s="11">
        <v>43683</v>
      </c>
      <c r="Q647">
        <v>155</v>
      </c>
      <c r="R647">
        <v>75</v>
      </c>
      <c r="S647" s="1">
        <f t="shared" si="25"/>
        <v>121.14285714285714</v>
      </c>
      <c r="T647" s="1">
        <f t="shared" si="24"/>
        <v>87.166666666666671</v>
      </c>
    </row>
    <row r="648" spans="1:20" x14ac:dyDescent="0.25">
      <c r="A648" s="11">
        <v>42287</v>
      </c>
      <c r="B648">
        <v>80</v>
      </c>
      <c r="C648">
        <v>45</v>
      </c>
      <c r="D648" s="1">
        <f>AVERAGE(B642:B648)</f>
        <v>71.428571428571431</v>
      </c>
      <c r="E648" s="1">
        <f>AVERAGE(C648:C654)</f>
        <v>46.142857142857146</v>
      </c>
      <c r="P648" s="11">
        <v>43684</v>
      </c>
      <c r="Q648">
        <v>111</v>
      </c>
      <c r="R648">
        <v>88</v>
      </c>
      <c r="S648" s="1">
        <f t="shared" si="25"/>
        <v>120.57142857142857</v>
      </c>
      <c r="T648" s="1">
        <f t="shared" si="24"/>
        <v>88.833333333333329</v>
      </c>
    </row>
    <row r="649" spans="1:20" x14ac:dyDescent="0.25">
      <c r="A649" s="11">
        <v>42288</v>
      </c>
      <c r="B649">
        <v>92</v>
      </c>
      <c r="C649">
        <v>46</v>
      </c>
      <c r="D649" s="1">
        <f>AVERAGE(B643:B649)</f>
        <v>70</v>
      </c>
      <c r="E649" s="1">
        <f>AVERAGE(C649:C655)</f>
        <v>46</v>
      </c>
      <c r="P649" s="11">
        <v>43685</v>
      </c>
      <c r="Q649">
        <v>113</v>
      </c>
      <c r="R649">
        <v>111</v>
      </c>
      <c r="S649" s="1">
        <f t="shared" si="25"/>
        <v>122.71428571428571</v>
      </c>
      <c r="T649" s="1">
        <f t="shared" si="24"/>
        <v>86.333333333333329</v>
      </c>
    </row>
    <row r="650" spans="1:20" x14ac:dyDescent="0.25">
      <c r="A650" s="11">
        <v>42289</v>
      </c>
      <c r="B650">
        <v>94</v>
      </c>
      <c r="C650">
        <v>53</v>
      </c>
      <c r="D650" s="1">
        <f>AVERAGE(B644:B650)</f>
        <v>69</v>
      </c>
      <c r="E650" s="1">
        <f>AVERAGE(C650:C656)</f>
        <v>44.571428571428569</v>
      </c>
      <c r="P650" s="11">
        <v>43686</v>
      </c>
      <c r="Q650">
        <v>121</v>
      </c>
      <c r="R650">
        <v>97</v>
      </c>
      <c r="S650" s="1">
        <f t="shared" si="25"/>
        <v>125</v>
      </c>
      <c r="T650" s="1">
        <f t="shared" si="24"/>
        <v>78.5</v>
      </c>
    </row>
    <row r="651" spans="1:20" x14ac:dyDescent="0.25">
      <c r="A651" s="11">
        <v>42290</v>
      </c>
      <c r="B651">
        <v>104</v>
      </c>
      <c r="C651">
        <v>52</v>
      </c>
      <c r="D651" s="1">
        <f>AVERAGE(B645:B651)</f>
        <v>74.857142857142861</v>
      </c>
      <c r="E651" s="1">
        <f>AVERAGE(C651:C657)</f>
        <v>44.571428571428569</v>
      </c>
      <c r="P651" s="11">
        <v>43687</v>
      </c>
      <c r="Q651">
        <v>79</v>
      </c>
      <c r="R651">
        <v>70</v>
      </c>
      <c r="S651" s="1">
        <f t="shared" si="25"/>
        <v>122.14285714285714</v>
      </c>
      <c r="T651" s="1">
        <f t="shared" si="24"/>
        <v>72.166666666666671</v>
      </c>
    </row>
    <row r="652" spans="1:20" x14ac:dyDescent="0.25">
      <c r="A652" s="11">
        <v>42291</v>
      </c>
      <c r="B652">
        <v>98</v>
      </c>
      <c r="C652">
        <v>44</v>
      </c>
      <c r="D652" s="1">
        <f>AVERAGE(B646:B652)</f>
        <v>80.571428571428569</v>
      </c>
      <c r="E652" s="1">
        <f>AVERAGE(C652:C658)</f>
        <v>44.428571428571431</v>
      </c>
      <c r="P652" s="11">
        <v>43688</v>
      </c>
      <c r="Q652">
        <v>77</v>
      </c>
      <c r="R652">
        <v>82</v>
      </c>
      <c r="S652" s="1">
        <f t="shared" si="25"/>
        <v>113.42857142857143</v>
      </c>
      <c r="T652" s="1">
        <f t="shared" si="24"/>
        <v>70.666666666666671</v>
      </c>
    </row>
    <row r="653" spans="1:20" x14ac:dyDescent="0.25">
      <c r="A653" s="11">
        <v>42292</v>
      </c>
      <c r="B653">
        <v>94</v>
      </c>
      <c r="C653">
        <v>36</v>
      </c>
      <c r="D653" s="1">
        <f>AVERAGE(B647:B653)</f>
        <v>88.142857142857139</v>
      </c>
      <c r="E653" s="1">
        <f>AVERAGE(C653:C659)</f>
        <v>43.571428571428569</v>
      </c>
      <c r="P653" s="11">
        <v>43689</v>
      </c>
      <c r="Q653">
        <v>104</v>
      </c>
      <c r="R653">
        <v>85</v>
      </c>
      <c r="S653" s="1">
        <f t="shared" si="25"/>
        <v>108.57142857142857</v>
      </c>
      <c r="T653" s="1">
        <f t="shared" si="24"/>
        <v>65.666666666666671</v>
      </c>
    </row>
    <row r="654" spans="1:20" x14ac:dyDescent="0.25">
      <c r="A654" s="11">
        <v>42293</v>
      </c>
      <c r="B654">
        <v>82</v>
      </c>
      <c r="C654">
        <v>47</v>
      </c>
      <c r="D654" s="1">
        <f>AVERAGE(B648:B654)</f>
        <v>92</v>
      </c>
      <c r="E654" s="1">
        <f>AVERAGE(C654:C660)</f>
        <v>42.428571428571431</v>
      </c>
      <c r="P654" s="11">
        <v>43690</v>
      </c>
      <c r="Q654">
        <v>110</v>
      </c>
      <c r="R654">
        <v>73</v>
      </c>
      <c r="S654" s="1">
        <f t="shared" si="25"/>
        <v>102.14285714285714</v>
      </c>
      <c r="T654" s="1">
        <f t="shared" si="24"/>
        <v>58.333333333333336</v>
      </c>
    </row>
    <row r="655" spans="1:20" x14ac:dyDescent="0.25">
      <c r="A655" s="11">
        <v>42294</v>
      </c>
      <c r="B655">
        <v>112</v>
      </c>
      <c r="C655">
        <v>44</v>
      </c>
      <c r="D655" s="1">
        <f>AVERAGE(B649:B655)</f>
        <v>96.571428571428569</v>
      </c>
      <c r="E655" s="1">
        <f>AVERAGE(C655:C661)</f>
        <v>41</v>
      </c>
      <c r="P655" s="11">
        <v>43691</v>
      </c>
      <c r="Q655">
        <v>90</v>
      </c>
      <c r="R655">
        <v>64</v>
      </c>
      <c r="S655" s="1">
        <f t="shared" si="25"/>
        <v>99.142857142857139</v>
      </c>
      <c r="T655" s="1">
        <f t="shared" si="24"/>
        <v>60.833333333333336</v>
      </c>
    </row>
    <row r="656" spans="1:20" x14ac:dyDescent="0.25">
      <c r="A656" s="11">
        <v>42295</v>
      </c>
      <c r="B656">
        <v>88</v>
      </c>
      <c r="C656">
        <v>36</v>
      </c>
      <c r="D656" s="1">
        <f>AVERAGE(B650:B656)</f>
        <v>96</v>
      </c>
      <c r="E656" s="1">
        <f>AVERAGE(C656:C662)</f>
        <v>39.428571428571431</v>
      </c>
      <c r="P656" s="11">
        <v>43692</v>
      </c>
      <c r="Q656">
        <v>98</v>
      </c>
      <c r="R656">
        <v>59</v>
      </c>
      <c r="S656" s="1">
        <f t="shared" si="25"/>
        <v>97</v>
      </c>
      <c r="T656" s="1">
        <f t="shared" si="24"/>
        <v>64.833333333333329</v>
      </c>
    </row>
    <row r="657" spans="1:20" x14ac:dyDescent="0.25">
      <c r="A657" s="11">
        <v>42296</v>
      </c>
      <c r="B657">
        <v>82</v>
      </c>
      <c r="C657">
        <v>53</v>
      </c>
      <c r="D657" s="1">
        <f>AVERAGE(B651:B657)</f>
        <v>94.285714285714292</v>
      </c>
      <c r="E657" s="1">
        <f>AVERAGE(C657:C663)</f>
        <v>39.571428571428569</v>
      </c>
      <c r="P657" s="11">
        <v>43693</v>
      </c>
      <c r="Q657">
        <v>89</v>
      </c>
      <c r="R657">
        <v>61</v>
      </c>
      <c r="S657" s="1">
        <f t="shared" si="25"/>
        <v>92.428571428571431</v>
      </c>
      <c r="T657" s="1">
        <f t="shared" si="24"/>
        <v>72.666666666666671</v>
      </c>
    </row>
    <row r="658" spans="1:20" x14ac:dyDescent="0.25">
      <c r="A658" s="11">
        <v>42297</v>
      </c>
      <c r="B658">
        <v>119</v>
      </c>
      <c r="C658">
        <v>51</v>
      </c>
      <c r="D658" s="1">
        <f>AVERAGE(B652:B658)</f>
        <v>96.428571428571431</v>
      </c>
      <c r="E658" s="1">
        <f>AVERAGE(C658:C664)</f>
        <v>39.285714285714285</v>
      </c>
      <c r="P658" s="11">
        <v>43694</v>
      </c>
      <c r="Q658">
        <v>69</v>
      </c>
      <c r="R658">
        <v>52</v>
      </c>
      <c r="S658" s="1">
        <f t="shared" si="25"/>
        <v>91</v>
      </c>
      <c r="T658" s="1">
        <f t="shared" si="24"/>
        <v>81.666666666666671</v>
      </c>
    </row>
    <row r="659" spans="1:20" x14ac:dyDescent="0.25">
      <c r="A659" s="11">
        <v>42298</v>
      </c>
      <c r="B659">
        <v>112</v>
      </c>
      <c r="C659">
        <v>38</v>
      </c>
      <c r="D659" s="1">
        <f>AVERAGE(B653:B659)</f>
        <v>98.428571428571431</v>
      </c>
      <c r="E659" s="1">
        <f>AVERAGE(C659:C665)</f>
        <v>39.285714285714285</v>
      </c>
      <c r="P659" s="11">
        <v>43695</v>
      </c>
      <c r="Q659">
        <v>57</v>
      </c>
      <c r="R659">
        <v>41</v>
      </c>
      <c r="S659" s="1">
        <f t="shared" si="25"/>
        <v>88.142857142857139</v>
      </c>
      <c r="T659" s="1">
        <f t="shared" ref="T659:T722" si="26">AVERAGE(R659:R664)</f>
        <v>96.333333333333329</v>
      </c>
    </row>
    <row r="660" spans="1:20" x14ac:dyDescent="0.25">
      <c r="A660" s="11">
        <v>42299</v>
      </c>
      <c r="B660">
        <v>77</v>
      </c>
      <c r="C660">
        <v>28</v>
      </c>
      <c r="D660" s="1">
        <f>AVERAGE(B654:B660)</f>
        <v>96</v>
      </c>
      <c r="E660" s="1">
        <f>AVERAGE(C660:C666)</f>
        <v>38.714285714285715</v>
      </c>
      <c r="P660" s="11">
        <v>43696</v>
      </c>
      <c r="Q660">
        <v>59</v>
      </c>
      <c r="R660">
        <v>88</v>
      </c>
      <c r="S660" s="1">
        <f t="shared" si="25"/>
        <v>81.714285714285708</v>
      </c>
      <c r="T660" s="1">
        <f t="shared" si="26"/>
        <v>112.16666666666667</v>
      </c>
    </row>
    <row r="661" spans="1:20" x14ac:dyDescent="0.25">
      <c r="A661" s="11">
        <v>42300</v>
      </c>
      <c r="B661">
        <v>61</v>
      </c>
      <c r="C661">
        <v>37</v>
      </c>
      <c r="D661" s="1">
        <f>AVERAGE(B655:B661)</f>
        <v>93</v>
      </c>
      <c r="E661" s="1">
        <f>AVERAGE(C661:C667)</f>
        <v>39.857142857142854</v>
      </c>
      <c r="P661" s="11">
        <v>43697</v>
      </c>
      <c r="Q661">
        <v>118</v>
      </c>
      <c r="R661">
        <v>88</v>
      </c>
      <c r="S661" s="1">
        <f t="shared" si="25"/>
        <v>82.857142857142861</v>
      </c>
      <c r="T661" s="1">
        <f t="shared" si="26"/>
        <v>110.83333333333333</v>
      </c>
    </row>
    <row r="662" spans="1:20" x14ac:dyDescent="0.25">
      <c r="A662" s="11">
        <v>42301</v>
      </c>
      <c r="B662">
        <v>68</v>
      </c>
      <c r="C662">
        <v>33</v>
      </c>
      <c r="D662" s="1">
        <f>AVERAGE(B656:B662)</f>
        <v>86.714285714285708</v>
      </c>
      <c r="E662" s="1">
        <f>AVERAGE(C662:C668)</f>
        <v>40.571428571428569</v>
      </c>
      <c r="P662" s="11">
        <v>43698</v>
      </c>
      <c r="Q662">
        <v>108</v>
      </c>
      <c r="R662">
        <v>106</v>
      </c>
      <c r="S662" s="1">
        <f t="shared" si="25"/>
        <v>85.428571428571431</v>
      </c>
      <c r="T662" s="1">
        <f t="shared" si="26"/>
        <v>112.66666666666667</v>
      </c>
    </row>
    <row r="663" spans="1:20" x14ac:dyDescent="0.25">
      <c r="A663" s="11">
        <v>42302</v>
      </c>
      <c r="B663">
        <v>69</v>
      </c>
      <c r="C663">
        <v>37</v>
      </c>
      <c r="D663" s="1">
        <f>AVERAGE(B657:B663)</f>
        <v>84</v>
      </c>
      <c r="E663" s="1">
        <f>AVERAGE(C663:C669)</f>
        <v>43.142857142857146</v>
      </c>
      <c r="P663" s="11">
        <v>43699</v>
      </c>
      <c r="Q663">
        <v>122</v>
      </c>
      <c r="R663">
        <v>115</v>
      </c>
      <c r="S663" s="1">
        <f t="shared" si="25"/>
        <v>88.857142857142861</v>
      </c>
      <c r="T663" s="1">
        <f t="shared" si="26"/>
        <v>115.33333333333333</v>
      </c>
    </row>
    <row r="664" spans="1:20" x14ac:dyDescent="0.25">
      <c r="A664" s="11">
        <v>42303</v>
      </c>
      <c r="B664">
        <v>71</v>
      </c>
      <c r="C664">
        <v>51</v>
      </c>
      <c r="D664" s="1">
        <f>AVERAGE(B658:B664)</f>
        <v>82.428571428571431</v>
      </c>
      <c r="E664" s="1">
        <f>AVERAGE(C664:C670)</f>
        <v>45.571428571428569</v>
      </c>
      <c r="P664" s="11">
        <v>43700</v>
      </c>
      <c r="Q664">
        <v>120</v>
      </c>
      <c r="R664">
        <v>140</v>
      </c>
      <c r="S664" s="1">
        <f t="shared" si="25"/>
        <v>93.285714285714292</v>
      </c>
      <c r="T664" s="1">
        <f t="shared" si="26"/>
        <v>120</v>
      </c>
    </row>
    <row r="665" spans="1:20" x14ac:dyDescent="0.25">
      <c r="A665" s="11">
        <v>42304</v>
      </c>
      <c r="B665">
        <v>98</v>
      </c>
      <c r="C665">
        <v>51</v>
      </c>
      <c r="D665" s="1">
        <f>AVERAGE(B659:B665)</f>
        <v>79.428571428571431</v>
      </c>
      <c r="E665" s="1">
        <f>AVERAGE(C665:C671)</f>
        <v>45.714285714285715</v>
      </c>
      <c r="P665" s="11">
        <v>43701</v>
      </c>
      <c r="Q665">
        <v>143</v>
      </c>
      <c r="R665">
        <v>136</v>
      </c>
      <c r="S665" s="1">
        <f t="shared" si="25"/>
        <v>103.85714285714286</v>
      </c>
      <c r="T665" s="1">
        <f t="shared" si="26"/>
        <v>114.83333333333333</v>
      </c>
    </row>
    <row r="666" spans="1:20" x14ac:dyDescent="0.25">
      <c r="A666" s="11">
        <v>42305</v>
      </c>
      <c r="B666">
        <v>84</v>
      </c>
      <c r="C666">
        <v>34</v>
      </c>
      <c r="D666" s="1">
        <f>AVERAGE(B660:B666)</f>
        <v>75.428571428571431</v>
      </c>
      <c r="E666" s="1">
        <f>AVERAGE(C666:C672)</f>
        <v>44.285714285714285</v>
      </c>
      <c r="P666" s="11">
        <v>43702</v>
      </c>
      <c r="Q666">
        <v>149</v>
      </c>
      <c r="R666">
        <v>80</v>
      </c>
      <c r="S666" s="1">
        <f t="shared" si="25"/>
        <v>117</v>
      </c>
      <c r="T666" s="1">
        <f t="shared" si="26"/>
        <v>110</v>
      </c>
    </row>
    <row r="667" spans="1:20" x14ac:dyDescent="0.25">
      <c r="A667" s="11">
        <v>42306</v>
      </c>
      <c r="B667">
        <v>70</v>
      </c>
      <c r="C667">
        <v>36</v>
      </c>
      <c r="D667" s="1">
        <f>AVERAGE(B661:B667)</f>
        <v>74.428571428571431</v>
      </c>
      <c r="E667" s="1">
        <f>AVERAGE(C667:C673)</f>
        <v>43.857142857142854</v>
      </c>
      <c r="P667" s="11">
        <v>43703</v>
      </c>
      <c r="Q667">
        <v>104</v>
      </c>
      <c r="R667">
        <v>99</v>
      </c>
      <c r="S667" s="1">
        <f t="shared" si="25"/>
        <v>123.42857142857143</v>
      </c>
      <c r="T667" s="1">
        <f t="shared" si="26"/>
        <v>118.16666666666667</v>
      </c>
    </row>
    <row r="668" spans="1:20" x14ac:dyDescent="0.25">
      <c r="A668" s="11">
        <v>42307</v>
      </c>
      <c r="B668">
        <v>70</v>
      </c>
      <c r="C668">
        <v>42</v>
      </c>
      <c r="D668" s="1">
        <f>AVERAGE(B662:B668)</f>
        <v>75.714285714285708</v>
      </c>
      <c r="E668" s="1">
        <f>AVERAGE(C668:C674)</f>
        <v>44</v>
      </c>
      <c r="P668" s="11">
        <v>43704</v>
      </c>
      <c r="Q668">
        <v>104</v>
      </c>
      <c r="R668">
        <v>122</v>
      </c>
      <c r="S668" s="1">
        <f t="shared" si="25"/>
        <v>121.42857142857143</v>
      </c>
      <c r="T668" s="1">
        <f t="shared" si="26"/>
        <v>118.83333333333333</v>
      </c>
    </row>
    <row r="669" spans="1:20" x14ac:dyDescent="0.25">
      <c r="A669" s="11">
        <v>42308</v>
      </c>
      <c r="B669">
        <v>82</v>
      </c>
      <c r="C669">
        <v>51</v>
      </c>
      <c r="D669" s="1">
        <f>AVERAGE(B663:B669)</f>
        <v>77.714285714285708</v>
      </c>
      <c r="E669" s="1">
        <f>AVERAGE(C669:C675)</f>
        <v>41.142857142857146</v>
      </c>
      <c r="P669" s="11">
        <v>43705</v>
      </c>
      <c r="Q669">
        <v>128</v>
      </c>
      <c r="R669">
        <v>143</v>
      </c>
      <c r="S669" s="1">
        <f t="shared" si="25"/>
        <v>124.28571428571429</v>
      </c>
      <c r="T669" s="1">
        <f t="shared" si="26"/>
        <v>115.83333333333333</v>
      </c>
    </row>
    <row r="670" spans="1:20" x14ac:dyDescent="0.25">
      <c r="A670" s="11">
        <v>42309</v>
      </c>
      <c r="B670">
        <v>110</v>
      </c>
      <c r="C670">
        <v>54</v>
      </c>
      <c r="D670" s="1">
        <f>AVERAGE(B664:B670)</f>
        <v>83.571428571428569</v>
      </c>
      <c r="E670" s="1">
        <f>AVERAGE(C670:C676)</f>
        <v>38.142857142857146</v>
      </c>
      <c r="P670" s="11">
        <v>43706</v>
      </c>
      <c r="Q670">
        <v>151</v>
      </c>
      <c r="R670">
        <v>109</v>
      </c>
      <c r="S670" s="1">
        <f t="shared" ref="S670:S733" si="27">AVERAGE(Q664:Q670)</f>
        <v>128.42857142857142</v>
      </c>
      <c r="T670" s="1">
        <f t="shared" si="26"/>
        <v>109.33333333333333</v>
      </c>
    </row>
    <row r="671" spans="1:20" x14ac:dyDescent="0.25">
      <c r="A671" s="11">
        <v>42310</v>
      </c>
      <c r="B671">
        <v>120</v>
      </c>
      <c r="C671">
        <v>52</v>
      </c>
      <c r="D671" s="1">
        <f>AVERAGE(B665:B671)</f>
        <v>90.571428571428569</v>
      </c>
      <c r="E671" s="1">
        <f>AVERAGE(C671:C677)</f>
        <v>34.571428571428569</v>
      </c>
      <c r="P671" s="11">
        <v>43707</v>
      </c>
      <c r="Q671">
        <v>123</v>
      </c>
      <c r="R671">
        <v>107</v>
      </c>
      <c r="S671" s="1">
        <f t="shared" si="27"/>
        <v>128.85714285714286</v>
      </c>
      <c r="T671" s="1">
        <f t="shared" si="26"/>
        <v>114.83333333333333</v>
      </c>
    </row>
    <row r="672" spans="1:20" x14ac:dyDescent="0.25">
      <c r="A672" s="11">
        <v>42311</v>
      </c>
      <c r="B672">
        <v>110</v>
      </c>
      <c r="C672">
        <v>41</v>
      </c>
      <c r="D672" s="1">
        <f>AVERAGE(B666:B672)</f>
        <v>92.285714285714292</v>
      </c>
      <c r="E672" s="1">
        <f>AVERAGE(C672:C678)</f>
        <v>31.428571428571427</v>
      </c>
      <c r="P672" s="11">
        <v>43708</v>
      </c>
      <c r="Q672">
        <v>135</v>
      </c>
      <c r="R672">
        <v>129</v>
      </c>
      <c r="S672" s="1">
        <f t="shared" si="27"/>
        <v>127.71428571428571</v>
      </c>
      <c r="T672" s="1">
        <f t="shared" si="26"/>
        <v>114.83333333333333</v>
      </c>
    </row>
    <row r="673" spans="1:20" x14ac:dyDescent="0.25">
      <c r="A673" s="11">
        <v>42312</v>
      </c>
      <c r="B673">
        <v>81</v>
      </c>
      <c r="C673">
        <v>31</v>
      </c>
      <c r="D673" s="1">
        <f>AVERAGE(B667:B673)</f>
        <v>91.857142857142861</v>
      </c>
      <c r="E673" s="1">
        <f>AVERAGE(C673:C679)</f>
        <v>34.714285714285715</v>
      </c>
      <c r="P673" s="11">
        <v>43709</v>
      </c>
      <c r="Q673">
        <v>155</v>
      </c>
      <c r="R673">
        <v>103</v>
      </c>
      <c r="S673" s="1">
        <f t="shared" si="27"/>
        <v>128.57142857142858</v>
      </c>
      <c r="T673" s="1">
        <f t="shared" si="26"/>
        <v>111.33333333333333</v>
      </c>
    </row>
    <row r="674" spans="1:20" x14ac:dyDescent="0.25">
      <c r="A674" s="11">
        <v>42313</v>
      </c>
      <c r="B674">
        <v>65</v>
      </c>
      <c r="C674">
        <v>37</v>
      </c>
      <c r="D674" s="1">
        <f>AVERAGE(B668:B674)</f>
        <v>91.142857142857139</v>
      </c>
      <c r="E674" s="1">
        <f>AVERAGE(C674:C680)</f>
        <v>35.285714285714285</v>
      </c>
      <c r="P674" s="11">
        <v>43710</v>
      </c>
      <c r="Q674">
        <v>115</v>
      </c>
      <c r="R674">
        <v>104</v>
      </c>
      <c r="S674" s="1">
        <f t="shared" si="27"/>
        <v>130.14285714285714</v>
      </c>
      <c r="T674" s="1">
        <f t="shared" si="26"/>
        <v>109.83333333333333</v>
      </c>
    </row>
    <row r="675" spans="1:20" x14ac:dyDescent="0.25">
      <c r="A675" s="11">
        <v>42314</v>
      </c>
      <c r="B675">
        <v>75</v>
      </c>
      <c r="C675">
        <v>22</v>
      </c>
      <c r="D675" s="1">
        <f>AVERAGE(B669:B675)</f>
        <v>91.857142857142861</v>
      </c>
      <c r="E675" s="1">
        <f>AVERAGE(C675:C681)</f>
        <v>37.142857142857146</v>
      </c>
      <c r="P675" s="11">
        <v>43711</v>
      </c>
      <c r="Q675">
        <v>148</v>
      </c>
      <c r="R675">
        <v>104</v>
      </c>
      <c r="S675" s="1">
        <f t="shared" si="27"/>
        <v>136.42857142857142</v>
      </c>
      <c r="T675" s="1">
        <f t="shared" si="26"/>
        <v>104.33333333333333</v>
      </c>
    </row>
    <row r="676" spans="1:20" x14ac:dyDescent="0.25">
      <c r="A676" s="11">
        <v>42315</v>
      </c>
      <c r="B676">
        <v>53</v>
      </c>
      <c r="C676">
        <v>30</v>
      </c>
      <c r="D676" s="1">
        <f>AVERAGE(B670:B676)</f>
        <v>87.714285714285708</v>
      </c>
      <c r="E676" s="1">
        <f>AVERAGE(C676:C682)</f>
        <v>38.714285714285715</v>
      </c>
      <c r="P676" s="11">
        <v>43712</v>
      </c>
      <c r="Q676">
        <v>155</v>
      </c>
      <c r="R676">
        <v>142</v>
      </c>
      <c r="S676" s="1">
        <f t="shared" si="27"/>
        <v>140.28571428571428</v>
      </c>
      <c r="T676" s="1">
        <f t="shared" si="26"/>
        <v>103.5</v>
      </c>
    </row>
    <row r="677" spans="1:20" x14ac:dyDescent="0.25">
      <c r="A677" s="11">
        <v>42316</v>
      </c>
      <c r="B677">
        <v>68</v>
      </c>
      <c r="C677">
        <v>29</v>
      </c>
      <c r="D677" s="1">
        <f>AVERAGE(B671:B677)</f>
        <v>81.714285714285708</v>
      </c>
      <c r="E677" s="1">
        <f>AVERAGE(C677:C683)</f>
        <v>38.285714285714285</v>
      </c>
      <c r="P677" s="11">
        <v>43713</v>
      </c>
      <c r="Q677">
        <v>168</v>
      </c>
      <c r="R677">
        <v>107</v>
      </c>
      <c r="S677" s="1">
        <f t="shared" si="27"/>
        <v>142.71428571428572</v>
      </c>
      <c r="T677" s="1">
        <f t="shared" si="26"/>
        <v>97.5</v>
      </c>
    </row>
    <row r="678" spans="1:20" x14ac:dyDescent="0.25">
      <c r="A678" s="11">
        <v>42317</v>
      </c>
      <c r="B678">
        <v>68</v>
      </c>
      <c r="C678">
        <v>30</v>
      </c>
      <c r="D678" s="1">
        <f>AVERAGE(B672:B678)</f>
        <v>74.285714285714292</v>
      </c>
      <c r="E678" s="1">
        <f>AVERAGE(C678:C684)</f>
        <v>37.857142857142854</v>
      </c>
      <c r="P678" s="11">
        <v>43714</v>
      </c>
      <c r="Q678">
        <v>117</v>
      </c>
      <c r="R678">
        <v>108</v>
      </c>
      <c r="S678" s="1">
        <f t="shared" si="27"/>
        <v>141.85714285714286</v>
      </c>
      <c r="T678" s="1">
        <f t="shared" si="26"/>
        <v>100.83333333333333</v>
      </c>
    </row>
    <row r="679" spans="1:20" x14ac:dyDescent="0.25">
      <c r="A679" s="11">
        <v>42318</v>
      </c>
      <c r="B679">
        <v>57</v>
      </c>
      <c r="C679">
        <v>64</v>
      </c>
      <c r="D679" s="1">
        <f>AVERAGE(B673:B679)</f>
        <v>66.714285714285708</v>
      </c>
      <c r="E679" s="1">
        <f>AVERAGE(C679:C685)</f>
        <v>37.714285714285715</v>
      </c>
      <c r="P679" s="11">
        <v>43715</v>
      </c>
      <c r="Q679">
        <v>134</v>
      </c>
      <c r="R679">
        <v>94</v>
      </c>
      <c r="S679" s="1">
        <f t="shared" si="27"/>
        <v>141.71428571428572</v>
      </c>
      <c r="T679" s="1">
        <f t="shared" si="26"/>
        <v>103.16666666666667</v>
      </c>
    </row>
    <row r="680" spans="1:20" x14ac:dyDescent="0.25">
      <c r="A680" s="11">
        <v>42319</v>
      </c>
      <c r="B680">
        <v>64</v>
      </c>
      <c r="C680">
        <v>35</v>
      </c>
      <c r="D680" s="1">
        <f>AVERAGE(B674:B680)</f>
        <v>64.285714285714292</v>
      </c>
      <c r="E680" s="1">
        <f>AVERAGE(C680:C686)</f>
        <v>31.142857142857142</v>
      </c>
      <c r="P680" s="11">
        <v>43716</v>
      </c>
      <c r="Q680">
        <v>256</v>
      </c>
      <c r="R680">
        <v>71</v>
      </c>
      <c r="S680" s="1">
        <f t="shared" si="27"/>
        <v>156.14285714285714</v>
      </c>
      <c r="T680" s="1">
        <f t="shared" si="26"/>
        <v>104.83333333333333</v>
      </c>
    </row>
    <row r="681" spans="1:20" x14ac:dyDescent="0.25">
      <c r="A681" s="11">
        <v>42320</v>
      </c>
      <c r="B681">
        <v>80</v>
      </c>
      <c r="C681">
        <v>50</v>
      </c>
      <c r="D681" s="1">
        <f>AVERAGE(B675:B681)</f>
        <v>66.428571428571431</v>
      </c>
      <c r="E681" s="1">
        <f>AVERAGE(C681:C687)</f>
        <v>30.428571428571427</v>
      </c>
      <c r="P681" s="11">
        <v>43717</v>
      </c>
      <c r="Q681">
        <v>95</v>
      </c>
      <c r="R681">
        <v>99</v>
      </c>
      <c r="S681" s="1">
        <f t="shared" si="27"/>
        <v>153.28571428571428</v>
      </c>
      <c r="T681" s="1">
        <f t="shared" si="26"/>
        <v>109.66666666666667</v>
      </c>
    </row>
    <row r="682" spans="1:20" x14ac:dyDescent="0.25">
      <c r="A682" s="11">
        <v>42321</v>
      </c>
      <c r="B682">
        <v>104</v>
      </c>
      <c r="C682">
        <v>33</v>
      </c>
      <c r="D682" s="1">
        <f>AVERAGE(B676:B682)</f>
        <v>70.571428571428569</v>
      </c>
      <c r="E682" s="1">
        <f>AVERAGE(C682:C688)</f>
        <v>26.428571428571427</v>
      </c>
      <c r="P682" s="11">
        <v>43718</v>
      </c>
      <c r="Q682">
        <v>144</v>
      </c>
      <c r="R682">
        <v>106</v>
      </c>
      <c r="S682" s="1">
        <f t="shared" si="27"/>
        <v>152.71428571428572</v>
      </c>
      <c r="T682" s="1">
        <f t="shared" si="26"/>
        <v>115.16666666666667</v>
      </c>
    </row>
    <row r="683" spans="1:20" x14ac:dyDescent="0.25">
      <c r="A683" s="11">
        <v>42322</v>
      </c>
      <c r="B683">
        <v>63</v>
      </c>
      <c r="C683">
        <v>27</v>
      </c>
      <c r="D683" s="1">
        <f>AVERAGE(B677:B683)</f>
        <v>72</v>
      </c>
      <c r="E683" s="1">
        <f>AVERAGE(C683:C689)</f>
        <v>25</v>
      </c>
      <c r="P683" s="11">
        <v>43719</v>
      </c>
      <c r="Q683">
        <v>153</v>
      </c>
      <c r="R683">
        <v>127</v>
      </c>
      <c r="S683" s="1">
        <f t="shared" si="27"/>
        <v>152.42857142857142</v>
      </c>
      <c r="T683" s="1">
        <f t="shared" si="26"/>
        <v>123.83333333333333</v>
      </c>
    </row>
    <row r="684" spans="1:20" x14ac:dyDescent="0.25">
      <c r="A684" s="11">
        <v>42323</v>
      </c>
      <c r="B684">
        <v>50</v>
      </c>
      <c r="C684">
        <v>26</v>
      </c>
      <c r="D684" s="1">
        <f>AVERAGE(B678:B684)</f>
        <v>69.428571428571431</v>
      </c>
      <c r="E684" s="1">
        <f>AVERAGE(C684:C690)</f>
        <v>23.857142857142858</v>
      </c>
      <c r="P684" s="11">
        <v>43720</v>
      </c>
      <c r="Q684">
        <v>168</v>
      </c>
      <c r="R684">
        <v>122</v>
      </c>
      <c r="S684" s="1">
        <f t="shared" si="27"/>
        <v>152.42857142857142</v>
      </c>
      <c r="T684" s="1">
        <f t="shared" si="26"/>
        <v>123.16666666666667</v>
      </c>
    </row>
    <row r="685" spans="1:20" x14ac:dyDescent="0.25">
      <c r="A685" s="11">
        <v>42324</v>
      </c>
      <c r="B685">
        <v>54</v>
      </c>
      <c r="C685">
        <v>29</v>
      </c>
      <c r="D685" s="1">
        <f>AVERAGE(B679:B685)</f>
        <v>67.428571428571431</v>
      </c>
      <c r="E685" s="1">
        <f>AVERAGE(C685:C691)</f>
        <v>24.285714285714285</v>
      </c>
      <c r="P685" s="11">
        <v>43721</v>
      </c>
      <c r="Q685">
        <v>162</v>
      </c>
      <c r="R685">
        <v>104</v>
      </c>
      <c r="S685" s="1">
        <f t="shared" si="27"/>
        <v>158.85714285714286</v>
      </c>
      <c r="T685" s="1">
        <f t="shared" si="26"/>
        <v>122.16666666666667</v>
      </c>
    </row>
    <row r="686" spans="1:20" x14ac:dyDescent="0.25">
      <c r="A686" s="11">
        <v>42325</v>
      </c>
      <c r="B686">
        <v>55</v>
      </c>
      <c r="C686">
        <v>18</v>
      </c>
      <c r="D686" s="1">
        <f>AVERAGE(B680:B686)</f>
        <v>67.142857142857139</v>
      </c>
      <c r="E686" s="1">
        <f>AVERAGE(C686:C692)</f>
        <v>26.714285714285715</v>
      </c>
      <c r="P686" s="11">
        <v>43722</v>
      </c>
      <c r="Q686">
        <v>118</v>
      </c>
      <c r="R686">
        <v>100</v>
      </c>
      <c r="S686" s="1">
        <f t="shared" si="27"/>
        <v>156.57142857142858</v>
      </c>
      <c r="T686" s="1">
        <f t="shared" si="26"/>
        <v>126.33333333333333</v>
      </c>
    </row>
    <row r="687" spans="1:20" x14ac:dyDescent="0.25">
      <c r="A687" s="11">
        <v>42326</v>
      </c>
      <c r="B687">
        <v>39</v>
      </c>
      <c r="C687">
        <v>30</v>
      </c>
      <c r="D687" s="1">
        <f>AVERAGE(B681:B687)</f>
        <v>63.571428571428569</v>
      </c>
      <c r="E687" s="1">
        <f>AVERAGE(C687:C693)</f>
        <v>28.428571428571427</v>
      </c>
      <c r="P687" s="11">
        <v>43723</v>
      </c>
      <c r="Q687">
        <v>100</v>
      </c>
      <c r="R687">
        <v>132</v>
      </c>
      <c r="S687" s="1">
        <f t="shared" si="27"/>
        <v>134.28571428571428</v>
      </c>
      <c r="T687" s="1">
        <f t="shared" si="26"/>
        <v>132</v>
      </c>
    </row>
    <row r="688" spans="1:20" x14ac:dyDescent="0.25">
      <c r="A688" s="11">
        <v>42327</v>
      </c>
      <c r="B688">
        <v>56</v>
      </c>
      <c r="C688">
        <v>22</v>
      </c>
      <c r="D688" s="1">
        <f>AVERAGE(B682:B688)</f>
        <v>60.142857142857146</v>
      </c>
      <c r="E688" s="1">
        <f>AVERAGE(C688:C694)</f>
        <v>27.428571428571427</v>
      </c>
      <c r="P688" s="11">
        <v>43724</v>
      </c>
      <c r="Q688">
        <v>129</v>
      </c>
      <c r="R688">
        <v>158</v>
      </c>
      <c r="S688" s="1">
        <f t="shared" si="27"/>
        <v>139.14285714285714</v>
      </c>
      <c r="T688" s="1">
        <f t="shared" si="26"/>
        <v>128.66666666666666</v>
      </c>
    </row>
    <row r="689" spans="1:20" x14ac:dyDescent="0.25">
      <c r="A689" s="11">
        <v>42328</v>
      </c>
      <c r="B689">
        <v>49</v>
      </c>
      <c r="C689">
        <v>23</v>
      </c>
      <c r="D689" s="1">
        <f>AVERAGE(B683:B689)</f>
        <v>52.285714285714285</v>
      </c>
      <c r="E689" s="1">
        <f>AVERAGE(C689:C695)</f>
        <v>30.714285714285715</v>
      </c>
      <c r="P689" s="11">
        <v>43725</v>
      </c>
      <c r="Q689">
        <v>151</v>
      </c>
      <c r="R689">
        <v>123</v>
      </c>
      <c r="S689" s="1">
        <f t="shared" si="27"/>
        <v>140.14285714285714</v>
      </c>
      <c r="T689" s="1">
        <f t="shared" si="26"/>
        <v>122.66666666666667</v>
      </c>
    </row>
    <row r="690" spans="1:20" x14ac:dyDescent="0.25">
      <c r="A690" s="11">
        <v>42329</v>
      </c>
      <c r="B690">
        <v>54</v>
      </c>
      <c r="C690">
        <v>19</v>
      </c>
      <c r="D690" s="1">
        <f>AVERAGE(B684:B690)</f>
        <v>51</v>
      </c>
      <c r="E690" s="1">
        <f>AVERAGE(C690:C696)</f>
        <v>34.857142857142854</v>
      </c>
      <c r="P690" s="11">
        <v>43726</v>
      </c>
      <c r="Q690">
        <v>154</v>
      </c>
      <c r="R690">
        <v>116</v>
      </c>
      <c r="S690" s="1">
        <f t="shared" si="27"/>
        <v>140.28571428571428</v>
      </c>
      <c r="T690" s="1">
        <f t="shared" si="26"/>
        <v>123.33333333333333</v>
      </c>
    </row>
    <row r="691" spans="1:20" x14ac:dyDescent="0.25">
      <c r="A691" s="11">
        <v>42330</v>
      </c>
      <c r="B691">
        <v>42</v>
      </c>
      <c r="C691">
        <v>29</v>
      </c>
      <c r="D691" s="1">
        <f>AVERAGE(B685:B691)</f>
        <v>49.857142857142854</v>
      </c>
      <c r="E691" s="1">
        <f>AVERAGE(C691:C697)</f>
        <v>35.428571428571431</v>
      </c>
      <c r="P691" s="11">
        <v>43727</v>
      </c>
      <c r="Q691">
        <v>130</v>
      </c>
      <c r="R691">
        <v>129</v>
      </c>
      <c r="S691" s="1">
        <f t="shared" si="27"/>
        <v>134.85714285714286</v>
      </c>
      <c r="T691" s="1">
        <f t="shared" si="26"/>
        <v>123.5</v>
      </c>
    </row>
    <row r="692" spans="1:20" x14ac:dyDescent="0.25">
      <c r="A692" s="11">
        <v>42331</v>
      </c>
      <c r="B692">
        <v>59</v>
      </c>
      <c r="C692">
        <v>46</v>
      </c>
      <c r="D692" s="1">
        <f>AVERAGE(B686:B692)</f>
        <v>50.571428571428569</v>
      </c>
      <c r="E692" s="1">
        <f>AVERAGE(C692:C698)</f>
        <v>34.428571428571431</v>
      </c>
      <c r="P692" s="11">
        <v>43728</v>
      </c>
      <c r="Q692">
        <v>106</v>
      </c>
      <c r="R692">
        <v>134</v>
      </c>
      <c r="S692" s="1">
        <f t="shared" si="27"/>
        <v>126.85714285714286</v>
      </c>
      <c r="T692" s="1">
        <f t="shared" si="26"/>
        <v>120.66666666666667</v>
      </c>
    </row>
    <row r="693" spans="1:20" x14ac:dyDescent="0.25">
      <c r="A693" s="11">
        <v>42332</v>
      </c>
      <c r="B693">
        <v>91</v>
      </c>
      <c r="C693">
        <v>30</v>
      </c>
      <c r="D693" s="1">
        <f>AVERAGE(B687:B693)</f>
        <v>55.714285714285715</v>
      </c>
      <c r="E693" s="1">
        <f>AVERAGE(C693:C699)</f>
        <v>30.714285714285715</v>
      </c>
      <c r="P693" s="11">
        <v>43729</v>
      </c>
      <c r="Q693">
        <v>105</v>
      </c>
      <c r="R693">
        <v>112</v>
      </c>
      <c r="S693" s="1">
        <f t="shared" si="27"/>
        <v>125</v>
      </c>
      <c r="T693" s="1">
        <f t="shared" si="26"/>
        <v>115.33333333333333</v>
      </c>
    </row>
    <row r="694" spans="1:20" x14ac:dyDescent="0.25">
      <c r="A694" s="11">
        <v>42333</v>
      </c>
      <c r="B694">
        <v>73</v>
      </c>
      <c r="C694">
        <v>23</v>
      </c>
      <c r="D694" s="1">
        <f>AVERAGE(B688:B694)</f>
        <v>60.571428571428569</v>
      </c>
      <c r="E694" s="1">
        <f>AVERAGE(C694:C700)</f>
        <v>30.571428571428573</v>
      </c>
      <c r="P694" s="11">
        <v>43730</v>
      </c>
      <c r="Q694">
        <v>128</v>
      </c>
      <c r="R694">
        <v>122</v>
      </c>
      <c r="S694" s="1">
        <f t="shared" si="27"/>
        <v>129</v>
      </c>
      <c r="T694" s="1">
        <f t="shared" si="26"/>
        <v>112.16666666666667</v>
      </c>
    </row>
    <row r="695" spans="1:20" x14ac:dyDescent="0.25">
      <c r="A695" s="11">
        <v>42334</v>
      </c>
      <c r="B695">
        <v>55</v>
      </c>
      <c r="C695">
        <v>45</v>
      </c>
      <c r="D695" s="1">
        <f>AVERAGE(B689:B695)</f>
        <v>60.428571428571431</v>
      </c>
      <c r="E695" s="1">
        <f>AVERAGE(C695:C701)</f>
        <v>33.285714285714285</v>
      </c>
      <c r="P695" s="11">
        <v>43731</v>
      </c>
      <c r="Q695">
        <v>134</v>
      </c>
      <c r="R695">
        <v>127</v>
      </c>
      <c r="S695" s="1">
        <f t="shared" si="27"/>
        <v>129.71428571428572</v>
      </c>
      <c r="T695" s="1">
        <f t="shared" si="26"/>
        <v>108</v>
      </c>
    </row>
    <row r="696" spans="1:20" x14ac:dyDescent="0.25">
      <c r="A696" s="11">
        <v>42335</v>
      </c>
      <c r="B696">
        <v>85</v>
      </c>
      <c r="C696">
        <v>52</v>
      </c>
      <c r="D696" s="1">
        <f>AVERAGE(B690:B696)</f>
        <v>65.571428571428569</v>
      </c>
      <c r="E696" s="1">
        <f>AVERAGE(C696:C702)</f>
        <v>33.428571428571431</v>
      </c>
      <c r="P696" s="11">
        <v>43732</v>
      </c>
      <c r="Q696">
        <v>169</v>
      </c>
      <c r="R696">
        <v>117</v>
      </c>
      <c r="S696" s="1">
        <f t="shared" si="27"/>
        <v>132.28571428571428</v>
      </c>
      <c r="T696" s="1">
        <f t="shared" si="26"/>
        <v>103.83333333333333</v>
      </c>
    </row>
    <row r="697" spans="1:20" x14ac:dyDescent="0.25">
      <c r="A697" s="11">
        <v>42336</v>
      </c>
      <c r="B697">
        <v>115</v>
      </c>
      <c r="C697">
        <v>23</v>
      </c>
      <c r="D697" s="1">
        <f>AVERAGE(B691:B697)</f>
        <v>74.285714285714292</v>
      </c>
      <c r="E697" s="1">
        <f>AVERAGE(C697:C703)</f>
        <v>31.142857142857142</v>
      </c>
      <c r="P697" s="11">
        <v>43733</v>
      </c>
      <c r="Q697">
        <v>145</v>
      </c>
      <c r="R697">
        <v>112</v>
      </c>
      <c r="S697" s="1">
        <f t="shared" si="27"/>
        <v>131</v>
      </c>
      <c r="T697" s="1">
        <f t="shared" si="26"/>
        <v>101</v>
      </c>
    </row>
    <row r="698" spans="1:20" x14ac:dyDescent="0.25">
      <c r="A698" s="11">
        <v>42337</v>
      </c>
      <c r="B698">
        <v>38</v>
      </c>
      <c r="C698">
        <v>22</v>
      </c>
      <c r="D698" s="1">
        <f>AVERAGE(B692:B698)</f>
        <v>73.714285714285708</v>
      </c>
      <c r="E698" s="1">
        <f>AVERAGE(C698:C704)</f>
        <v>33.142857142857146</v>
      </c>
      <c r="P698" s="11">
        <v>43734</v>
      </c>
      <c r="Q698">
        <v>124</v>
      </c>
      <c r="R698">
        <v>102</v>
      </c>
      <c r="S698" s="1">
        <f t="shared" si="27"/>
        <v>130.14285714285714</v>
      </c>
      <c r="T698" s="1">
        <f t="shared" si="26"/>
        <v>101.33333333333333</v>
      </c>
    </row>
    <row r="699" spans="1:20" x14ac:dyDescent="0.25">
      <c r="A699" s="11">
        <v>42338</v>
      </c>
      <c r="B699">
        <v>43</v>
      </c>
      <c r="C699">
        <v>20</v>
      </c>
      <c r="D699" s="1">
        <f>AVERAGE(B693:B699)</f>
        <v>71.428571428571431</v>
      </c>
      <c r="E699" s="1">
        <f>AVERAGE(C699:C705)</f>
        <v>35.428571428571431</v>
      </c>
      <c r="P699" s="11">
        <v>43735</v>
      </c>
      <c r="Q699">
        <v>115</v>
      </c>
      <c r="R699">
        <v>93</v>
      </c>
      <c r="S699" s="1">
        <f t="shared" si="27"/>
        <v>131.42857142857142</v>
      </c>
      <c r="T699" s="1">
        <f t="shared" si="26"/>
        <v>98.166666666666671</v>
      </c>
    </row>
    <row r="700" spans="1:20" x14ac:dyDescent="0.25">
      <c r="A700" s="11">
        <v>42339</v>
      </c>
      <c r="B700">
        <v>34</v>
      </c>
      <c r="C700">
        <v>29</v>
      </c>
      <c r="D700" s="1">
        <f>AVERAGE(B694:B700)</f>
        <v>63.285714285714285</v>
      </c>
      <c r="E700" s="1">
        <f>AVERAGE(C700:C706)</f>
        <v>39.285714285714285</v>
      </c>
      <c r="P700" s="11">
        <v>43736</v>
      </c>
      <c r="Q700">
        <v>79</v>
      </c>
      <c r="R700">
        <v>97</v>
      </c>
      <c r="S700" s="1">
        <f t="shared" si="27"/>
        <v>127.71428571428571</v>
      </c>
      <c r="T700" s="1">
        <f t="shared" si="26"/>
        <v>107.83333333333333</v>
      </c>
    </row>
    <row r="701" spans="1:20" x14ac:dyDescent="0.25">
      <c r="A701" s="11">
        <v>42340</v>
      </c>
      <c r="B701">
        <v>55</v>
      </c>
      <c r="C701">
        <v>42</v>
      </c>
      <c r="D701" s="1">
        <f>AVERAGE(B695:B701)</f>
        <v>60.714285714285715</v>
      </c>
      <c r="E701" s="1">
        <f>AVERAGE(C701:C707)</f>
        <v>40.428571428571431</v>
      </c>
      <c r="P701" s="11">
        <v>43737</v>
      </c>
      <c r="Q701">
        <v>105</v>
      </c>
      <c r="R701">
        <v>102</v>
      </c>
      <c r="S701" s="1">
        <f t="shared" si="27"/>
        <v>124.42857142857143</v>
      </c>
      <c r="T701" s="1">
        <f t="shared" si="26"/>
        <v>105.83333333333333</v>
      </c>
    </row>
    <row r="702" spans="1:20" x14ac:dyDescent="0.25">
      <c r="A702" s="11">
        <v>42341</v>
      </c>
      <c r="B702">
        <v>71</v>
      </c>
      <c r="C702">
        <v>46</v>
      </c>
      <c r="D702" s="1">
        <f>AVERAGE(B696:B702)</f>
        <v>63</v>
      </c>
      <c r="E702" s="1">
        <f>AVERAGE(C702:C708)</f>
        <v>45.857142857142854</v>
      </c>
      <c r="P702" s="11">
        <v>43738</v>
      </c>
      <c r="Q702">
        <v>83</v>
      </c>
      <c r="R702">
        <v>100</v>
      </c>
      <c r="S702" s="1">
        <f t="shared" si="27"/>
        <v>117.14285714285714</v>
      </c>
      <c r="T702" s="1">
        <f t="shared" si="26"/>
        <v>103.5</v>
      </c>
    </row>
    <row r="703" spans="1:20" x14ac:dyDescent="0.25">
      <c r="A703" s="11">
        <v>42342</v>
      </c>
      <c r="B703">
        <v>86</v>
      </c>
      <c r="C703">
        <v>36</v>
      </c>
      <c r="D703" s="1">
        <f>AVERAGE(B697:B703)</f>
        <v>63.142857142857146</v>
      </c>
      <c r="E703" s="1">
        <f>AVERAGE(C703:C709)</f>
        <v>44</v>
      </c>
      <c r="P703" s="11">
        <v>43739</v>
      </c>
      <c r="Q703">
        <v>149</v>
      </c>
      <c r="R703">
        <v>114</v>
      </c>
      <c r="S703" s="1">
        <f t="shared" si="27"/>
        <v>114.28571428571429</v>
      </c>
      <c r="T703" s="1">
        <f t="shared" si="26"/>
        <v>103.83333333333333</v>
      </c>
    </row>
    <row r="704" spans="1:20" x14ac:dyDescent="0.25">
      <c r="A704" s="11">
        <v>42343</v>
      </c>
      <c r="B704">
        <v>70</v>
      </c>
      <c r="C704">
        <v>37</v>
      </c>
      <c r="D704" s="1">
        <f>AVERAGE(B698:B704)</f>
        <v>56.714285714285715</v>
      </c>
      <c r="E704" s="1">
        <f>AVERAGE(C704:C710)</f>
        <v>43.714285714285715</v>
      </c>
      <c r="P704" s="11">
        <v>43740</v>
      </c>
      <c r="Q704">
        <v>120</v>
      </c>
      <c r="R704">
        <v>83</v>
      </c>
      <c r="S704" s="1">
        <f t="shared" si="27"/>
        <v>110.71428571428571</v>
      </c>
      <c r="T704" s="1">
        <f t="shared" si="26"/>
        <v>102.5</v>
      </c>
    </row>
    <row r="705" spans="1:29" x14ac:dyDescent="0.25">
      <c r="A705" s="11">
        <v>42344</v>
      </c>
      <c r="B705">
        <v>75</v>
      </c>
      <c r="C705">
        <v>38</v>
      </c>
      <c r="D705" s="1">
        <f>AVERAGE(B699:B705)</f>
        <v>62</v>
      </c>
      <c r="E705" s="1">
        <f>AVERAGE(C705:C711)</f>
        <v>42.857142857142854</v>
      </c>
      <c r="P705" s="11">
        <v>43741</v>
      </c>
      <c r="Q705">
        <v>113</v>
      </c>
      <c r="R705">
        <v>151</v>
      </c>
      <c r="S705" s="1">
        <f t="shared" si="27"/>
        <v>109.14285714285714</v>
      </c>
      <c r="T705" s="1">
        <f t="shared" si="26"/>
        <v>104</v>
      </c>
    </row>
    <row r="706" spans="1:29" x14ac:dyDescent="0.25">
      <c r="A706" s="11">
        <v>42345</v>
      </c>
      <c r="B706">
        <v>78</v>
      </c>
      <c r="C706">
        <v>47</v>
      </c>
      <c r="D706" s="1">
        <f>AVERAGE(B700:B706)</f>
        <v>67</v>
      </c>
      <c r="E706" s="1">
        <f>AVERAGE(C706:C712)</f>
        <v>42.857142857142854</v>
      </c>
      <c r="P706" s="11">
        <v>43742</v>
      </c>
      <c r="Q706">
        <v>154</v>
      </c>
      <c r="R706">
        <v>85</v>
      </c>
      <c r="S706" s="1">
        <f t="shared" si="27"/>
        <v>114.71428571428571</v>
      </c>
      <c r="T706" s="1">
        <f t="shared" si="26"/>
        <v>102.5</v>
      </c>
    </row>
    <row r="707" spans="1:29" x14ac:dyDescent="0.25">
      <c r="A707" s="11">
        <v>42346</v>
      </c>
      <c r="B707">
        <v>87</v>
      </c>
      <c r="C707">
        <v>37</v>
      </c>
      <c r="D707" s="1">
        <f>AVERAGE(B701:B707)</f>
        <v>74.571428571428569</v>
      </c>
      <c r="E707" s="1">
        <f>AVERAGE(C707:C713)</f>
        <v>43</v>
      </c>
      <c r="P707" s="11">
        <v>43743</v>
      </c>
      <c r="Q707">
        <v>133</v>
      </c>
      <c r="R707">
        <v>88</v>
      </c>
      <c r="S707" s="1">
        <f t="shared" si="27"/>
        <v>122.42857142857143</v>
      </c>
      <c r="T707" s="1">
        <f t="shared" si="26"/>
        <v>117.83333333333333</v>
      </c>
    </row>
    <row r="708" spans="1:29" x14ac:dyDescent="0.25">
      <c r="A708" s="11">
        <v>42347</v>
      </c>
      <c r="B708">
        <v>77</v>
      </c>
      <c r="C708">
        <v>80</v>
      </c>
      <c r="D708" s="1">
        <f>AVERAGE(B702:B708)</f>
        <v>77.714285714285708</v>
      </c>
      <c r="E708" s="1">
        <f>AVERAGE(C708:C714)</f>
        <v>43.857142857142854</v>
      </c>
      <c r="P708" s="11">
        <v>43744</v>
      </c>
      <c r="Q708">
        <v>119</v>
      </c>
      <c r="R708">
        <v>102</v>
      </c>
      <c r="S708" s="1">
        <f t="shared" si="27"/>
        <v>124.42857142857143</v>
      </c>
      <c r="T708" s="1">
        <f t="shared" si="26"/>
        <v>125.83333333333333</v>
      </c>
    </row>
    <row r="709" spans="1:29" x14ac:dyDescent="0.25">
      <c r="A709" s="11">
        <v>42348</v>
      </c>
      <c r="B709">
        <v>73</v>
      </c>
      <c r="C709">
        <v>33</v>
      </c>
      <c r="D709" s="1">
        <f>AVERAGE(B703:B709)</f>
        <v>78</v>
      </c>
      <c r="E709" s="1">
        <f>AVERAGE(C709:C715)</f>
        <v>39.285714285714285</v>
      </c>
      <c r="P709" s="11">
        <v>43745</v>
      </c>
      <c r="Q709">
        <v>146</v>
      </c>
      <c r="R709">
        <v>106</v>
      </c>
      <c r="S709" s="1">
        <f t="shared" si="27"/>
        <v>133.42857142857142</v>
      </c>
      <c r="T709" s="1">
        <f t="shared" si="26"/>
        <v>134.83333333333334</v>
      </c>
    </row>
    <row r="710" spans="1:29" x14ac:dyDescent="0.25">
      <c r="A710" s="11">
        <v>42349</v>
      </c>
      <c r="B710">
        <v>67</v>
      </c>
      <c r="C710">
        <v>34</v>
      </c>
      <c r="D710" s="1">
        <f>AVERAGE(B704:B710)</f>
        <v>75.285714285714292</v>
      </c>
      <c r="E710" s="1">
        <f>AVERAGE(C710:C716)</f>
        <v>41.285714285714285</v>
      </c>
      <c r="P710" s="11">
        <v>43746</v>
      </c>
      <c r="Q710">
        <v>143</v>
      </c>
      <c r="R710">
        <v>92</v>
      </c>
      <c r="S710" s="1">
        <f t="shared" si="27"/>
        <v>132.57142857142858</v>
      </c>
      <c r="T710" s="1">
        <f t="shared" si="26"/>
        <v>147.83333333333334</v>
      </c>
    </row>
    <row r="711" spans="1:29" x14ac:dyDescent="0.25">
      <c r="A711" s="11">
        <v>42350</v>
      </c>
      <c r="B711">
        <v>70</v>
      </c>
      <c r="C711">
        <v>31</v>
      </c>
      <c r="D711" s="1">
        <f>AVERAGE(B705:B711)</f>
        <v>75.285714285714292</v>
      </c>
      <c r="E711" s="1">
        <f>AVERAGE(C711:C717)</f>
        <v>43.571428571428569</v>
      </c>
      <c r="F711" s="11">
        <v>42350</v>
      </c>
      <c r="G711" t="s">
        <v>175</v>
      </c>
      <c r="H711" t="s">
        <v>93</v>
      </c>
      <c r="I711" t="str">
        <f>_xlfn.CONCAT(AJ4,AI4)</f>
        <v>B+</v>
      </c>
      <c r="K711" t="s">
        <v>202</v>
      </c>
      <c r="L711" t="s">
        <v>203</v>
      </c>
      <c r="M711" s="1">
        <f>VLOOKUP(F711,A4:E2688,4,TRUE)</f>
        <v>75.285714285714292</v>
      </c>
      <c r="N711" s="1">
        <v>120</v>
      </c>
      <c r="P711" s="11">
        <v>43747</v>
      </c>
      <c r="Q711">
        <v>122</v>
      </c>
      <c r="R711">
        <v>142</v>
      </c>
      <c r="S711" s="1">
        <f t="shared" si="27"/>
        <v>132.85714285714286</v>
      </c>
      <c r="T711" s="1">
        <f t="shared" si="26"/>
        <v>167.16666666666666</v>
      </c>
    </row>
    <row r="712" spans="1:29" x14ac:dyDescent="0.25">
      <c r="A712" s="11">
        <v>42351</v>
      </c>
      <c r="B712">
        <v>61</v>
      </c>
      <c r="C712">
        <v>38</v>
      </c>
      <c r="D712" s="1">
        <f>AVERAGE(B706:B712)</f>
        <v>73.285714285714292</v>
      </c>
      <c r="E712" s="1">
        <f>AVERAGE(C712:C718)</f>
        <v>46.285714285714285</v>
      </c>
      <c r="P712" s="11">
        <v>43748</v>
      </c>
      <c r="Q712">
        <v>160</v>
      </c>
      <c r="R712">
        <v>177</v>
      </c>
      <c r="S712" s="1">
        <f t="shared" si="27"/>
        <v>139.57142857142858</v>
      </c>
      <c r="T712" s="1">
        <f t="shared" si="26"/>
        <v>179.66666666666666</v>
      </c>
    </row>
    <row r="713" spans="1:29" x14ac:dyDescent="0.25">
      <c r="A713" s="11">
        <v>42352</v>
      </c>
      <c r="B713">
        <v>79</v>
      </c>
      <c r="C713">
        <v>48</v>
      </c>
      <c r="D713" s="1">
        <f>AVERAGE(B707:B713)</f>
        <v>73.428571428571431</v>
      </c>
      <c r="E713" s="1">
        <f>AVERAGE(C713:C719)</f>
        <v>46.142857142857146</v>
      </c>
      <c r="P713" s="11">
        <v>43749</v>
      </c>
      <c r="Q713">
        <v>190</v>
      </c>
      <c r="R713">
        <v>136</v>
      </c>
      <c r="S713" s="1">
        <f t="shared" si="27"/>
        <v>144.71428571428572</v>
      </c>
      <c r="T713" s="1">
        <f t="shared" si="26"/>
        <v>189</v>
      </c>
      <c r="U713" s="11">
        <v>43749</v>
      </c>
      <c r="V713" t="s">
        <v>226</v>
      </c>
      <c r="W713" t="s">
        <v>93</v>
      </c>
      <c r="X713" t="str">
        <f>_xlfn.CONCAT(AS15,AR15)</f>
        <v>B-</v>
      </c>
      <c r="Z713" t="s">
        <v>237</v>
      </c>
      <c r="AA713" t="s">
        <v>243</v>
      </c>
      <c r="AB713" s="1">
        <f>VLOOKUP(U713,$P$3:$T$2564,4,TRUE)</f>
        <v>144.71428571428572</v>
      </c>
      <c r="AC713" s="1">
        <v>580</v>
      </c>
    </row>
    <row r="714" spans="1:29" x14ac:dyDescent="0.25">
      <c r="A714" s="11">
        <v>42353</v>
      </c>
      <c r="B714">
        <v>104</v>
      </c>
      <c r="C714">
        <v>43</v>
      </c>
      <c r="D714" s="1">
        <f>AVERAGE(B708:B714)</f>
        <v>75.857142857142861</v>
      </c>
      <c r="E714" s="1">
        <f>AVERAGE(C714:C720)</f>
        <v>43.142857142857146</v>
      </c>
      <c r="P714" s="11">
        <v>43750</v>
      </c>
      <c r="Q714">
        <v>172</v>
      </c>
      <c r="R714">
        <v>156</v>
      </c>
      <c r="S714" s="1">
        <f t="shared" si="27"/>
        <v>150.28571428571428</v>
      </c>
      <c r="T714" s="1">
        <f t="shared" si="26"/>
        <v>203.66666666666666</v>
      </c>
    </row>
    <row r="715" spans="1:29" x14ac:dyDescent="0.25">
      <c r="A715" s="11">
        <v>42354</v>
      </c>
      <c r="B715">
        <v>91</v>
      </c>
      <c r="C715">
        <v>48</v>
      </c>
      <c r="D715" s="1">
        <f>AVERAGE(B709:B715)</f>
        <v>77.857142857142861</v>
      </c>
      <c r="E715" s="1">
        <f>AVERAGE(C715:C721)</f>
        <v>40.857142857142854</v>
      </c>
      <c r="P715" s="11">
        <v>43751</v>
      </c>
      <c r="Q715">
        <v>188</v>
      </c>
      <c r="R715">
        <v>184</v>
      </c>
      <c r="S715" s="1">
        <f t="shared" si="27"/>
        <v>160.14285714285714</v>
      </c>
      <c r="T715" s="1">
        <f t="shared" si="26"/>
        <v>214.83333333333334</v>
      </c>
    </row>
    <row r="716" spans="1:29" x14ac:dyDescent="0.25">
      <c r="A716" s="11">
        <v>42355</v>
      </c>
      <c r="B716">
        <v>77</v>
      </c>
      <c r="C716">
        <v>47</v>
      </c>
      <c r="D716" s="1">
        <f>AVERAGE(B710:B716)</f>
        <v>78.428571428571431</v>
      </c>
      <c r="E716" s="1">
        <f>AVERAGE(C716:C722)</f>
        <v>39.142857142857146</v>
      </c>
      <c r="P716" s="11">
        <v>43752</v>
      </c>
      <c r="Q716">
        <v>217</v>
      </c>
      <c r="R716">
        <v>208</v>
      </c>
      <c r="S716" s="1">
        <f t="shared" si="27"/>
        <v>170.28571428571428</v>
      </c>
      <c r="T716" s="1">
        <f t="shared" si="26"/>
        <v>205.33333333333334</v>
      </c>
    </row>
    <row r="717" spans="1:29" x14ac:dyDescent="0.25">
      <c r="A717" s="11">
        <v>42356</v>
      </c>
      <c r="B717">
        <v>84</v>
      </c>
      <c r="C717">
        <v>50</v>
      </c>
      <c r="D717" s="1">
        <f>AVERAGE(B711:B717)</f>
        <v>80.857142857142861</v>
      </c>
      <c r="E717" s="1">
        <f>AVERAGE(C717:C723)</f>
        <v>37</v>
      </c>
      <c r="P717" s="11">
        <v>43753</v>
      </c>
      <c r="Q717">
        <v>201</v>
      </c>
      <c r="R717">
        <v>217</v>
      </c>
      <c r="S717" s="1">
        <f t="shared" si="27"/>
        <v>178.57142857142858</v>
      </c>
      <c r="T717" s="1">
        <f t="shared" si="26"/>
        <v>193.33333333333334</v>
      </c>
    </row>
    <row r="718" spans="1:29" x14ac:dyDescent="0.25">
      <c r="A718" s="11">
        <v>42357</v>
      </c>
      <c r="B718">
        <v>95</v>
      </c>
      <c r="C718">
        <v>50</v>
      </c>
      <c r="D718" s="1">
        <f>AVERAGE(B712:B718)</f>
        <v>84.428571428571431</v>
      </c>
      <c r="E718" s="1">
        <f>AVERAGE(C718:C724)</f>
        <v>34.571428571428569</v>
      </c>
      <c r="P718" s="11">
        <v>43754</v>
      </c>
      <c r="Q718">
        <v>200</v>
      </c>
      <c r="R718">
        <v>233</v>
      </c>
      <c r="S718" s="1">
        <f t="shared" si="27"/>
        <v>189.71428571428572</v>
      </c>
      <c r="T718" s="1">
        <f t="shared" si="26"/>
        <v>190.33333333333334</v>
      </c>
    </row>
    <row r="719" spans="1:29" x14ac:dyDescent="0.25">
      <c r="A719" s="11">
        <v>42358</v>
      </c>
      <c r="B719">
        <v>97</v>
      </c>
      <c r="C719">
        <v>37</v>
      </c>
      <c r="D719" s="1">
        <f>AVERAGE(B713:B719)</f>
        <v>89.571428571428569</v>
      </c>
      <c r="E719" s="1">
        <f>AVERAGE(C719:C725)</f>
        <v>33</v>
      </c>
      <c r="P719" s="11">
        <v>43755</v>
      </c>
      <c r="Q719">
        <v>219</v>
      </c>
      <c r="R719">
        <v>224</v>
      </c>
      <c r="S719" s="1">
        <f t="shared" si="27"/>
        <v>198.14285714285714</v>
      </c>
      <c r="T719" s="1">
        <f t="shared" si="26"/>
        <v>181.5</v>
      </c>
    </row>
    <row r="720" spans="1:29" x14ac:dyDescent="0.25">
      <c r="A720" s="11">
        <v>42359</v>
      </c>
      <c r="B720">
        <v>73</v>
      </c>
      <c r="C720">
        <v>27</v>
      </c>
      <c r="D720" s="1">
        <f>AVERAGE(B714:B720)</f>
        <v>88.714285714285708</v>
      </c>
      <c r="E720" s="1">
        <f>AVERAGE(C720:C726)</f>
        <v>33.714285714285715</v>
      </c>
      <c r="P720" s="11">
        <v>43756</v>
      </c>
      <c r="Q720">
        <v>204</v>
      </c>
      <c r="R720">
        <v>223</v>
      </c>
      <c r="S720" s="1">
        <f t="shared" si="27"/>
        <v>200.14285714285714</v>
      </c>
      <c r="T720" s="1">
        <f t="shared" si="26"/>
        <v>186.5</v>
      </c>
    </row>
    <row r="721" spans="1:29" x14ac:dyDescent="0.25">
      <c r="A721" s="11">
        <v>42360</v>
      </c>
      <c r="B721">
        <v>49</v>
      </c>
      <c r="C721">
        <v>27</v>
      </c>
      <c r="D721" s="1">
        <f>AVERAGE(B715:B721)</f>
        <v>80.857142857142861</v>
      </c>
      <c r="E721" s="1">
        <f>AVERAGE(C721:C727)</f>
        <v>36.857142857142854</v>
      </c>
      <c r="P721" s="11">
        <v>43757</v>
      </c>
      <c r="Q721">
        <v>162</v>
      </c>
      <c r="R721">
        <v>127</v>
      </c>
      <c r="S721" s="1">
        <f t="shared" si="27"/>
        <v>198.71428571428572</v>
      </c>
      <c r="T721" s="1">
        <f t="shared" si="26"/>
        <v>212.66666666666666</v>
      </c>
    </row>
    <row r="722" spans="1:29" x14ac:dyDescent="0.25">
      <c r="A722" s="11">
        <v>42361</v>
      </c>
      <c r="B722">
        <v>56</v>
      </c>
      <c r="C722">
        <v>36</v>
      </c>
      <c r="D722" s="1">
        <f>AVERAGE(B716:B722)</f>
        <v>75.857142857142861</v>
      </c>
      <c r="E722" s="1">
        <f>AVERAGE(C722:C728)</f>
        <v>38.571428571428569</v>
      </c>
      <c r="P722" s="11">
        <v>43758</v>
      </c>
      <c r="Q722">
        <v>161</v>
      </c>
      <c r="R722">
        <v>136</v>
      </c>
      <c r="S722" s="1">
        <f t="shared" si="27"/>
        <v>194.85714285714286</v>
      </c>
      <c r="T722" s="1">
        <f t="shared" si="26"/>
        <v>232.16666666666666</v>
      </c>
    </row>
    <row r="723" spans="1:29" x14ac:dyDescent="0.25">
      <c r="A723" s="11">
        <v>42362</v>
      </c>
      <c r="B723">
        <v>65</v>
      </c>
      <c r="C723">
        <v>32</v>
      </c>
      <c r="D723" s="1">
        <f>AVERAGE(B717:B723)</f>
        <v>74.142857142857139</v>
      </c>
      <c r="E723" s="1">
        <f>AVERAGE(C723:C729)</f>
        <v>38.571428571428569</v>
      </c>
      <c r="P723" s="11">
        <v>43759</v>
      </c>
      <c r="Q723">
        <v>145</v>
      </c>
      <c r="R723">
        <v>199</v>
      </c>
      <c r="S723" s="1">
        <f t="shared" si="27"/>
        <v>184.57142857142858</v>
      </c>
      <c r="T723" s="1">
        <f t="shared" ref="T723:T786" si="28">AVERAGE(R723:R728)</f>
        <v>260</v>
      </c>
    </row>
    <row r="724" spans="1:29" x14ac:dyDescent="0.25">
      <c r="A724" s="11">
        <v>42363</v>
      </c>
      <c r="B724">
        <v>69</v>
      </c>
      <c r="C724">
        <v>33</v>
      </c>
      <c r="D724" s="1">
        <f>AVERAGE(B718:B724)</f>
        <v>72</v>
      </c>
      <c r="E724" s="1">
        <f>AVERAGE(C724:C730)</f>
        <v>37.428571428571431</v>
      </c>
      <c r="P724" s="11">
        <v>43760</v>
      </c>
      <c r="Q724">
        <v>207</v>
      </c>
      <c r="R724">
        <v>180</v>
      </c>
      <c r="S724" s="1">
        <f t="shared" si="27"/>
        <v>185.42857142857142</v>
      </c>
      <c r="T724" s="1">
        <f t="shared" si="28"/>
        <v>287.66666666666669</v>
      </c>
    </row>
    <row r="725" spans="1:29" x14ac:dyDescent="0.25">
      <c r="A725" s="11">
        <v>42364</v>
      </c>
      <c r="B725">
        <v>66</v>
      </c>
      <c r="C725">
        <v>39</v>
      </c>
      <c r="D725" s="1">
        <f>AVERAGE(B719:B725)</f>
        <v>67.857142857142861</v>
      </c>
      <c r="E725" s="1">
        <f>AVERAGE(C725:C731)</f>
        <v>36.142857142857146</v>
      </c>
      <c r="P725" s="11">
        <v>43761</v>
      </c>
      <c r="Q725">
        <v>184</v>
      </c>
      <c r="R725">
        <v>254</v>
      </c>
      <c r="S725" s="1">
        <f t="shared" si="27"/>
        <v>183.14285714285714</v>
      </c>
      <c r="T725" s="1">
        <f t="shared" si="28"/>
        <v>320.16666666666669</v>
      </c>
    </row>
    <row r="726" spans="1:29" x14ac:dyDescent="0.25">
      <c r="A726" s="11">
        <v>42365</v>
      </c>
      <c r="B726">
        <v>81</v>
      </c>
      <c r="C726">
        <v>42</v>
      </c>
      <c r="D726" s="1">
        <f>AVERAGE(B720:B726)</f>
        <v>65.571428571428569</v>
      </c>
      <c r="E726" s="1">
        <f>AVERAGE(C726:C732)</f>
        <v>33.285714285714285</v>
      </c>
      <c r="P726" s="11">
        <v>43762</v>
      </c>
      <c r="Q726">
        <v>207</v>
      </c>
      <c r="R726">
        <v>380</v>
      </c>
      <c r="S726" s="1">
        <f t="shared" si="27"/>
        <v>181.42857142857142</v>
      </c>
      <c r="T726" s="1">
        <f t="shared" si="28"/>
        <v>348.5</v>
      </c>
    </row>
    <row r="727" spans="1:29" x14ac:dyDescent="0.25">
      <c r="A727" s="11">
        <v>42366</v>
      </c>
      <c r="B727">
        <v>86</v>
      </c>
      <c r="C727">
        <v>49</v>
      </c>
      <c r="D727" s="1">
        <f>AVERAGE(B721:B727)</f>
        <v>67.428571428571431</v>
      </c>
      <c r="E727" s="1">
        <f>AVERAGE(C727:C733)</f>
        <v>31.285714285714285</v>
      </c>
      <c r="P727" s="11">
        <v>43763</v>
      </c>
      <c r="Q727">
        <v>290</v>
      </c>
      <c r="R727">
        <v>244</v>
      </c>
      <c r="S727" s="1">
        <f t="shared" si="27"/>
        <v>193.71428571428572</v>
      </c>
      <c r="T727" s="1">
        <f t="shared" si="28"/>
        <v>359.33333333333331</v>
      </c>
    </row>
    <row r="728" spans="1:29" x14ac:dyDescent="0.25">
      <c r="A728" s="11">
        <v>42367</v>
      </c>
      <c r="B728">
        <v>86</v>
      </c>
      <c r="C728">
        <v>39</v>
      </c>
      <c r="D728" s="1">
        <f>AVERAGE(B722:B728)</f>
        <v>72.714285714285708</v>
      </c>
      <c r="E728" s="1">
        <f>AVERAGE(C728:C734)</f>
        <v>27.714285714285715</v>
      </c>
      <c r="P728" s="11">
        <v>43764</v>
      </c>
      <c r="Q728">
        <v>208</v>
      </c>
      <c r="R728">
        <v>303</v>
      </c>
      <c r="S728" s="1">
        <f t="shared" si="27"/>
        <v>200.28571428571428</v>
      </c>
      <c r="T728" s="1">
        <f t="shared" si="28"/>
        <v>401.16666666666669</v>
      </c>
    </row>
    <row r="729" spans="1:29" x14ac:dyDescent="0.25">
      <c r="A729" s="11">
        <v>42368</v>
      </c>
      <c r="B729">
        <v>68</v>
      </c>
      <c r="C729">
        <v>36</v>
      </c>
      <c r="D729" s="1">
        <f>AVERAGE(B723:B729)</f>
        <v>74.428571428571431</v>
      </c>
      <c r="E729" s="1">
        <f>AVERAGE(C729:C735)</f>
        <v>25.571428571428573</v>
      </c>
      <c r="P729" s="11">
        <v>43765</v>
      </c>
      <c r="Q729">
        <v>247</v>
      </c>
      <c r="R729">
        <v>365</v>
      </c>
      <c r="S729" s="1">
        <f t="shared" si="27"/>
        <v>212.57142857142858</v>
      </c>
      <c r="T729" s="1">
        <f t="shared" si="28"/>
        <v>448.83333333333331</v>
      </c>
    </row>
    <row r="730" spans="1:29" x14ac:dyDescent="0.25">
      <c r="A730" s="11">
        <v>42369</v>
      </c>
      <c r="B730">
        <v>63</v>
      </c>
      <c r="C730">
        <v>24</v>
      </c>
      <c r="D730" s="1">
        <f>AVERAGE(B724:B730)</f>
        <v>74.142857142857139</v>
      </c>
      <c r="E730" s="1">
        <f>AVERAGE(C730:C736)</f>
        <v>23.857142857142858</v>
      </c>
      <c r="P730" s="11">
        <v>43766</v>
      </c>
      <c r="Q730">
        <v>326</v>
      </c>
      <c r="R730">
        <v>375</v>
      </c>
      <c r="S730" s="1">
        <f t="shared" si="27"/>
        <v>238.42857142857142</v>
      </c>
      <c r="T730" s="1">
        <f t="shared" si="28"/>
        <v>449.16666666666669</v>
      </c>
      <c r="U730" s="11">
        <v>43766</v>
      </c>
      <c r="V730" t="s">
        <v>226</v>
      </c>
      <c r="W730" t="s">
        <v>93</v>
      </c>
      <c r="X730" t="str">
        <f>_xlfn.CONCAT(AS16,AR16)</f>
        <v>C-</v>
      </c>
      <c r="Z730" t="s">
        <v>267</v>
      </c>
      <c r="AA730" t="s">
        <v>266</v>
      </c>
      <c r="AB730" s="1">
        <f>VLOOKUP(U730,$P$3:$T$2564,4,TRUE)</f>
        <v>238.42857142857142</v>
      </c>
      <c r="AC730" s="1">
        <v>550</v>
      </c>
    </row>
    <row r="731" spans="1:29" x14ac:dyDescent="0.25">
      <c r="A731" s="11">
        <v>42371</v>
      </c>
      <c r="B731">
        <v>50</v>
      </c>
      <c r="C731">
        <v>24</v>
      </c>
      <c r="D731" s="1">
        <f>AVERAGE(B725:B731)</f>
        <v>71.428571428571431</v>
      </c>
      <c r="E731" s="1">
        <f>AVERAGE(C731:C737)</f>
        <v>26.142857142857142</v>
      </c>
      <c r="P731" s="11">
        <v>43767</v>
      </c>
      <c r="Q731">
        <v>398</v>
      </c>
      <c r="R731">
        <v>424</v>
      </c>
      <c r="S731" s="1">
        <f t="shared" si="27"/>
        <v>265.71428571428572</v>
      </c>
      <c r="T731" s="1">
        <f t="shared" si="28"/>
        <v>540.83333333333337</v>
      </c>
    </row>
    <row r="732" spans="1:29" x14ac:dyDescent="0.25">
      <c r="A732" s="11">
        <v>42372</v>
      </c>
      <c r="B732">
        <v>51</v>
      </c>
      <c r="C732">
        <v>19</v>
      </c>
      <c r="D732" s="1">
        <f>AVERAGE(B726:B732)</f>
        <v>69.285714285714292</v>
      </c>
      <c r="E732" s="1">
        <f>AVERAGE(C732:C738)</f>
        <v>26.857142857142858</v>
      </c>
      <c r="P732" s="11">
        <v>43768</v>
      </c>
      <c r="Q732">
        <v>400</v>
      </c>
      <c r="R732">
        <v>445</v>
      </c>
      <c r="S732" s="1">
        <f t="shared" si="27"/>
        <v>296.57142857142856</v>
      </c>
      <c r="T732" s="1">
        <f t="shared" si="28"/>
        <v>564.20000000000005</v>
      </c>
    </row>
    <row r="733" spans="1:29" x14ac:dyDescent="0.25">
      <c r="A733" s="11">
        <v>42373</v>
      </c>
      <c r="B733">
        <v>47</v>
      </c>
      <c r="C733">
        <v>28</v>
      </c>
      <c r="D733" s="1">
        <f>AVERAGE(B727:B733)</f>
        <v>64.428571428571431</v>
      </c>
      <c r="E733" s="1">
        <f>AVERAGE(C733:C739)</f>
        <v>26.571428571428573</v>
      </c>
      <c r="P733" s="11">
        <v>43769</v>
      </c>
      <c r="Q733">
        <v>390</v>
      </c>
      <c r="R733">
        <v>495</v>
      </c>
      <c r="S733" s="1">
        <f t="shared" si="27"/>
        <v>322.71428571428572</v>
      </c>
      <c r="T733" s="1">
        <f t="shared" si="28"/>
        <v>594</v>
      </c>
      <c r="U733" s="11">
        <v>43769</v>
      </c>
      <c r="V733" t="s">
        <v>226</v>
      </c>
      <c r="W733" t="s">
        <v>93</v>
      </c>
      <c r="X733" t="str">
        <f>_xlfn.CONCAT(AS17,AR17)</f>
        <v>D</v>
      </c>
      <c r="Z733" t="s">
        <v>240</v>
      </c>
      <c r="AA733" t="s">
        <v>246</v>
      </c>
      <c r="AB733" s="1">
        <f>VLOOKUP(U733,$P$3:$T$2564,4,TRUE)</f>
        <v>322.71428571428572</v>
      </c>
      <c r="AC733" s="1">
        <v>520</v>
      </c>
    </row>
    <row r="734" spans="1:29" x14ac:dyDescent="0.25">
      <c r="A734" s="11">
        <v>42374</v>
      </c>
      <c r="B734">
        <v>47</v>
      </c>
      <c r="C734">
        <v>24</v>
      </c>
      <c r="D734" s="1">
        <f>AVERAGE(B728:B734)</f>
        <v>58.857142857142854</v>
      </c>
      <c r="E734" s="1">
        <f>AVERAGE(C734:C740)</f>
        <v>25.428571428571427</v>
      </c>
      <c r="P734" s="11">
        <v>43770</v>
      </c>
      <c r="Q734">
        <v>424</v>
      </c>
      <c r="R734">
        <v>589</v>
      </c>
      <c r="S734" s="1">
        <f t="shared" ref="S734:S797" si="29">AVERAGE(Q728:Q734)</f>
        <v>341.85714285714283</v>
      </c>
      <c r="T734" s="1">
        <f t="shared" si="28"/>
        <v>567.5</v>
      </c>
      <c r="U734" s="11">
        <v>43770</v>
      </c>
      <c r="V734" t="s">
        <v>226</v>
      </c>
      <c r="W734" t="s">
        <v>93</v>
      </c>
      <c r="X734" t="str">
        <f>_xlfn.CONCAT(AS18,AR18)</f>
        <v>D</v>
      </c>
      <c r="Z734" t="s">
        <v>262</v>
      </c>
      <c r="AA734" t="s">
        <v>263</v>
      </c>
      <c r="AB734" s="1">
        <f>VLOOKUP(U734,$P$3:$T$2564,4,TRUE)</f>
        <v>341.85714285714283</v>
      </c>
      <c r="AC734" s="1">
        <v>490</v>
      </c>
    </row>
    <row r="735" spans="1:29" x14ac:dyDescent="0.25">
      <c r="A735" s="11">
        <v>42375</v>
      </c>
      <c r="B735">
        <v>51</v>
      </c>
      <c r="C735">
        <v>24</v>
      </c>
      <c r="D735" s="1">
        <f>AVERAGE(B729:B735)</f>
        <v>53.857142857142854</v>
      </c>
      <c r="E735" s="1">
        <f>AVERAGE(C735:C741)</f>
        <v>24.857142857142858</v>
      </c>
      <c r="P735" s="11">
        <v>43771</v>
      </c>
      <c r="Q735">
        <v>495</v>
      </c>
      <c r="R735">
        <v>367</v>
      </c>
      <c r="S735" s="1">
        <f t="shared" si="29"/>
        <v>382.85714285714283</v>
      </c>
      <c r="T735" s="1">
        <f t="shared" si="28"/>
        <v>480</v>
      </c>
    </row>
    <row r="736" spans="1:29" x14ac:dyDescent="0.25">
      <c r="A736" s="11">
        <v>42376</v>
      </c>
      <c r="B736">
        <v>51</v>
      </c>
      <c r="C736">
        <v>24</v>
      </c>
      <c r="D736" s="1">
        <f>AVERAGE(B730:B736)</f>
        <v>51.428571428571431</v>
      </c>
      <c r="E736" s="1">
        <f>AVERAGE(C736:C742)</f>
        <v>26.142857142857142</v>
      </c>
      <c r="P736" s="11">
        <v>43772</v>
      </c>
      <c r="Q736">
        <v>384</v>
      </c>
      <c r="R736">
        <v>925</v>
      </c>
      <c r="S736" s="1">
        <f t="shared" si="29"/>
        <v>402.42857142857144</v>
      </c>
      <c r="T736" s="1">
        <f t="shared" si="28"/>
        <v>433.5</v>
      </c>
      <c r="U736" s="11">
        <v>43772</v>
      </c>
      <c r="V736" t="s">
        <v>226</v>
      </c>
      <c r="W736" t="s">
        <v>93</v>
      </c>
      <c r="X736" t="str">
        <f>_xlfn.CONCAT(AS19,AR19)</f>
        <v>D</v>
      </c>
      <c r="Z736" t="s">
        <v>251</v>
      </c>
      <c r="AA736" t="s">
        <v>252</v>
      </c>
      <c r="AB736" s="1">
        <f>VLOOKUP(U736,$P$3:$T$2564,4,TRUE)</f>
        <v>402.42857142857144</v>
      </c>
      <c r="AC736" s="1">
        <v>460</v>
      </c>
    </row>
    <row r="737" spans="1:29" x14ac:dyDescent="0.25">
      <c r="A737" s="11">
        <v>42377</v>
      </c>
      <c r="B737">
        <v>54</v>
      </c>
      <c r="C737">
        <v>40</v>
      </c>
      <c r="D737" s="1">
        <f>AVERAGE(B731:B737)</f>
        <v>50.142857142857146</v>
      </c>
      <c r="E737" s="1">
        <f>AVERAGE(C737:C743)</f>
        <v>26.714285714285715</v>
      </c>
      <c r="P737" s="11">
        <v>43773</v>
      </c>
      <c r="Q737">
        <v>384</v>
      </c>
      <c r="S737" s="1">
        <f t="shared" si="29"/>
        <v>410.71428571428572</v>
      </c>
      <c r="T737" s="1">
        <f t="shared" si="28"/>
        <v>257.5</v>
      </c>
      <c r="U737" s="11">
        <v>43773</v>
      </c>
      <c r="V737" t="s">
        <v>226</v>
      </c>
      <c r="W737" t="s">
        <v>93</v>
      </c>
      <c r="X737" t="str">
        <f>_xlfn.CONCAT(AS20,AR20)</f>
        <v>D</v>
      </c>
      <c r="Z737" t="s">
        <v>247</v>
      </c>
      <c r="AA737" t="s">
        <v>248</v>
      </c>
      <c r="AB737" s="1">
        <f>VLOOKUP(U737,$P$3:$T$2564,4,TRUE)</f>
        <v>454.11111111111109</v>
      </c>
      <c r="AC737" s="1">
        <v>430</v>
      </c>
    </row>
    <row r="738" spans="1:29" x14ac:dyDescent="0.25">
      <c r="A738" s="11">
        <v>42378</v>
      </c>
      <c r="B738">
        <v>73</v>
      </c>
      <c r="C738">
        <v>29</v>
      </c>
      <c r="D738" s="1">
        <f>AVERAGE(B732:B738)</f>
        <v>53.428571428571431</v>
      </c>
      <c r="E738" s="1">
        <f>AVERAGE(C738:C744)</f>
        <v>24.857142857142858</v>
      </c>
      <c r="P738" s="11">
        <v>43773</v>
      </c>
      <c r="Q738">
        <v>384</v>
      </c>
      <c r="S738" s="1">
        <f t="shared" si="29"/>
        <v>408.71428571428572</v>
      </c>
      <c r="T738" s="1">
        <f t="shared" si="28"/>
        <v>244</v>
      </c>
      <c r="U738" s="11">
        <v>43773</v>
      </c>
      <c r="V738" t="s">
        <v>226</v>
      </c>
      <c r="W738" t="s">
        <v>102</v>
      </c>
      <c r="X738" t="str">
        <f>_xlfn.CONCAT(AS21,AR21)</f>
        <v>D</v>
      </c>
      <c r="Z738" t="s">
        <v>253</v>
      </c>
      <c r="AA738" t="s">
        <v>257</v>
      </c>
      <c r="AB738" s="1">
        <f>VLOOKUP(U738,$P$3:$T$2564,4,TRUE)</f>
        <v>454.11111111111109</v>
      </c>
      <c r="AC738" s="1">
        <v>15</v>
      </c>
    </row>
    <row r="739" spans="1:29" x14ac:dyDescent="0.25">
      <c r="A739" s="11">
        <v>42379</v>
      </c>
      <c r="B739">
        <v>65</v>
      </c>
      <c r="C739">
        <v>17</v>
      </c>
      <c r="D739" s="1">
        <f>AVERAGE(B733:B739)</f>
        <v>55.428571428571431</v>
      </c>
      <c r="E739" s="1">
        <f>AVERAGE(C739:C745)</f>
        <v>27</v>
      </c>
      <c r="P739" s="11">
        <v>43773</v>
      </c>
      <c r="Q739">
        <v>828</v>
      </c>
      <c r="R739">
        <v>389</v>
      </c>
      <c r="S739" s="1">
        <f>AVERAGE(Q731:Q739)</f>
        <v>454.11111111111109</v>
      </c>
      <c r="T739" s="1">
        <f t="shared" si="28"/>
        <v>230.33333333333334</v>
      </c>
      <c r="U739" s="11">
        <v>43773</v>
      </c>
      <c r="V739" t="s">
        <v>226</v>
      </c>
      <c r="W739" t="s">
        <v>93</v>
      </c>
      <c r="X739" t="str">
        <f>_xlfn.CONCAT(AS22,AR22)</f>
        <v>D</v>
      </c>
      <c r="Z739" t="s">
        <v>254</v>
      </c>
      <c r="AA739" t="s">
        <v>255</v>
      </c>
      <c r="AB739" s="1">
        <f>VLOOKUP(U739,$P$3:$T$2564,4,TRUE)</f>
        <v>454.11111111111109</v>
      </c>
      <c r="AC739" s="1">
        <v>400</v>
      </c>
    </row>
    <row r="740" spans="1:29" x14ac:dyDescent="0.25">
      <c r="A740" s="11">
        <v>42380</v>
      </c>
      <c r="B740">
        <v>41</v>
      </c>
      <c r="C740">
        <v>20</v>
      </c>
      <c r="D740" s="1">
        <f>AVERAGE(B734:B740)</f>
        <v>54.571428571428569</v>
      </c>
      <c r="E740" s="1">
        <f>AVERAGE(C740:C746)</f>
        <v>33.142857142857146</v>
      </c>
      <c r="P740" s="11">
        <v>43774</v>
      </c>
      <c r="Q740">
        <v>400</v>
      </c>
      <c r="R740">
        <v>239</v>
      </c>
      <c r="S740" s="1">
        <f>AVERAGE(Q732:Q740)</f>
        <v>454.33333333333331</v>
      </c>
      <c r="T740" s="1">
        <f t="shared" si="28"/>
        <v>195.5</v>
      </c>
      <c r="U740" s="11">
        <v>43774</v>
      </c>
      <c r="V740" t="s">
        <v>226</v>
      </c>
      <c r="W740" t="s">
        <v>93</v>
      </c>
      <c r="X740" t="str">
        <f>_xlfn.CONCAT(AS23,AR23)</f>
        <v>D</v>
      </c>
      <c r="Z740" t="s">
        <v>291</v>
      </c>
      <c r="AA740" t="s">
        <v>256</v>
      </c>
      <c r="AB740" s="1">
        <f>VLOOKUP(U740,$P$3:$T$2564,4,TRUE)</f>
        <v>454.33333333333331</v>
      </c>
      <c r="AC740" s="1">
        <v>370</v>
      </c>
    </row>
    <row r="741" spans="1:29" x14ac:dyDescent="0.25">
      <c r="A741" s="11">
        <v>42381</v>
      </c>
      <c r="B741">
        <v>47</v>
      </c>
      <c r="C741">
        <v>20</v>
      </c>
      <c r="D741" s="1">
        <f>AVERAGE(B735:B741)</f>
        <v>54.571428571428569</v>
      </c>
      <c r="E741" s="1">
        <f>AVERAGE(C741:C747)</f>
        <v>36.142857142857146</v>
      </c>
      <c r="P741" s="11">
        <v>43775</v>
      </c>
      <c r="Q741">
        <v>298</v>
      </c>
      <c r="R741">
        <v>181</v>
      </c>
      <c r="S741" s="1">
        <f>AVERAGE(Q733:Q741)</f>
        <v>443</v>
      </c>
      <c r="T741" s="1">
        <f t="shared" si="28"/>
        <v>208.33333333333334</v>
      </c>
    </row>
    <row r="742" spans="1:29" x14ac:dyDescent="0.25">
      <c r="A742" s="11">
        <v>42382</v>
      </c>
      <c r="B742">
        <v>43</v>
      </c>
      <c r="C742">
        <v>33</v>
      </c>
      <c r="D742" s="1">
        <f>AVERAGE(B736:B742)</f>
        <v>53.428571428571431</v>
      </c>
      <c r="E742" s="1">
        <f>AVERAGE(C742:C748)</f>
        <v>40.714285714285715</v>
      </c>
      <c r="P742" s="11">
        <v>43776</v>
      </c>
      <c r="Q742">
        <v>197</v>
      </c>
      <c r="R742">
        <v>221</v>
      </c>
      <c r="S742" s="1">
        <f>AVERAGE(Q734:Q742)</f>
        <v>421.55555555555554</v>
      </c>
      <c r="T742" s="1">
        <f t="shared" si="28"/>
        <v>267.16666666666669</v>
      </c>
      <c r="U742" s="11">
        <v>43776</v>
      </c>
      <c r="V742" t="s">
        <v>226</v>
      </c>
      <c r="W742" t="s">
        <v>93</v>
      </c>
      <c r="X742" t="str">
        <f>_xlfn.CONCAT(AS24,AR24)</f>
        <v>D</v>
      </c>
      <c r="Z742" t="s">
        <v>259</v>
      </c>
      <c r="AA742" t="s">
        <v>258</v>
      </c>
      <c r="AB742" s="1">
        <f>VLOOKUP(U742,$P$3:$T$2564,4,TRUE)</f>
        <v>421.55555555555554</v>
      </c>
      <c r="AC742" s="1">
        <v>340</v>
      </c>
    </row>
    <row r="743" spans="1:29" x14ac:dyDescent="0.25">
      <c r="A743" s="11">
        <v>42383</v>
      </c>
      <c r="B743">
        <v>53</v>
      </c>
      <c r="C743">
        <v>28</v>
      </c>
      <c r="D743" s="1">
        <f>AVERAGE(B737:B743)</f>
        <v>53.714285714285715</v>
      </c>
      <c r="E743" s="1">
        <f>AVERAGE(C743:C749)</f>
        <v>45.142857142857146</v>
      </c>
      <c r="P743" s="11">
        <v>43777</v>
      </c>
      <c r="Q743">
        <v>257</v>
      </c>
      <c r="R743">
        <v>190</v>
      </c>
      <c r="S743" s="1">
        <f>AVERAGE(Q735:Q743)</f>
        <v>403</v>
      </c>
      <c r="T743" s="1">
        <f t="shared" si="28"/>
        <v>303.5</v>
      </c>
    </row>
    <row r="744" spans="1:29" x14ac:dyDescent="0.25">
      <c r="A744" s="11">
        <v>42384</v>
      </c>
      <c r="B744">
        <v>59</v>
      </c>
      <c r="C744">
        <v>27</v>
      </c>
      <c r="D744" s="1">
        <f>AVERAGE(B738:B744)</f>
        <v>54.428571428571431</v>
      </c>
      <c r="E744" s="1">
        <f>AVERAGE(C744:C750)</f>
        <v>49.857142857142854</v>
      </c>
      <c r="P744" s="11">
        <v>43778</v>
      </c>
      <c r="Q744">
        <v>233</v>
      </c>
      <c r="R744">
        <v>162</v>
      </c>
      <c r="S744" s="1">
        <f>AVERAGE(Q736:Q744)</f>
        <v>373.88888888888891</v>
      </c>
      <c r="T744" s="1">
        <f t="shared" si="28"/>
        <v>357</v>
      </c>
    </row>
    <row r="745" spans="1:29" x14ac:dyDescent="0.25">
      <c r="A745" s="11">
        <v>42385</v>
      </c>
      <c r="B745">
        <v>48</v>
      </c>
      <c r="C745">
        <v>44</v>
      </c>
      <c r="D745" s="1">
        <f>AVERAGE(B739:B745)</f>
        <v>50.857142857142854</v>
      </c>
      <c r="E745" s="1">
        <f>AVERAGE(C745:C751)</f>
        <v>53.285714285714285</v>
      </c>
      <c r="P745" s="11">
        <v>43779</v>
      </c>
      <c r="Q745">
        <v>229</v>
      </c>
      <c r="R745">
        <v>180</v>
      </c>
      <c r="S745" s="1">
        <f>AVERAGE(Q739:Q745)</f>
        <v>348.85714285714283</v>
      </c>
      <c r="T745" s="1">
        <f t="shared" si="28"/>
        <v>405.83333333333331</v>
      </c>
    </row>
    <row r="746" spans="1:29" x14ac:dyDescent="0.25">
      <c r="A746" s="11">
        <v>42386</v>
      </c>
      <c r="B746">
        <v>71</v>
      </c>
      <c r="C746">
        <v>60</v>
      </c>
      <c r="D746" s="1">
        <f>AVERAGE(B740:B746)</f>
        <v>51.714285714285715</v>
      </c>
      <c r="E746" s="1">
        <f>AVERAGE(C746:C752)</f>
        <v>52.285714285714285</v>
      </c>
      <c r="P746" s="11">
        <v>43780</v>
      </c>
      <c r="Q746">
        <v>246</v>
      </c>
      <c r="R746">
        <v>316</v>
      </c>
      <c r="S746" s="1">
        <f>AVERAGE(Q740:Q746)</f>
        <v>265.71428571428572</v>
      </c>
      <c r="T746" s="1">
        <f t="shared" si="28"/>
        <v>415.16666666666669</v>
      </c>
    </row>
    <row r="747" spans="1:29" x14ac:dyDescent="0.25">
      <c r="A747" s="11">
        <v>42387</v>
      </c>
      <c r="B747">
        <v>87</v>
      </c>
      <c r="C747">
        <v>41</v>
      </c>
      <c r="D747" s="1">
        <f>AVERAGE(B741:B747)</f>
        <v>58.285714285714285</v>
      </c>
      <c r="E747" s="1">
        <f>AVERAGE(C747:C753)</f>
        <v>49.285714285714285</v>
      </c>
      <c r="P747" s="11">
        <v>43781</v>
      </c>
      <c r="Q747">
        <v>342</v>
      </c>
      <c r="R747">
        <v>534</v>
      </c>
      <c r="S747" s="1">
        <f>AVERAGE(Q741:Q747)</f>
        <v>257.42857142857144</v>
      </c>
      <c r="T747" s="1">
        <f t="shared" si="28"/>
        <v>385</v>
      </c>
    </row>
    <row r="748" spans="1:29" x14ac:dyDescent="0.25">
      <c r="A748" s="11">
        <v>42388</v>
      </c>
      <c r="B748">
        <v>76</v>
      </c>
      <c r="C748">
        <v>52</v>
      </c>
      <c r="D748" s="1">
        <f>AVERAGE(B742:B748)</f>
        <v>62.428571428571431</v>
      </c>
      <c r="E748" s="1">
        <f>AVERAGE(C748:C754)</f>
        <v>50.714285714285715</v>
      </c>
      <c r="P748" s="11">
        <v>43782</v>
      </c>
      <c r="Q748">
        <v>509</v>
      </c>
      <c r="R748">
        <v>439</v>
      </c>
      <c r="S748" s="1">
        <f>AVERAGE(Q742:Q748)</f>
        <v>287.57142857142856</v>
      </c>
      <c r="T748" s="1">
        <f t="shared" si="28"/>
        <v>321.83333333333331</v>
      </c>
    </row>
    <row r="749" spans="1:29" x14ac:dyDescent="0.25">
      <c r="A749" s="11">
        <v>42389</v>
      </c>
      <c r="B749">
        <v>112</v>
      </c>
      <c r="C749">
        <v>64</v>
      </c>
      <c r="D749" s="1">
        <f>AVERAGE(B743:B749)</f>
        <v>72.285714285714292</v>
      </c>
      <c r="E749" s="1">
        <f>AVERAGE(C749:C755)</f>
        <v>49.428571428571431</v>
      </c>
      <c r="P749" s="11">
        <v>43783</v>
      </c>
      <c r="Q749">
        <v>436</v>
      </c>
      <c r="R749">
        <v>511</v>
      </c>
      <c r="S749" s="1">
        <f>AVERAGE(Q743:Q749)</f>
        <v>321.71428571428572</v>
      </c>
      <c r="T749" s="1">
        <f t="shared" si="28"/>
        <v>282.33333333333331</v>
      </c>
      <c r="U749" s="11">
        <v>43783</v>
      </c>
      <c r="V749" t="s">
        <v>226</v>
      </c>
      <c r="W749" t="s">
        <v>102</v>
      </c>
      <c r="X749" t="str">
        <f>_xlfn.CONCAT(AS25,AR25)</f>
        <v>D</v>
      </c>
      <c r="Z749" t="s">
        <v>239</v>
      </c>
      <c r="AA749" t="s">
        <v>241</v>
      </c>
      <c r="AB749" s="1">
        <f>VLOOKUP(U749,$P$3:$T$2564,4,TRUE)</f>
        <v>321.71428571428572</v>
      </c>
      <c r="AC749" s="1">
        <v>80</v>
      </c>
    </row>
    <row r="750" spans="1:29" x14ac:dyDescent="0.25">
      <c r="A750" s="11">
        <v>42390</v>
      </c>
      <c r="B750">
        <v>143</v>
      </c>
      <c r="C750">
        <v>61</v>
      </c>
      <c r="D750" s="1">
        <f>AVERAGE(B744:B750)</f>
        <v>85.142857142857139</v>
      </c>
      <c r="E750" s="1">
        <f>AVERAGE(C750:C756)</f>
        <v>46.142857142857146</v>
      </c>
      <c r="P750" s="11">
        <v>43784</v>
      </c>
      <c r="Q750">
        <v>446</v>
      </c>
      <c r="R750">
        <v>455</v>
      </c>
      <c r="S750" s="1">
        <f>AVERAGE(Q744:Q750)</f>
        <v>348.71428571428572</v>
      </c>
      <c r="T750" s="1">
        <f t="shared" si="28"/>
        <v>253.5</v>
      </c>
    </row>
    <row r="751" spans="1:29" x14ac:dyDescent="0.25">
      <c r="A751" s="11">
        <v>42391</v>
      </c>
      <c r="B751">
        <v>140</v>
      </c>
      <c r="C751">
        <v>51</v>
      </c>
      <c r="D751" s="1">
        <f>AVERAGE(B745:B751)</f>
        <v>96.714285714285708</v>
      </c>
      <c r="E751" s="1">
        <f>AVERAGE(C751:C757)</f>
        <v>43</v>
      </c>
      <c r="P751" s="11">
        <v>43785</v>
      </c>
      <c r="Q751">
        <v>420</v>
      </c>
      <c r="R751">
        <v>236</v>
      </c>
      <c r="S751" s="1">
        <f>AVERAGE(Q745:Q751)</f>
        <v>375.42857142857144</v>
      </c>
      <c r="T751" s="1">
        <f t="shared" si="28"/>
        <v>231</v>
      </c>
    </row>
    <row r="752" spans="1:29" x14ac:dyDescent="0.25">
      <c r="A752" s="11">
        <v>42392</v>
      </c>
      <c r="B752">
        <v>109</v>
      </c>
      <c r="C752">
        <v>37</v>
      </c>
      <c r="D752" s="1">
        <f>AVERAGE(B746:B752)</f>
        <v>105.42857142857143</v>
      </c>
      <c r="E752" s="1">
        <f>AVERAGE(C752:C758)</f>
        <v>41</v>
      </c>
      <c r="P752" s="11">
        <v>43786</v>
      </c>
      <c r="Q752">
        <v>265</v>
      </c>
      <c r="R752">
        <v>135</v>
      </c>
      <c r="S752" s="1">
        <f>AVERAGE(Q746:Q752)</f>
        <v>380.57142857142856</v>
      </c>
      <c r="T752" s="1">
        <f t="shared" si="28"/>
        <v>240.66666666666666</v>
      </c>
    </row>
    <row r="753" spans="1:20" x14ac:dyDescent="0.25">
      <c r="A753" s="11">
        <v>42393</v>
      </c>
      <c r="B753">
        <v>73</v>
      </c>
      <c r="C753">
        <v>39</v>
      </c>
      <c r="D753" s="1">
        <f>AVERAGE(B747:B753)</f>
        <v>105.71428571428571</v>
      </c>
      <c r="E753" s="1">
        <f>AVERAGE(C753:C759)</f>
        <v>38.142857142857146</v>
      </c>
      <c r="P753" s="11">
        <v>43787</v>
      </c>
      <c r="Q753">
        <v>178</v>
      </c>
      <c r="R753">
        <v>155</v>
      </c>
      <c r="S753" s="1">
        <f>AVERAGE(Q747:Q753)</f>
        <v>370.85714285714283</v>
      </c>
      <c r="T753" s="1">
        <f t="shared" si="28"/>
        <v>247.5</v>
      </c>
    </row>
    <row r="754" spans="1:20" x14ac:dyDescent="0.25">
      <c r="A754" s="11">
        <v>42394</v>
      </c>
      <c r="B754">
        <v>85</v>
      </c>
      <c r="C754">
        <v>51</v>
      </c>
      <c r="D754" s="1">
        <f>AVERAGE(B748:B754)</f>
        <v>105.42857142857143</v>
      </c>
      <c r="E754" s="1">
        <f>AVERAGE(C754:C760)</f>
        <v>35</v>
      </c>
      <c r="P754" s="11">
        <v>43788</v>
      </c>
      <c r="Q754">
        <v>209</v>
      </c>
      <c r="R754">
        <v>202</v>
      </c>
      <c r="S754" s="1">
        <f>AVERAGE(Q748:Q754)</f>
        <v>351.85714285714283</v>
      </c>
      <c r="T754" s="1">
        <f t="shared" si="28"/>
        <v>244.83333333333334</v>
      </c>
    </row>
    <row r="755" spans="1:20" x14ac:dyDescent="0.25">
      <c r="A755" s="11">
        <v>42395</v>
      </c>
      <c r="B755">
        <v>92</v>
      </c>
      <c r="C755">
        <v>43</v>
      </c>
      <c r="D755" s="1">
        <f>AVERAGE(B749:B755)</f>
        <v>107.71428571428571</v>
      </c>
      <c r="E755" s="1">
        <f>AVERAGE(C755:C761)</f>
        <v>31.714285714285715</v>
      </c>
      <c r="P755" s="11">
        <v>43789</v>
      </c>
      <c r="Q755">
        <v>223</v>
      </c>
      <c r="R755">
        <v>338</v>
      </c>
      <c r="S755" s="1">
        <f>AVERAGE(Q749:Q755)</f>
        <v>311</v>
      </c>
      <c r="T755" s="1">
        <f t="shared" si="28"/>
        <v>239.5</v>
      </c>
    </row>
    <row r="756" spans="1:20" x14ac:dyDescent="0.25">
      <c r="A756" s="11">
        <v>42396</v>
      </c>
      <c r="B756">
        <v>77</v>
      </c>
      <c r="C756">
        <v>41</v>
      </c>
      <c r="D756" s="1">
        <f>AVERAGE(B750:B756)</f>
        <v>102.71428571428571</v>
      </c>
      <c r="E756" s="1">
        <f>AVERAGE(C756:C762)</f>
        <v>28.857142857142858</v>
      </c>
      <c r="P756" s="11">
        <v>43790</v>
      </c>
      <c r="Q756">
        <v>296</v>
      </c>
      <c r="R756">
        <v>320</v>
      </c>
      <c r="S756" s="1">
        <f>AVERAGE(Q750:Q756)</f>
        <v>291</v>
      </c>
      <c r="T756" s="1">
        <f t="shared" si="28"/>
        <v>222</v>
      </c>
    </row>
    <row r="757" spans="1:20" x14ac:dyDescent="0.25">
      <c r="A757" s="11">
        <v>42397</v>
      </c>
      <c r="B757">
        <v>53</v>
      </c>
      <c r="C757">
        <v>39</v>
      </c>
      <c r="D757" s="1">
        <f>AVERAGE(B751:B757)</f>
        <v>89.857142857142861</v>
      </c>
      <c r="E757" s="1">
        <f>AVERAGE(C757:C763)</f>
        <v>26.857142857142858</v>
      </c>
      <c r="P757" s="11">
        <v>43791</v>
      </c>
      <c r="Q757">
        <v>281</v>
      </c>
      <c r="R757">
        <v>294</v>
      </c>
      <c r="S757" s="1">
        <f>AVERAGE(Q751:Q757)</f>
        <v>267.42857142857144</v>
      </c>
      <c r="T757" s="1">
        <f t="shared" si="28"/>
        <v>188.5</v>
      </c>
    </row>
    <row r="758" spans="1:20" x14ac:dyDescent="0.25">
      <c r="A758" s="11">
        <v>42398</v>
      </c>
      <c r="B758">
        <v>59</v>
      </c>
      <c r="C758">
        <v>37</v>
      </c>
      <c r="D758" s="1">
        <f>AVERAGE(B752:B758)</f>
        <v>78.285714285714292</v>
      </c>
      <c r="E758" s="1">
        <f>AVERAGE(C758:C764)</f>
        <v>25.142857142857142</v>
      </c>
      <c r="P758" s="11">
        <v>43792</v>
      </c>
      <c r="Q758">
        <v>281</v>
      </c>
      <c r="R758">
        <v>176</v>
      </c>
      <c r="S758" s="1">
        <f>AVERAGE(Q752:Q758)</f>
        <v>247.57142857142858</v>
      </c>
      <c r="T758" s="1">
        <f t="shared" si="28"/>
        <v>152.83333333333334</v>
      </c>
    </row>
    <row r="759" spans="1:20" x14ac:dyDescent="0.25">
      <c r="A759" s="11">
        <v>42399</v>
      </c>
      <c r="B759">
        <v>56</v>
      </c>
      <c r="C759">
        <v>17</v>
      </c>
      <c r="D759" s="1">
        <f>AVERAGE(B753:B759)</f>
        <v>70.714285714285708</v>
      </c>
      <c r="E759" s="1">
        <f>AVERAGE(C759:C765)</f>
        <v>24</v>
      </c>
      <c r="P759" s="11">
        <v>43793</v>
      </c>
      <c r="Q759">
        <v>211</v>
      </c>
      <c r="R759">
        <v>139</v>
      </c>
      <c r="S759" s="1">
        <f>AVERAGE(Q753:Q759)</f>
        <v>239.85714285714286</v>
      </c>
      <c r="T759" s="1">
        <f t="shared" si="28"/>
        <v>140</v>
      </c>
    </row>
    <row r="760" spans="1:20" x14ac:dyDescent="0.25">
      <c r="A760" s="11">
        <v>42400</v>
      </c>
      <c r="B760">
        <v>37</v>
      </c>
      <c r="C760">
        <v>17</v>
      </c>
      <c r="D760" s="1">
        <f>AVERAGE(B754:B760)</f>
        <v>65.571428571428569</v>
      </c>
      <c r="E760" s="1">
        <f>AVERAGE(C760:C766)</f>
        <v>26.428571428571427</v>
      </c>
      <c r="P760" s="11">
        <v>43794</v>
      </c>
      <c r="Q760">
        <v>172</v>
      </c>
      <c r="R760">
        <v>170</v>
      </c>
      <c r="S760" s="1">
        <f>AVERAGE(Q754:Q760)</f>
        <v>239</v>
      </c>
      <c r="T760" s="1">
        <f t="shared" si="28"/>
        <v>141.83333333333334</v>
      </c>
    </row>
    <row r="761" spans="1:20" x14ac:dyDescent="0.25">
      <c r="A761" s="11">
        <v>42401</v>
      </c>
      <c r="B761">
        <v>46</v>
      </c>
      <c r="C761">
        <v>28</v>
      </c>
      <c r="D761" s="1">
        <f>AVERAGE(B755:B761)</f>
        <v>60</v>
      </c>
      <c r="E761" s="1">
        <f>AVERAGE(C761:C767)</f>
        <v>26.857142857142858</v>
      </c>
      <c r="P761" s="11">
        <v>43795</v>
      </c>
      <c r="Q761">
        <v>203</v>
      </c>
      <c r="R761">
        <v>233</v>
      </c>
      <c r="S761" s="1">
        <f>AVERAGE(Q755:Q761)</f>
        <v>238.14285714285714</v>
      </c>
      <c r="T761" s="1">
        <f t="shared" si="28"/>
        <v>139.16666666666666</v>
      </c>
    </row>
    <row r="762" spans="1:20" x14ac:dyDescent="0.25">
      <c r="A762" s="11">
        <v>42402</v>
      </c>
      <c r="B762">
        <v>45</v>
      </c>
      <c r="C762">
        <v>23</v>
      </c>
      <c r="D762" s="1">
        <f>AVERAGE(B756:B762)</f>
        <v>53.285714285714285</v>
      </c>
      <c r="E762" s="1">
        <f>AVERAGE(C762:C768)</f>
        <v>26.142857142857142</v>
      </c>
      <c r="P762" s="11">
        <v>43796</v>
      </c>
      <c r="Q762">
        <v>204</v>
      </c>
      <c r="R762">
        <v>119</v>
      </c>
      <c r="S762" s="1">
        <f>AVERAGE(Q756:Q762)</f>
        <v>235.42857142857142</v>
      </c>
      <c r="T762" s="1">
        <f t="shared" si="28"/>
        <v>134</v>
      </c>
    </row>
    <row r="763" spans="1:20" x14ac:dyDescent="0.25">
      <c r="A763" s="11">
        <v>42403</v>
      </c>
      <c r="B763">
        <v>44</v>
      </c>
      <c r="C763">
        <v>27</v>
      </c>
      <c r="D763" s="1">
        <f>AVERAGE(B757:B763)</f>
        <v>48.571428571428569</v>
      </c>
      <c r="E763" s="1">
        <f>AVERAGE(C763:C769)</f>
        <v>25.714285714285715</v>
      </c>
      <c r="P763" s="11">
        <v>43797</v>
      </c>
      <c r="Q763">
        <v>150</v>
      </c>
      <c r="R763">
        <v>80</v>
      </c>
      <c r="S763" s="1">
        <f>AVERAGE(Q757:Q763)</f>
        <v>214.57142857142858</v>
      </c>
      <c r="T763" s="1">
        <f t="shared" si="28"/>
        <v>152.33333333333334</v>
      </c>
    </row>
    <row r="764" spans="1:20" x14ac:dyDescent="0.25">
      <c r="A764" s="11">
        <v>42404</v>
      </c>
      <c r="B764">
        <v>46</v>
      </c>
      <c r="C764">
        <v>27</v>
      </c>
      <c r="D764" s="1">
        <f>AVERAGE(B758:B764)</f>
        <v>47.571428571428569</v>
      </c>
      <c r="E764" s="1">
        <f>AVERAGE(C764:C770)</f>
        <v>25</v>
      </c>
      <c r="P764" s="11">
        <v>43798</v>
      </c>
      <c r="Q764">
        <v>116</v>
      </c>
      <c r="R764">
        <v>99</v>
      </c>
      <c r="S764" s="1">
        <f>AVERAGE(Q758:Q764)</f>
        <v>191</v>
      </c>
      <c r="T764" s="1">
        <f t="shared" si="28"/>
        <v>187.16666666666666</v>
      </c>
    </row>
    <row r="765" spans="1:20" x14ac:dyDescent="0.25">
      <c r="A765" s="11">
        <v>42405</v>
      </c>
      <c r="B765">
        <v>51</v>
      </c>
      <c r="C765">
        <v>29</v>
      </c>
      <c r="D765" s="1">
        <f>AVERAGE(B759:B765)</f>
        <v>46.428571428571431</v>
      </c>
      <c r="E765" s="1">
        <f>AVERAGE(C765:C771)</f>
        <v>26</v>
      </c>
      <c r="P765" s="11">
        <v>43799</v>
      </c>
      <c r="Q765">
        <v>141</v>
      </c>
      <c r="R765">
        <v>150</v>
      </c>
      <c r="S765" s="1">
        <f>AVERAGE(Q759:Q765)</f>
        <v>171</v>
      </c>
      <c r="T765" s="1">
        <f t="shared" si="28"/>
        <v>257.5</v>
      </c>
    </row>
    <row r="766" spans="1:20" x14ac:dyDescent="0.25">
      <c r="A766" s="11">
        <v>42406</v>
      </c>
      <c r="B766">
        <v>54</v>
      </c>
      <c r="C766">
        <v>34</v>
      </c>
      <c r="D766" s="1">
        <f>AVERAGE(B760:B766)</f>
        <v>46.142857142857146</v>
      </c>
      <c r="E766" s="1">
        <f>AVERAGE(C766:C772)</f>
        <v>25.857142857142858</v>
      </c>
      <c r="P766" s="11">
        <v>43800</v>
      </c>
      <c r="Q766">
        <v>194</v>
      </c>
      <c r="R766">
        <v>154</v>
      </c>
      <c r="S766" s="1">
        <f>AVERAGE(Q760:Q766)</f>
        <v>168.57142857142858</v>
      </c>
      <c r="T766" s="1">
        <f t="shared" si="28"/>
        <v>288.33333333333331</v>
      </c>
    </row>
    <row r="767" spans="1:20" x14ac:dyDescent="0.25">
      <c r="A767" s="11">
        <v>42407</v>
      </c>
      <c r="B767">
        <v>62</v>
      </c>
      <c r="C767">
        <v>20</v>
      </c>
      <c r="D767" s="1">
        <f>AVERAGE(B761:B767)</f>
        <v>49.714285714285715</v>
      </c>
      <c r="E767" s="1">
        <f>AVERAGE(C767:C773)</f>
        <v>25</v>
      </c>
      <c r="P767" s="11">
        <v>43801</v>
      </c>
      <c r="Q767">
        <v>215</v>
      </c>
      <c r="R767">
        <v>202</v>
      </c>
      <c r="S767" s="1">
        <f>AVERAGE(Q761:Q767)</f>
        <v>174.71428571428572</v>
      </c>
      <c r="T767" s="1">
        <f t="shared" si="28"/>
        <v>315.33333333333331</v>
      </c>
    </row>
    <row r="768" spans="1:20" x14ac:dyDescent="0.25">
      <c r="A768" s="11">
        <v>42408</v>
      </c>
      <c r="B768">
        <v>44</v>
      </c>
      <c r="C768">
        <v>23</v>
      </c>
      <c r="D768" s="1">
        <f>AVERAGE(B762:B768)</f>
        <v>49.428571428571431</v>
      </c>
      <c r="E768" s="1">
        <f>AVERAGE(C768:C774)</f>
        <v>25.285714285714285</v>
      </c>
      <c r="P768" s="11">
        <v>43802</v>
      </c>
      <c r="Q768">
        <v>249</v>
      </c>
      <c r="R768">
        <v>229</v>
      </c>
      <c r="S768" s="1">
        <f>AVERAGE(Q762:Q768)</f>
        <v>181.28571428571428</v>
      </c>
      <c r="T768" s="1">
        <f t="shared" si="28"/>
        <v>345.16666666666669</v>
      </c>
    </row>
    <row r="769" spans="1:20" x14ac:dyDescent="0.25">
      <c r="A769" s="11">
        <v>42409</v>
      </c>
      <c r="B769">
        <v>41</v>
      </c>
      <c r="C769">
        <v>20</v>
      </c>
      <c r="D769" s="1">
        <f>AVERAGE(B763:B769)</f>
        <v>48.857142857142854</v>
      </c>
      <c r="E769" s="1">
        <f>AVERAGE(C769:C775)</f>
        <v>26.428571428571427</v>
      </c>
      <c r="P769" s="11">
        <v>43803</v>
      </c>
      <c r="Q769">
        <v>248</v>
      </c>
      <c r="R769">
        <v>289</v>
      </c>
      <c r="S769" s="1">
        <f>AVERAGE(Q763:Q769)</f>
        <v>187.57142857142858</v>
      </c>
      <c r="T769" s="1">
        <f t="shared" si="28"/>
        <v>355.66666666666669</v>
      </c>
    </row>
    <row r="770" spans="1:20" x14ac:dyDescent="0.25">
      <c r="A770" s="11">
        <v>42410</v>
      </c>
      <c r="B770">
        <v>44</v>
      </c>
      <c r="C770">
        <v>22</v>
      </c>
      <c r="D770" s="1">
        <f>AVERAGE(B764:B770)</f>
        <v>48.857142857142854</v>
      </c>
      <c r="E770" s="1">
        <f>AVERAGE(C770:C776)</f>
        <v>29.285714285714285</v>
      </c>
      <c r="P770" s="11">
        <v>43804</v>
      </c>
      <c r="Q770">
        <v>272</v>
      </c>
      <c r="R770">
        <v>521</v>
      </c>
      <c r="S770" s="1">
        <f>AVERAGE(Q764:Q770)</f>
        <v>205</v>
      </c>
      <c r="T770" s="1">
        <f t="shared" si="28"/>
        <v>374.33333333333331</v>
      </c>
    </row>
    <row r="771" spans="1:20" x14ac:dyDescent="0.25">
      <c r="A771" s="11">
        <v>42411</v>
      </c>
      <c r="B771">
        <v>40</v>
      </c>
      <c r="C771">
        <v>34</v>
      </c>
      <c r="D771" s="1">
        <f>AVERAGE(B765:B771)</f>
        <v>48</v>
      </c>
      <c r="E771" s="1">
        <f>AVERAGE(C771:C777)</f>
        <v>34</v>
      </c>
      <c r="P771" s="11">
        <v>43805</v>
      </c>
      <c r="Q771">
        <v>412</v>
      </c>
      <c r="R771">
        <v>335</v>
      </c>
      <c r="S771" s="1">
        <f>AVERAGE(Q765:Q771)</f>
        <v>247.28571428571428</v>
      </c>
      <c r="T771" s="1">
        <f t="shared" si="28"/>
        <v>380.16666666666669</v>
      </c>
    </row>
    <row r="772" spans="1:20" x14ac:dyDescent="0.25">
      <c r="A772" s="11">
        <v>42412</v>
      </c>
      <c r="B772">
        <v>57</v>
      </c>
      <c r="C772">
        <v>28</v>
      </c>
      <c r="D772" s="1">
        <f>AVERAGE(B766:B772)</f>
        <v>48.857142857142854</v>
      </c>
      <c r="E772" s="1">
        <f>AVERAGE(C772:C778)</f>
        <v>36</v>
      </c>
      <c r="P772" s="11">
        <v>43806</v>
      </c>
      <c r="Q772">
        <v>334</v>
      </c>
      <c r="R772">
        <v>316</v>
      </c>
      <c r="S772" s="1">
        <f>AVERAGE(Q766:Q772)</f>
        <v>274.85714285714283</v>
      </c>
      <c r="T772" s="1">
        <f t="shared" si="28"/>
        <v>399.33333333333331</v>
      </c>
    </row>
    <row r="773" spans="1:20" x14ac:dyDescent="0.25">
      <c r="A773" s="11">
        <v>42413</v>
      </c>
      <c r="B773">
        <v>62</v>
      </c>
      <c r="C773">
        <v>28</v>
      </c>
      <c r="D773" s="1">
        <f>AVERAGE(B767:B773)</f>
        <v>50</v>
      </c>
      <c r="E773" s="1">
        <f>AVERAGE(C773:C779)</f>
        <v>37.857142857142854</v>
      </c>
      <c r="P773" s="11">
        <v>43807</v>
      </c>
      <c r="Q773">
        <v>324</v>
      </c>
      <c r="R773">
        <v>381</v>
      </c>
      <c r="S773" s="1">
        <f>AVERAGE(Q767:Q773)</f>
        <v>293.42857142857144</v>
      </c>
      <c r="T773" s="1">
        <f t="shared" si="28"/>
        <v>364.66666666666669</v>
      </c>
    </row>
    <row r="774" spans="1:20" x14ac:dyDescent="0.25">
      <c r="A774" s="11">
        <v>42414</v>
      </c>
      <c r="B774">
        <v>68</v>
      </c>
      <c r="C774">
        <v>22</v>
      </c>
      <c r="D774" s="1">
        <f>AVERAGE(B768:B774)</f>
        <v>50.857142857142854</v>
      </c>
      <c r="E774" s="1">
        <f>AVERAGE(C774:C780)</f>
        <v>36.714285714285715</v>
      </c>
      <c r="P774" s="11">
        <v>43808</v>
      </c>
      <c r="Q774">
        <v>353</v>
      </c>
      <c r="R774">
        <v>292</v>
      </c>
      <c r="S774" s="1">
        <f>AVERAGE(Q768:Q774)</f>
        <v>313.14285714285717</v>
      </c>
      <c r="T774" s="1">
        <f t="shared" si="28"/>
        <v>323.66666666666669</v>
      </c>
    </row>
    <row r="775" spans="1:20" x14ac:dyDescent="0.25">
      <c r="A775" s="11">
        <v>42415</v>
      </c>
      <c r="B775">
        <v>56</v>
      </c>
      <c r="C775">
        <v>31</v>
      </c>
      <c r="D775" s="1">
        <f>AVERAGE(B769:B775)</f>
        <v>52.571428571428569</v>
      </c>
      <c r="E775" s="1">
        <f>AVERAGE(C775:C781)</f>
        <v>35.714285714285715</v>
      </c>
      <c r="P775" s="11">
        <v>43809</v>
      </c>
      <c r="Q775">
        <v>298</v>
      </c>
      <c r="R775">
        <v>401</v>
      </c>
      <c r="S775" s="1">
        <f>AVERAGE(Q769:Q775)</f>
        <v>320.14285714285717</v>
      </c>
      <c r="T775" s="1">
        <f t="shared" si="28"/>
        <v>295.16666666666669</v>
      </c>
    </row>
    <row r="776" spans="1:20" x14ac:dyDescent="0.25">
      <c r="A776" s="11">
        <v>42416</v>
      </c>
      <c r="B776">
        <v>54</v>
      </c>
      <c r="C776">
        <v>40</v>
      </c>
      <c r="D776" s="1">
        <f>AVERAGE(B770:B776)</f>
        <v>54.428571428571431</v>
      </c>
      <c r="E776" s="1">
        <f>AVERAGE(C776:C782)</f>
        <v>34.714285714285715</v>
      </c>
      <c r="P776" s="11">
        <v>43810</v>
      </c>
      <c r="Q776">
        <v>359</v>
      </c>
      <c r="R776">
        <v>556</v>
      </c>
      <c r="S776" s="1">
        <f>AVERAGE(Q770:Q776)</f>
        <v>336</v>
      </c>
      <c r="T776" s="1">
        <f t="shared" si="28"/>
        <v>247</v>
      </c>
    </row>
    <row r="777" spans="1:20" x14ac:dyDescent="0.25">
      <c r="A777" s="11">
        <v>42417</v>
      </c>
      <c r="B777">
        <v>66</v>
      </c>
      <c r="C777">
        <v>55</v>
      </c>
      <c r="D777" s="1">
        <f>AVERAGE(B771:B777)</f>
        <v>57.571428571428569</v>
      </c>
      <c r="E777" s="1">
        <f>AVERAGE(C777:C783)</f>
        <v>32.714285714285715</v>
      </c>
      <c r="P777" s="11">
        <v>43811</v>
      </c>
      <c r="Q777">
        <v>441</v>
      </c>
      <c r="R777">
        <v>450</v>
      </c>
      <c r="S777" s="1">
        <f>AVERAGE(Q771:Q777)</f>
        <v>360.14285714285717</v>
      </c>
      <c r="T777" s="1">
        <f t="shared" si="28"/>
        <v>174.83333333333334</v>
      </c>
    </row>
    <row r="778" spans="1:20" x14ac:dyDescent="0.25">
      <c r="A778" s="11">
        <v>42418</v>
      </c>
      <c r="B778">
        <v>103</v>
      </c>
      <c r="C778">
        <v>48</v>
      </c>
      <c r="D778" s="1">
        <f>AVERAGE(B772:B778)</f>
        <v>66.571428571428569</v>
      </c>
      <c r="E778" s="1">
        <f>AVERAGE(C778:C784)</f>
        <v>31.285714285714285</v>
      </c>
      <c r="P778" s="11">
        <v>43812</v>
      </c>
      <c r="Q778">
        <v>400</v>
      </c>
      <c r="R778">
        <v>108</v>
      </c>
      <c r="S778" s="1">
        <f>AVERAGE(Q772:Q778)</f>
        <v>358.42857142857144</v>
      </c>
      <c r="T778" s="1">
        <f t="shared" si="28"/>
        <v>126.5</v>
      </c>
    </row>
    <row r="779" spans="1:20" x14ac:dyDescent="0.25">
      <c r="A779" s="11">
        <v>42419</v>
      </c>
      <c r="B779">
        <v>100</v>
      </c>
      <c r="C779">
        <v>41</v>
      </c>
      <c r="D779" s="1">
        <f>AVERAGE(B773:B779)</f>
        <v>72.714285714285708</v>
      </c>
      <c r="E779" s="1">
        <f>AVERAGE(C779:C785)</f>
        <v>30.714285714285715</v>
      </c>
      <c r="P779" s="11">
        <v>43813</v>
      </c>
      <c r="Q779">
        <v>185</v>
      </c>
      <c r="R779">
        <v>135</v>
      </c>
      <c r="S779" s="1">
        <f>AVERAGE(Q773:Q779)</f>
        <v>337.14285714285717</v>
      </c>
      <c r="T779" s="1">
        <f t="shared" si="28"/>
        <v>179.5</v>
      </c>
    </row>
    <row r="780" spans="1:20" x14ac:dyDescent="0.25">
      <c r="A780" s="11">
        <v>42420</v>
      </c>
      <c r="B780">
        <v>69</v>
      </c>
      <c r="C780">
        <v>20</v>
      </c>
      <c r="D780" s="1">
        <f>AVERAGE(B774:B780)</f>
        <v>73.714285714285708</v>
      </c>
      <c r="E780" s="1">
        <f>AVERAGE(C780:C786)</f>
        <v>33.285714285714285</v>
      </c>
      <c r="P780" s="11">
        <v>43814</v>
      </c>
      <c r="Q780">
        <v>188</v>
      </c>
      <c r="R780">
        <v>121</v>
      </c>
      <c r="S780" s="1">
        <f>AVERAGE(Q774:Q780)</f>
        <v>317.71428571428572</v>
      </c>
      <c r="T780" s="1">
        <f t="shared" si="28"/>
        <v>237.33333333333334</v>
      </c>
    </row>
    <row r="781" spans="1:20" x14ac:dyDescent="0.25">
      <c r="A781" s="11">
        <v>42421</v>
      </c>
      <c r="B781">
        <v>47</v>
      </c>
      <c r="C781">
        <v>15</v>
      </c>
      <c r="D781" s="1">
        <f>AVERAGE(B775:B781)</f>
        <v>70.714285714285708</v>
      </c>
      <c r="E781" s="1">
        <f>AVERAGE(C781:C787)</f>
        <v>37</v>
      </c>
      <c r="P781" s="11">
        <v>43815</v>
      </c>
      <c r="Q781">
        <v>191</v>
      </c>
      <c r="R781">
        <v>112</v>
      </c>
      <c r="S781" s="1">
        <f>AVERAGE(Q775:Q781)</f>
        <v>294.57142857142856</v>
      </c>
      <c r="T781" s="1">
        <f t="shared" si="28"/>
        <v>263.5</v>
      </c>
    </row>
    <row r="782" spans="1:20" x14ac:dyDescent="0.25">
      <c r="A782" s="11">
        <v>42422</v>
      </c>
      <c r="B782">
        <v>36</v>
      </c>
      <c r="C782">
        <v>24</v>
      </c>
      <c r="D782" s="1">
        <f>AVERAGE(B776:B782)</f>
        <v>67.857142857142861</v>
      </c>
      <c r="E782" s="1">
        <f>AVERAGE(C782:C788)</f>
        <v>41.142857142857146</v>
      </c>
      <c r="P782" s="11">
        <v>43816</v>
      </c>
      <c r="Q782">
        <v>178</v>
      </c>
      <c r="R782">
        <v>123</v>
      </c>
      <c r="S782" s="1">
        <f>AVERAGE(Q776:Q782)</f>
        <v>277.42857142857144</v>
      </c>
      <c r="T782" s="1">
        <f t="shared" si="28"/>
        <v>268.33333333333331</v>
      </c>
    </row>
    <row r="783" spans="1:20" x14ac:dyDescent="0.25">
      <c r="A783" s="11">
        <v>42423</v>
      </c>
      <c r="B783">
        <v>46</v>
      </c>
      <c r="C783">
        <v>26</v>
      </c>
      <c r="D783" s="1">
        <f>AVERAGE(B777:B783)</f>
        <v>66.714285714285708</v>
      </c>
      <c r="E783" s="1">
        <f>AVERAGE(C783:C789)</f>
        <v>43.571428571428569</v>
      </c>
      <c r="P783" s="11">
        <v>43817</v>
      </c>
      <c r="Q783">
        <v>192</v>
      </c>
      <c r="R783">
        <v>160</v>
      </c>
      <c r="S783" s="1">
        <f>AVERAGE(Q777:Q783)</f>
        <v>253.57142857142858</v>
      </c>
      <c r="T783" s="1">
        <f t="shared" si="28"/>
        <v>273.83333333333331</v>
      </c>
    </row>
    <row r="784" spans="1:20" x14ac:dyDescent="0.25">
      <c r="A784" s="11">
        <v>42424</v>
      </c>
      <c r="B784">
        <v>55</v>
      </c>
      <c r="C784">
        <v>45</v>
      </c>
      <c r="D784" s="1">
        <f>AVERAGE(B778:B784)</f>
        <v>65.142857142857139</v>
      </c>
      <c r="E784" s="1">
        <f>AVERAGE(C784:C790)</f>
        <v>45.428571428571431</v>
      </c>
      <c r="P784" s="11">
        <v>43818</v>
      </c>
      <c r="Q784">
        <v>242</v>
      </c>
      <c r="R784">
        <v>426</v>
      </c>
      <c r="S784" s="1">
        <f>AVERAGE(Q778:Q784)</f>
        <v>225.14285714285714</v>
      </c>
      <c r="T784" s="1">
        <f t="shared" si="28"/>
        <v>302.5</v>
      </c>
    </row>
    <row r="785" spans="1:20" x14ac:dyDescent="0.25">
      <c r="A785" s="11">
        <v>42425</v>
      </c>
      <c r="B785">
        <v>84</v>
      </c>
      <c r="C785">
        <v>44</v>
      </c>
      <c r="D785" s="1">
        <f>AVERAGE(B779:B785)</f>
        <v>62.428571428571431</v>
      </c>
      <c r="E785" s="1">
        <f>AVERAGE(C785:C791)</f>
        <v>42.142857142857146</v>
      </c>
      <c r="P785" s="11">
        <v>43819</v>
      </c>
      <c r="Q785">
        <v>413</v>
      </c>
      <c r="R785">
        <v>482</v>
      </c>
      <c r="S785" s="1">
        <f>AVERAGE(Q779:Q785)</f>
        <v>227</v>
      </c>
      <c r="T785" s="1">
        <f t="shared" si="28"/>
        <v>260.16666666666669</v>
      </c>
    </row>
    <row r="786" spans="1:20" x14ac:dyDescent="0.25">
      <c r="A786" s="11">
        <v>42426</v>
      </c>
      <c r="B786">
        <v>86</v>
      </c>
      <c r="C786">
        <v>59</v>
      </c>
      <c r="D786" s="1">
        <f>AVERAGE(B780:B786)</f>
        <v>60.428571428571431</v>
      </c>
      <c r="E786" s="1">
        <f>AVERAGE(C786:C792)</f>
        <v>39.857142857142854</v>
      </c>
      <c r="P786" s="11">
        <v>43820</v>
      </c>
      <c r="Q786">
        <v>451</v>
      </c>
      <c r="R786">
        <v>278</v>
      </c>
      <c r="S786" s="1">
        <f>AVERAGE(Q780:Q786)</f>
        <v>265</v>
      </c>
      <c r="T786" s="1">
        <f t="shared" si="28"/>
        <v>213.83333333333334</v>
      </c>
    </row>
    <row r="787" spans="1:20" x14ac:dyDescent="0.25">
      <c r="A787" s="11">
        <v>42427</v>
      </c>
      <c r="B787">
        <v>119</v>
      </c>
      <c r="C787">
        <v>46</v>
      </c>
      <c r="D787" s="1">
        <f>AVERAGE(B781:B787)</f>
        <v>67.571428571428569</v>
      </c>
      <c r="E787" s="1">
        <f>AVERAGE(C787:C793)</f>
        <v>35.571428571428569</v>
      </c>
      <c r="P787" s="11">
        <v>43821</v>
      </c>
      <c r="Q787">
        <v>341</v>
      </c>
      <c r="R787">
        <v>141</v>
      </c>
      <c r="S787" s="1">
        <f>AVERAGE(Q781:Q787)</f>
        <v>286.85714285714283</v>
      </c>
      <c r="T787" s="1">
        <f t="shared" ref="T787:T850" si="30">AVERAGE(R787:R792)</f>
        <v>219.83333333333334</v>
      </c>
    </row>
    <row r="788" spans="1:20" x14ac:dyDescent="0.25">
      <c r="A788" s="11">
        <v>42428</v>
      </c>
      <c r="B788">
        <v>95</v>
      </c>
      <c r="C788">
        <v>44</v>
      </c>
      <c r="D788" s="1">
        <f>AVERAGE(B782:B788)</f>
        <v>74.428571428571431</v>
      </c>
      <c r="E788" s="1">
        <f>AVERAGE(C788:C794)</f>
        <v>33</v>
      </c>
      <c r="P788" s="11">
        <v>43822</v>
      </c>
      <c r="Q788">
        <v>224</v>
      </c>
      <c r="R788">
        <v>156</v>
      </c>
      <c r="S788" s="1">
        <f>AVERAGE(Q782:Q788)</f>
        <v>291.57142857142856</v>
      </c>
      <c r="T788" s="1">
        <f t="shared" si="30"/>
        <v>258.83333333333331</v>
      </c>
    </row>
    <row r="789" spans="1:20" x14ac:dyDescent="0.25">
      <c r="A789" s="11">
        <v>42429</v>
      </c>
      <c r="B789">
        <v>93</v>
      </c>
      <c r="C789">
        <v>41</v>
      </c>
      <c r="D789" s="1">
        <f>AVERAGE(B783:B789)</f>
        <v>82.571428571428569</v>
      </c>
      <c r="E789" s="1">
        <f>AVERAGE(C789:C795)</f>
        <v>30.857142857142858</v>
      </c>
      <c r="P789" s="11">
        <v>43823</v>
      </c>
      <c r="Q789">
        <v>237</v>
      </c>
      <c r="R789">
        <v>332</v>
      </c>
      <c r="S789" s="1">
        <f>AVERAGE(Q783:Q789)</f>
        <v>300</v>
      </c>
      <c r="T789" s="1">
        <f t="shared" si="30"/>
        <v>303</v>
      </c>
    </row>
    <row r="790" spans="1:20" x14ac:dyDescent="0.25">
      <c r="A790" s="11">
        <v>42430</v>
      </c>
      <c r="B790">
        <v>77</v>
      </c>
      <c r="C790">
        <v>39</v>
      </c>
      <c r="D790" s="1">
        <f>AVERAGE(B784:B790)</f>
        <v>87</v>
      </c>
      <c r="E790" s="1">
        <f>AVERAGE(C790:C796)</f>
        <v>29.142857142857142</v>
      </c>
      <c r="P790" s="11">
        <v>43824</v>
      </c>
      <c r="Q790">
        <v>351</v>
      </c>
      <c r="R790">
        <v>172</v>
      </c>
      <c r="S790" s="1">
        <f>AVERAGE(Q784:Q790)</f>
        <v>322.71428571428572</v>
      </c>
      <c r="T790" s="1">
        <f t="shared" si="30"/>
        <v>303.5</v>
      </c>
    </row>
    <row r="791" spans="1:20" x14ac:dyDescent="0.25">
      <c r="A791" s="11">
        <v>42431</v>
      </c>
      <c r="B791">
        <v>76</v>
      </c>
      <c r="C791">
        <v>22</v>
      </c>
      <c r="D791" s="1">
        <f>AVERAGE(B785:B791)</f>
        <v>90</v>
      </c>
      <c r="E791" s="1">
        <f>AVERAGE(C791:C797)</f>
        <v>28.857142857142858</v>
      </c>
      <c r="P791" s="11">
        <v>43825</v>
      </c>
      <c r="Q791">
        <v>233</v>
      </c>
      <c r="R791">
        <v>204</v>
      </c>
      <c r="S791" s="1">
        <f>AVERAGE(Q785:Q791)</f>
        <v>321.42857142857144</v>
      </c>
      <c r="T791" s="1">
        <f t="shared" si="30"/>
        <v>358.83333333333331</v>
      </c>
    </row>
    <row r="792" spans="1:20" x14ac:dyDescent="0.25">
      <c r="A792" s="11">
        <v>42432</v>
      </c>
      <c r="B792">
        <v>45</v>
      </c>
      <c r="C792">
        <v>28</v>
      </c>
      <c r="D792" s="1">
        <f>AVERAGE(B786:B792)</f>
        <v>84.428571428571431</v>
      </c>
      <c r="E792" s="1">
        <f>AVERAGE(C792:C798)</f>
        <v>30.142857142857142</v>
      </c>
      <c r="P792" s="11">
        <v>43826</v>
      </c>
      <c r="Q792">
        <v>272</v>
      </c>
      <c r="R792">
        <v>314</v>
      </c>
      <c r="S792" s="1">
        <f>AVERAGE(Q786:Q792)</f>
        <v>301.28571428571428</v>
      </c>
      <c r="T792" s="1">
        <f t="shared" si="30"/>
        <v>405.16666666666669</v>
      </c>
    </row>
    <row r="793" spans="1:20" x14ac:dyDescent="0.25">
      <c r="A793" s="11">
        <v>42433</v>
      </c>
      <c r="B793">
        <v>47</v>
      </c>
      <c r="C793">
        <v>29</v>
      </c>
      <c r="D793" s="1">
        <f>AVERAGE(B787:B793)</f>
        <v>78.857142857142861</v>
      </c>
      <c r="E793" s="1">
        <f>AVERAGE(C793:C799)</f>
        <v>32</v>
      </c>
      <c r="P793" s="11">
        <v>43827</v>
      </c>
      <c r="Q793">
        <v>340</v>
      </c>
      <c r="R793">
        <v>375</v>
      </c>
      <c r="S793" s="1">
        <f>AVERAGE(Q787:Q793)</f>
        <v>285.42857142857144</v>
      </c>
      <c r="T793" s="1">
        <f t="shared" si="30"/>
        <v>415.66666666666669</v>
      </c>
    </row>
    <row r="794" spans="1:20" x14ac:dyDescent="0.25">
      <c r="A794" s="11">
        <v>42434</v>
      </c>
      <c r="B794">
        <v>58</v>
      </c>
      <c r="C794">
        <v>28</v>
      </c>
      <c r="D794" s="1">
        <f>AVERAGE(B788:B794)</f>
        <v>70.142857142857139</v>
      </c>
      <c r="E794" s="1">
        <f>AVERAGE(C794:C800)</f>
        <v>38</v>
      </c>
      <c r="P794" s="11">
        <v>43828</v>
      </c>
      <c r="Q794">
        <v>360</v>
      </c>
      <c r="R794">
        <v>421</v>
      </c>
      <c r="S794" s="1">
        <f>AVERAGE(Q788:Q794)</f>
        <v>288.14285714285717</v>
      </c>
      <c r="T794" s="1">
        <f t="shared" si="30"/>
        <v>394</v>
      </c>
    </row>
    <row r="795" spans="1:20" x14ac:dyDescent="0.25">
      <c r="A795" s="11">
        <v>42435</v>
      </c>
      <c r="B795">
        <v>62</v>
      </c>
      <c r="C795">
        <v>29</v>
      </c>
      <c r="D795" s="1">
        <f>AVERAGE(B789:B795)</f>
        <v>65.428571428571431</v>
      </c>
      <c r="E795" s="1">
        <f>AVERAGE(C795:C801)</f>
        <v>42.857142857142854</v>
      </c>
      <c r="P795" s="11">
        <v>43829</v>
      </c>
      <c r="Q795">
        <v>397</v>
      </c>
      <c r="R795">
        <v>335</v>
      </c>
      <c r="S795" s="1">
        <f>AVERAGE(Q789:Q795)</f>
        <v>312.85714285714283</v>
      </c>
      <c r="T795" s="1">
        <f t="shared" si="30"/>
        <v>357.83333333333331</v>
      </c>
    </row>
    <row r="796" spans="1:20" x14ac:dyDescent="0.25">
      <c r="A796" s="11">
        <v>42436</v>
      </c>
      <c r="B796">
        <v>61</v>
      </c>
      <c r="C796">
        <v>29</v>
      </c>
      <c r="D796" s="1">
        <f>AVERAGE(B790:B796)</f>
        <v>60.857142857142854</v>
      </c>
      <c r="E796" s="1">
        <f>AVERAGE(C796:C802)</f>
        <v>46.428571428571431</v>
      </c>
      <c r="P796" s="11">
        <v>43831</v>
      </c>
      <c r="Q796">
        <v>338</v>
      </c>
      <c r="R796">
        <v>504</v>
      </c>
      <c r="S796" s="1">
        <f>AVERAGE(Q790:Q796)</f>
        <v>327.28571428571428</v>
      </c>
      <c r="T796" s="1">
        <f t="shared" si="30"/>
        <v>334.83333333333331</v>
      </c>
    </row>
    <row r="797" spans="1:20" x14ac:dyDescent="0.25">
      <c r="A797" s="11">
        <v>42437</v>
      </c>
      <c r="B797">
        <v>59</v>
      </c>
      <c r="C797">
        <v>37</v>
      </c>
      <c r="D797" s="1">
        <f>AVERAGE(B791:B797)</f>
        <v>58.285714285714285</v>
      </c>
      <c r="E797" s="1">
        <f>AVERAGE(C797:C803)</f>
        <v>49</v>
      </c>
      <c r="P797" s="11">
        <v>43832</v>
      </c>
      <c r="Q797">
        <v>444</v>
      </c>
      <c r="R797">
        <v>482</v>
      </c>
      <c r="S797" s="1">
        <f>AVERAGE(Q791:Q797)</f>
        <v>340.57142857142856</v>
      </c>
      <c r="T797" s="1">
        <f t="shared" si="30"/>
        <v>280.83333333333331</v>
      </c>
    </row>
    <row r="798" spans="1:20" x14ac:dyDescent="0.25">
      <c r="A798" s="11">
        <v>42438</v>
      </c>
      <c r="B798">
        <v>64</v>
      </c>
      <c r="C798">
        <v>31</v>
      </c>
      <c r="D798" s="1">
        <f>AVERAGE(B792:B798)</f>
        <v>56.571428571428569</v>
      </c>
      <c r="E798" s="1">
        <f>AVERAGE(C798:C804)</f>
        <v>51</v>
      </c>
      <c r="P798" s="11">
        <v>43833</v>
      </c>
      <c r="Q798">
        <v>419</v>
      </c>
      <c r="R798">
        <v>377</v>
      </c>
      <c r="S798" s="1">
        <f>AVERAGE(Q792:Q798)</f>
        <v>367.14285714285717</v>
      </c>
      <c r="T798" s="1">
        <f t="shared" si="30"/>
        <v>218.5</v>
      </c>
    </row>
    <row r="799" spans="1:20" x14ac:dyDescent="0.25">
      <c r="A799" s="11">
        <v>42439</v>
      </c>
      <c r="B799">
        <v>60</v>
      </c>
      <c r="C799">
        <v>41</v>
      </c>
      <c r="D799" s="1">
        <f>AVERAGE(B793:B799)</f>
        <v>58.714285714285715</v>
      </c>
      <c r="E799" s="1">
        <f>AVERAGE(C799:C805)</f>
        <v>53.857142857142854</v>
      </c>
      <c r="P799" s="11">
        <v>43834</v>
      </c>
      <c r="Q799">
        <v>355</v>
      </c>
      <c r="R799">
        <v>245</v>
      </c>
      <c r="S799" s="1">
        <f>AVERAGE(Q793:Q799)</f>
        <v>379</v>
      </c>
      <c r="T799" s="1">
        <f t="shared" si="30"/>
        <v>172.66666666666666</v>
      </c>
    </row>
    <row r="800" spans="1:20" x14ac:dyDescent="0.25">
      <c r="A800" s="11">
        <v>42440</v>
      </c>
      <c r="B800">
        <v>74</v>
      </c>
      <c r="C800">
        <v>71</v>
      </c>
      <c r="D800" s="1">
        <f>AVERAGE(B794:B800)</f>
        <v>62.571428571428569</v>
      </c>
      <c r="E800" s="1">
        <f>AVERAGE(C800:C806)</f>
        <v>54.857142857142854</v>
      </c>
      <c r="P800" s="11">
        <v>43835</v>
      </c>
      <c r="Q800">
        <v>286</v>
      </c>
      <c r="R800">
        <v>204</v>
      </c>
      <c r="S800" s="1">
        <f t="shared" ref="S800:S863" si="31">AVERAGE(Q794:Q800)</f>
        <v>371.28571428571428</v>
      </c>
      <c r="T800" s="1">
        <f t="shared" si="30"/>
        <v>157.33333333333334</v>
      </c>
    </row>
    <row r="801" spans="1:20" x14ac:dyDescent="0.25">
      <c r="A801" s="11">
        <v>42441</v>
      </c>
      <c r="B801">
        <v>135</v>
      </c>
      <c r="C801">
        <v>62</v>
      </c>
      <c r="D801" s="1">
        <f>AVERAGE(B795:B801)</f>
        <v>73.571428571428569</v>
      </c>
      <c r="E801" s="1">
        <f>AVERAGE(C801:C807)</f>
        <v>54.285714285714285</v>
      </c>
      <c r="P801" s="11">
        <v>43836</v>
      </c>
      <c r="Q801">
        <v>272</v>
      </c>
      <c r="R801">
        <v>197</v>
      </c>
      <c r="S801" s="1">
        <f t="shared" si="31"/>
        <v>358.71428571428572</v>
      </c>
      <c r="T801" s="1">
        <f t="shared" si="30"/>
        <v>156.66666666666666</v>
      </c>
    </row>
    <row r="802" spans="1:20" x14ac:dyDescent="0.25">
      <c r="A802" s="11">
        <v>42442</v>
      </c>
      <c r="B802">
        <v>142</v>
      </c>
      <c r="C802">
        <v>54</v>
      </c>
      <c r="D802" s="1">
        <f>AVERAGE(B796:B802)</f>
        <v>85</v>
      </c>
      <c r="E802" s="1">
        <f>AVERAGE(C802:C808)</f>
        <v>51.857142857142854</v>
      </c>
      <c r="P802" s="11">
        <v>43837</v>
      </c>
      <c r="Q802">
        <v>250</v>
      </c>
      <c r="R802">
        <v>180</v>
      </c>
      <c r="S802" s="1">
        <f t="shared" si="31"/>
        <v>337.71428571428572</v>
      </c>
      <c r="T802" s="1">
        <f t="shared" si="30"/>
        <v>174</v>
      </c>
    </row>
    <row r="803" spans="1:20" x14ac:dyDescent="0.25">
      <c r="A803" s="11">
        <v>42443</v>
      </c>
      <c r="B803">
        <v>118</v>
      </c>
      <c r="C803">
        <v>47</v>
      </c>
      <c r="D803" s="1">
        <f>AVERAGE(B797:B803)</f>
        <v>93.142857142857139</v>
      </c>
      <c r="E803" s="1">
        <f>AVERAGE(C803:C809)</f>
        <v>49.714285714285715</v>
      </c>
      <c r="P803" s="11">
        <v>43838</v>
      </c>
      <c r="Q803">
        <v>229</v>
      </c>
      <c r="R803">
        <v>108</v>
      </c>
      <c r="S803" s="1">
        <f t="shared" si="31"/>
        <v>322.14285714285717</v>
      </c>
      <c r="T803" s="1">
        <f t="shared" si="30"/>
        <v>187.66666666666666</v>
      </c>
    </row>
    <row r="804" spans="1:20" x14ac:dyDescent="0.25">
      <c r="A804" s="11">
        <v>42444</v>
      </c>
      <c r="B804">
        <v>92</v>
      </c>
      <c r="C804">
        <v>51</v>
      </c>
      <c r="D804" s="1">
        <f>AVERAGE(B798:B804)</f>
        <v>97.857142857142861</v>
      </c>
      <c r="E804" s="1">
        <f>AVERAGE(C804:C810)</f>
        <v>48.571428571428569</v>
      </c>
      <c r="P804" s="11">
        <v>43839</v>
      </c>
      <c r="Q804">
        <v>207</v>
      </c>
      <c r="R804">
        <v>102</v>
      </c>
      <c r="S804" s="1">
        <f t="shared" si="31"/>
        <v>288.28571428571428</v>
      </c>
      <c r="T804" s="1">
        <f t="shared" si="30"/>
        <v>188.83333333333334</v>
      </c>
    </row>
    <row r="805" spans="1:20" x14ac:dyDescent="0.25">
      <c r="A805" s="11">
        <v>42445</v>
      </c>
      <c r="B805">
        <v>101</v>
      </c>
      <c r="C805">
        <v>51</v>
      </c>
      <c r="D805" s="1">
        <f>AVERAGE(B799:B805)</f>
        <v>103.14285714285714</v>
      </c>
      <c r="E805" s="1">
        <f>AVERAGE(C805:C811)</f>
        <v>47.714285714285715</v>
      </c>
      <c r="P805" s="11">
        <v>43840</v>
      </c>
      <c r="Q805">
        <v>182</v>
      </c>
      <c r="R805">
        <v>153</v>
      </c>
      <c r="S805" s="1">
        <f t="shared" si="31"/>
        <v>254.42857142857142</v>
      </c>
      <c r="T805" s="1">
        <f t="shared" si="30"/>
        <v>192</v>
      </c>
    </row>
    <row r="806" spans="1:20" x14ac:dyDescent="0.25">
      <c r="A806" s="11">
        <v>42446</v>
      </c>
      <c r="B806">
        <v>99</v>
      </c>
      <c r="C806">
        <v>48</v>
      </c>
      <c r="D806" s="1">
        <f>AVERAGE(B800:B806)</f>
        <v>108.71428571428571</v>
      </c>
      <c r="E806" s="1">
        <f>AVERAGE(C806:C812)</f>
        <v>46.857142857142854</v>
      </c>
      <c r="P806" s="11">
        <v>43841</v>
      </c>
      <c r="Q806">
        <v>214</v>
      </c>
      <c r="R806">
        <v>200</v>
      </c>
      <c r="S806" s="1">
        <f t="shared" si="31"/>
        <v>234.28571428571428</v>
      </c>
      <c r="T806" s="1">
        <f t="shared" si="30"/>
        <v>188.83333333333334</v>
      </c>
    </row>
    <row r="807" spans="1:20" x14ac:dyDescent="0.25">
      <c r="A807" s="11">
        <v>42447</v>
      </c>
      <c r="B807">
        <v>98</v>
      </c>
      <c r="C807">
        <v>67</v>
      </c>
      <c r="D807" s="1">
        <f>AVERAGE(B801:B807)</f>
        <v>112.14285714285714</v>
      </c>
      <c r="E807" s="1">
        <f>AVERAGE(C807:C813)</f>
        <v>47.571428571428569</v>
      </c>
      <c r="P807" s="11">
        <v>43842</v>
      </c>
      <c r="Q807">
        <v>246</v>
      </c>
      <c r="R807">
        <v>301</v>
      </c>
      <c r="S807" s="1">
        <f t="shared" si="31"/>
        <v>228.57142857142858</v>
      </c>
      <c r="T807" s="1">
        <f t="shared" si="30"/>
        <v>174.16666666666666</v>
      </c>
    </row>
    <row r="808" spans="1:20" x14ac:dyDescent="0.25">
      <c r="A808" s="11">
        <v>42448</v>
      </c>
      <c r="B808">
        <v>148</v>
      </c>
      <c r="C808">
        <v>45</v>
      </c>
      <c r="D808" s="1">
        <f>AVERAGE(B802:B808)</f>
        <v>114</v>
      </c>
      <c r="E808" s="1">
        <f>AVERAGE(C808:C814)</f>
        <v>43.571428571428569</v>
      </c>
      <c r="P808" s="11">
        <v>43843</v>
      </c>
      <c r="Q808">
        <v>309</v>
      </c>
      <c r="R808">
        <v>262</v>
      </c>
      <c r="S808" s="1">
        <f t="shared" si="31"/>
        <v>233.85714285714286</v>
      </c>
      <c r="T808" s="1">
        <f t="shared" si="30"/>
        <v>145.83333333333334</v>
      </c>
    </row>
    <row r="809" spans="1:20" x14ac:dyDescent="0.25">
      <c r="A809" s="11">
        <v>42449</v>
      </c>
      <c r="B809">
        <v>94</v>
      </c>
      <c r="C809">
        <v>39</v>
      </c>
      <c r="D809" s="1">
        <f>AVERAGE(B803:B809)</f>
        <v>107.14285714285714</v>
      </c>
      <c r="E809" s="1">
        <f>AVERAGE(C809:C815)</f>
        <v>41.714285714285715</v>
      </c>
      <c r="P809" s="11">
        <v>43844</v>
      </c>
      <c r="Q809">
        <v>318</v>
      </c>
      <c r="R809">
        <v>115</v>
      </c>
      <c r="S809" s="1">
        <f t="shared" si="31"/>
        <v>243.57142857142858</v>
      </c>
      <c r="T809" s="1">
        <f t="shared" si="30"/>
        <v>124</v>
      </c>
    </row>
    <row r="810" spans="1:20" x14ac:dyDescent="0.25">
      <c r="A810" s="11">
        <v>42450</v>
      </c>
      <c r="B810">
        <v>83</v>
      </c>
      <c r="C810">
        <v>39</v>
      </c>
      <c r="D810" s="1">
        <f>AVERAGE(B804:B810)</f>
        <v>102.14285714285714</v>
      </c>
      <c r="E810" s="1">
        <f>AVERAGE(C810:C816)</f>
        <v>38.714285714285715</v>
      </c>
      <c r="P810" s="11">
        <v>43845</v>
      </c>
      <c r="Q810">
        <v>197</v>
      </c>
      <c r="R810">
        <v>121</v>
      </c>
      <c r="S810" s="1">
        <f t="shared" si="31"/>
        <v>239</v>
      </c>
      <c r="T810" s="1">
        <f t="shared" si="30"/>
        <v>134.5</v>
      </c>
    </row>
    <row r="811" spans="1:20" x14ac:dyDescent="0.25">
      <c r="A811" s="11">
        <v>42451</v>
      </c>
      <c r="B811">
        <v>72</v>
      </c>
      <c r="C811">
        <v>45</v>
      </c>
      <c r="D811" s="1">
        <f>AVERAGE(B805:B811)</f>
        <v>99.285714285714292</v>
      </c>
      <c r="E811" s="1">
        <f>AVERAGE(C811:C817)</f>
        <v>36</v>
      </c>
      <c r="P811" s="11">
        <v>43846</v>
      </c>
      <c r="Q811">
        <v>195</v>
      </c>
      <c r="R811">
        <v>134</v>
      </c>
      <c r="S811" s="1">
        <f t="shared" si="31"/>
        <v>237.28571428571428</v>
      </c>
      <c r="T811" s="1">
        <f t="shared" si="30"/>
        <v>168.33333333333334</v>
      </c>
    </row>
    <row r="812" spans="1:20" x14ac:dyDescent="0.25">
      <c r="A812" s="11">
        <v>42452</v>
      </c>
      <c r="B812">
        <v>80</v>
      </c>
      <c r="C812">
        <v>45</v>
      </c>
      <c r="D812" s="1">
        <f>AVERAGE(B806:B812)</f>
        <v>96.285714285714292</v>
      </c>
      <c r="E812" s="1">
        <f>AVERAGE(C812:C818)</f>
        <v>33.142857142857146</v>
      </c>
      <c r="P812" s="11">
        <v>43847</v>
      </c>
      <c r="Q812">
        <v>232</v>
      </c>
      <c r="R812">
        <v>112</v>
      </c>
      <c r="S812" s="1">
        <f t="shared" si="31"/>
        <v>244.42857142857142</v>
      </c>
      <c r="T812" s="1">
        <f t="shared" si="30"/>
        <v>180.33333333333334</v>
      </c>
    </row>
    <row r="813" spans="1:20" x14ac:dyDescent="0.25">
      <c r="A813" s="11">
        <v>42453</v>
      </c>
      <c r="B813">
        <v>84</v>
      </c>
      <c r="C813">
        <v>53</v>
      </c>
      <c r="D813" s="1">
        <f>AVERAGE(B807:B813)</f>
        <v>94.142857142857139</v>
      </c>
      <c r="E813" s="1">
        <f>AVERAGE(C813:C819)</f>
        <v>30.857142857142858</v>
      </c>
      <c r="P813" s="11">
        <v>43848</v>
      </c>
      <c r="Q813">
        <v>203</v>
      </c>
      <c r="R813">
        <v>131</v>
      </c>
      <c r="S813" s="1">
        <f t="shared" si="31"/>
        <v>242.85714285714286</v>
      </c>
      <c r="T813" s="1">
        <f t="shared" si="30"/>
        <v>180.33333333333334</v>
      </c>
    </row>
    <row r="814" spans="1:20" x14ac:dyDescent="0.25">
      <c r="A814" s="11">
        <v>42454</v>
      </c>
      <c r="B814">
        <v>102</v>
      </c>
      <c r="C814">
        <v>39</v>
      </c>
      <c r="D814" s="1">
        <f>AVERAGE(B808:B814)</f>
        <v>94.714285714285708</v>
      </c>
      <c r="E814" s="1">
        <f>AVERAGE(C814:C820)</f>
        <v>26.714285714285715</v>
      </c>
      <c r="P814" s="11">
        <v>43849</v>
      </c>
      <c r="Q814">
        <v>208</v>
      </c>
      <c r="R814">
        <v>131</v>
      </c>
      <c r="S814" s="1">
        <f t="shared" si="31"/>
        <v>237.42857142857142</v>
      </c>
      <c r="T814" s="1">
        <f t="shared" si="30"/>
        <v>178.83333333333334</v>
      </c>
    </row>
    <row r="815" spans="1:20" x14ac:dyDescent="0.25">
      <c r="A815" s="11">
        <v>42455</v>
      </c>
      <c r="B815">
        <v>82</v>
      </c>
      <c r="C815">
        <v>32</v>
      </c>
      <c r="D815" s="1">
        <f>AVERAGE(B809:B815)</f>
        <v>85.285714285714292</v>
      </c>
      <c r="E815" s="1">
        <f>AVERAGE(C815:C821)</f>
        <v>27.428571428571427</v>
      </c>
      <c r="P815" s="11">
        <v>43850</v>
      </c>
      <c r="Q815">
        <v>215</v>
      </c>
      <c r="R815">
        <v>178</v>
      </c>
      <c r="S815" s="1">
        <f t="shared" si="31"/>
        <v>224</v>
      </c>
      <c r="T815" s="1">
        <f t="shared" si="30"/>
        <v>188.33333333333334</v>
      </c>
    </row>
    <row r="816" spans="1:20" x14ac:dyDescent="0.25">
      <c r="A816" s="11">
        <v>42456</v>
      </c>
      <c r="B816">
        <v>68</v>
      </c>
      <c r="C816">
        <v>18</v>
      </c>
      <c r="D816" s="1">
        <f>AVERAGE(B810:B816)</f>
        <v>81.571428571428569</v>
      </c>
      <c r="E816" s="1">
        <f>AVERAGE(C816:C822)</f>
        <v>29.142857142857142</v>
      </c>
      <c r="P816" s="11">
        <v>43851</v>
      </c>
      <c r="Q816">
        <v>244</v>
      </c>
      <c r="R816">
        <v>324</v>
      </c>
      <c r="S816" s="1">
        <f t="shared" si="31"/>
        <v>213.42857142857142</v>
      </c>
      <c r="T816" s="1">
        <f t="shared" si="30"/>
        <v>202.5</v>
      </c>
    </row>
    <row r="817" spans="1:20" x14ac:dyDescent="0.25">
      <c r="A817" s="11">
        <v>42457</v>
      </c>
      <c r="B817">
        <v>40</v>
      </c>
      <c r="C817">
        <v>20</v>
      </c>
      <c r="D817" s="1">
        <f>AVERAGE(B811:B817)</f>
        <v>75.428571428571431</v>
      </c>
      <c r="E817" s="1">
        <f>AVERAGE(C817:C823)</f>
        <v>32.142857142857146</v>
      </c>
      <c r="P817" s="11">
        <v>43852</v>
      </c>
      <c r="Q817">
        <v>353</v>
      </c>
      <c r="R817">
        <v>206</v>
      </c>
      <c r="S817" s="1">
        <f t="shared" si="31"/>
        <v>235.71428571428572</v>
      </c>
      <c r="T817" s="1">
        <f t="shared" si="30"/>
        <v>195.16666666666666</v>
      </c>
    </row>
    <row r="818" spans="1:20" x14ac:dyDescent="0.25">
      <c r="A818" s="11">
        <v>42458</v>
      </c>
      <c r="B818">
        <v>40</v>
      </c>
      <c r="C818">
        <v>25</v>
      </c>
      <c r="D818" s="1">
        <f>AVERAGE(B812:B818)</f>
        <v>70.857142857142861</v>
      </c>
      <c r="E818" s="1">
        <f>AVERAGE(C818:C824)</f>
        <v>32.857142857142854</v>
      </c>
      <c r="P818" s="11">
        <v>43853</v>
      </c>
      <c r="Q818">
        <v>287</v>
      </c>
      <c r="R818">
        <v>112</v>
      </c>
      <c r="S818" s="1">
        <f t="shared" si="31"/>
        <v>248.85714285714286</v>
      </c>
      <c r="T818" s="1">
        <f t="shared" si="30"/>
        <v>188.16666666666666</v>
      </c>
    </row>
    <row r="819" spans="1:20" x14ac:dyDescent="0.25">
      <c r="A819" s="11">
        <v>42459</v>
      </c>
      <c r="B819">
        <v>47</v>
      </c>
      <c r="C819">
        <v>29</v>
      </c>
      <c r="D819" s="1">
        <f>AVERAGE(B813:B819)</f>
        <v>66.142857142857139</v>
      </c>
      <c r="E819" s="1">
        <f>AVERAGE(C819:C825)</f>
        <v>35.142857142857146</v>
      </c>
      <c r="P819" s="11">
        <v>43854</v>
      </c>
      <c r="Q819">
        <v>165</v>
      </c>
      <c r="R819">
        <v>122</v>
      </c>
      <c r="S819" s="1">
        <f t="shared" si="31"/>
        <v>239.28571428571428</v>
      </c>
      <c r="T819" s="1">
        <f t="shared" si="30"/>
        <v>192.16666666666666</v>
      </c>
    </row>
    <row r="820" spans="1:20" x14ac:dyDescent="0.25">
      <c r="A820" s="11">
        <v>42460</v>
      </c>
      <c r="B820">
        <v>59</v>
      </c>
      <c r="C820">
        <v>24</v>
      </c>
      <c r="D820" s="1">
        <f>AVERAGE(B814:B820)</f>
        <v>62.571428571428569</v>
      </c>
      <c r="E820" s="1">
        <f>AVERAGE(C820:C826)</f>
        <v>37</v>
      </c>
      <c r="P820" s="11">
        <v>43855</v>
      </c>
      <c r="Q820">
        <v>176</v>
      </c>
      <c r="R820">
        <v>188</v>
      </c>
      <c r="S820" s="1">
        <f t="shared" si="31"/>
        <v>235.42857142857142</v>
      </c>
      <c r="T820" s="1">
        <f t="shared" si="30"/>
        <v>195</v>
      </c>
    </row>
    <row r="821" spans="1:20" x14ac:dyDescent="0.25">
      <c r="A821" s="11">
        <v>42461</v>
      </c>
      <c r="B821">
        <v>62</v>
      </c>
      <c r="C821">
        <v>44</v>
      </c>
      <c r="D821" s="1">
        <f>AVERAGE(B815:B821)</f>
        <v>56.857142857142854</v>
      </c>
      <c r="E821" s="1">
        <f>AVERAGE(C821:C827)</f>
        <v>37.285714285714285</v>
      </c>
      <c r="P821" s="11">
        <v>43856</v>
      </c>
      <c r="Q821">
        <v>239</v>
      </c>
      <c r="R821">
        <v>263</v>
      </c>
      <c r="S821" s="1">
        <f t="shared" si="31"/>
        <v>239.85714285714286</v>
      </c>
      <c r="T821" s="1">
        <f t="shared" si="30"/>
        <v>187.66666666666666</v>
      </c>
    </row>
    <row r="822" spans="1:20" x14ac:dyDescent="0.25">
      <c r="A822" s="11">
        <v>42462</v>
      </c>
      <c r="B822">
        <v>98</v>
      </c>
      <c r="C822">
        <v>44</v>
      </c>
      <c r="D822" s="1">
        <f>AVERAGE(B816:B822)</f>
        <v>59.142857142857146</v>
      </c>
      <c r="E822" s="1">
        <f>AVERAGE(C822:C828)</f>
        <v>35.428571428571431</v>
      </c>
      <c r="P822" s="11">
        <v>43857</v>
      </c>
      <c r="Q822">
        <v>322</v>
      </c>
      <c r="R822">
        <v>280</v>
      </c>
      <c r="S822" s="1">
        <f t="shared" si="31"/>
        <v>255.14285714285714</v>
      </c>
      <c r="T822" s="1">
        <f t="shared" si="30"/>
        <v>171.83333333333334</v>
      </c>
    </row>
    <row r="823" spans="1:20" x14ac:dyDescent="0.25">
      <c r="A823" s="11">
        <v>42463</v>
      </c>
      <c r="B823">
        <v>94</v>
      </c>
      <c r="C823">
        <v>39</v>
      </c>
      <c r="D823" s="1">
        <f>AVERAGE(B817:B823)</f>
        <v>62.857142857142854</v>
      </c>
      <c r="E823" s="1">
        <f>AVERAGE(C823:C829)</f>
        <v>34.571428571428569</v>
      </c>
      <c r="P823" s="11">
        <v>43858</v>
      </c>
      <c r="Q823">
        <v>333</v>
      </c>
      <c r="R823">
        <v>164</v>
      </c>
      <c r="S823" s="1">
        <f t="shared" si="31"/>
        <v>267.85714285714283</v>
      </c>
      <c r="T823" s="1">
        <f t="shared" si="30"/>
        <v>152.16666666666666</v>
      </c>
    </row>
    <row r="824" spans="1:20" x14ac:dyDescent="0.25">
      <c r="A824" s="11">
        <v>42464</v>
      </c>
      <c r="B824">
        <v>83</v>
      </c>
      <c r="C824">
        <v>25</v>
      </c>
      <c r="D824" s="1">
        <f>AVERAGE(B818:B824)</f>
        <v>69</v>
      </c>
      <c r="E824" s="1">
        <f>AVERAGE(C824:C830)</f>
        <v>33.428571428571431</v>
      </c>
      <c r="P824" s="11">
        <v>43859</v>
      </c>
      <c r="Q824">
        <v>201</v>
      </c>
      <c r="R824">
        <v>136</v>
      </c>
      <c r="S824" s="1">
        <f t="shared" si="31"/>
        <v>246.14285714285714</v>
      </c>
      <c r="T824" s="1">
        <f t="shared" si="30"/>
        <v>163.66666666666666</v>
      </c>
    </row>
    <row r="825" spans="1:20" x14ac:dyDescent="0.25">
      <c r="A825" s="11">
        <v>42465</v>
      </c>
      <c r="B825">
        <v>57</v>
      </c>
      <c r="C825">
        <v>41</v>
      </c>
      <c r="D825" s="1">
        <f>AVERAGE(B819:B825)</f>
        <v>71.428571428571431</v>
      </c>
      <c r="E825" s="1">
        <f>AVERAGE(C825:C831)</f>
        <v>34</v>
      </c>
      <c r="P825" s="11">
        <v>43860</v>
      </c>
      <c r="Q825">
        <v>173</v>
      </c>
      <c r="R825">
        <v>139</v>
      </c>
      <c r="S825" s="1">
        <f t="shared" si="31"/>
        <v>229.85714285714286</v>
      </c>
      <c r="T825" s="1">
        <f t="shared" si="30"/>
        <v>192.5</v>
      </c>
    </row>
    <row r="826" spans="1:20" x14ac:dyDescent="0.25">
      <c r="A826" s="11">
        <v>42466</v>
      </c>
      <c r="B826">
        <v>70</v>
      </c>
      <c r="C826">
        <v>42</v>
      </c>
      <c r="D826" s="1">
        <f>AVERAGE(B820:B826)</f>
        <v>74.714285714285708</v>
      </c>
      <c r="E826" s="1">
        <f>AVERAGE(C826:C832)</f>
        <v>32.714285714285715</v>
      </c>
      <c r="P826" s="11">
        <v>43861</v>
      </c>
      <c r="Q826">
        <v>184</v>
      </c>
      <c r="R826">
        <v>144</v>
      </c>
      <c r="S826" s="1">
        <f t="shared" si="31"/>
        <v>232.57142857142858</v>
      </c>
      <c r="T826" s="1">
        <f t="shared" si="30"/>
        <v>202.16666666666666</v>
      </c>
    </row>
    <row r="827" spans="1:20" x14ac:dyDescent="0.25">
      <c r="A827" s="11">
        <v>42467</v>
      </c>
      <c r="B827">
        <v>65</v>
      </c>
      <c r="C827">
        <v>26</v>
      </c>
      <c r="D827" s="1">
        <f>AVERAGE(B821:B827)</f>
        <v>75.571428571428569</v>
      </c>
      <c r="E827" s="1">
        <f>AVERAGE(C827:C833)</f>
        <v>31.142857142857142</v>
      </c>
      <c r="P827" s="11">
        <v>43862</v>
      </c>
      <c r="Q827">
        <v>191</v>
      </c>
      <c r="R827">
        <v>168</v>
      </c>
      <c r="S827" s="1">
        <f t="shared" si="31"/>
        <v>234.71428571428572</v>
      </c>
      <c r="T827" s="1">
        <f t="shared" si="30"/>
        <v>204</v>
      </c>
    </row>
    <row r="828" spans="1:20" x14ac:dyDescent="0.25">
      <c r="A828" s="11">
        <v>42468</v>
      </c>
      <c r="B828">
        <v>53</v>
      </c>
      <c r="C828">
        <v>31</v>
      </c>
      <c r="D828" s="1">
        <f>AVERAGE(B822:B828)</f>
        <v>74.285714285714292</v>
      </c>
      <c r="E828" s="1">
        <f>AVERAGE(C828:C834)</f>
        <v>32.142857142857146</v>
      </c>
      <c r="P828" s="11">
        <v>43863</v>
      </c>
      <c r="Q828">
        <v>201</v>
      </c>
      <c r="R828">
        <v>162</v>
      </c>
      <c r="S828" s="1">
        <f t="shared" si="31"/>
        <v>229.28571428571428</v>
      </c>
      <c r="T828" s="1">
        <f t="shared" si="30"/>
        <v>203.83333333333334</v>
      </c>
    </row>
    <row r="829" spans="1:20" x14ac:dyDescent="0.25">
      <c r="A829" s="11">
        <v>42469</v>
      </c>
      <c r="B829">
        <v>59</v>
      </c>
      <c r="C829">
        <v>38</v>
      </c>
      <c r="D829" s="1">
        <f>AVERAGE(B823:B829)</f>
        <v>68.714285714285708</v>
      </c>
      <c r="E829" s="1">
        <f>AVERAGE(C829:C835)</f>
        <v>31.714285714285715</v>
      </c>
      <c r="P829" s="11">
        <v>43864</v>
      </c>
      <c r="Q829">
        <v>219</v>
      </c>
      <c r="R829">
        <v>233</v>
      </c>
      <c r="S829" s="1">
        <f t="shared" si="31"/>
        <v>214.57142857142858</v>
      </c>
      <c r="T829" s="1">
        <f t="shared" si="30"/>
        <v>202.66666666666666</v>
      </c>
    </row>
    <row r="830" spans="1:20" x14ac:dyDescent="0.25">
      <c r="A830" s="11">
        <v>42470</v>
      </c>
      <c r="B830">
        <v>71</v>
      </c>
      <c r="C830">
        <v>31</v>
      </c>
      <c r="D830" s="1">
        <f>AVERAGE(B824:B830)</f>
        <v>65.428571428571431</v>
      </c>
      <c r="E830" s="1">
        <f>AVERAGE(C830:C836)</f>
        <v>29.428571428571427</v>
      </c>
      <c r="P830" s="11">
        <v>43865</v>
      </c>
      <c r="Q830">
        <v>247</v>
      </c>
      <c r="R830">
        <v>309</v>
      </c>
      <c r="S830" s="1">
        <f t="shared" si="31"/>
        <v>202.28571428571428</v>
      </c>
      <c r="T830" s="1">
        <f t="shared" si="30"/>
        <v>193.66666666666666</v>
      </c>
    </row>
    <row r="831" spans="1:20" x14ac:dyDescent="0.25">
      <c r="A831" s="11">
        <v>42471</v>
      </c>
      <c r="B831">
        <v>69</v>
      </c>
      <c r="C831">
        <v>29</v>
      </c>
      <c r="D831" s="1">
        <f>AVERAGE(B825:B831)</f>
        <v>63.428571428571431</v>
      </c>
      <c r="E831" s="1">
        <f>AVERAGE(C831:C837)</f>
        <v>28.428571428571427</v>
      </c>
      <c r="P831" s="11">
        <v>43866</v>
      </c>
      <c r="Q831">
        <v>286</v>
      </c>
      <c r="R831">
        <v>197</v>
      </c>
      <c r="S831" s="1">
        <f t="shared" si="31"/>
        <v>214.42857142857142</v>
      </c>
      <c r="T831" s="1">
        <f t="shared" si="30"/>
        <v>181.5</v>
      </c>
    </row>
    <row r="832" spans="1:20" x14ac:dyDescent="0.25">
      <c r="A832" s="11">
        <v>42472</v>
      </c>
      <c r="B832">
        <v>63</v>
      </c>
      <c r="C832">
        <v>32</v>
      </c>
      <c r="D832" s="1">
        <f>AVERAGE(B826:B832)</f>
        <v>64.285714285714292</v>
      </c>
      <c r="E832" s="1">
        <f>AVERAGE(C832:C838)</f>
        <v>28.571428571428573</v>
      </c>
      <c r="P832" s="11">
        <v>43867</v>
      </c>
      <c r="Q832">
        <v>237</v>
      </c>
      <c r="R832">
        <v>155</v>
      </c>
      <c r="S832" s="1">
        <f t="shared" si="31"/>
        <v>223.57142857142858</v>
      </c>
      <c r="T832" s="1">
        <f t="shared" si="30"/>
        <v>191.16666666666666</v>
      </c>
    </row>
    <row r="833" spans="1:20" x14ac:dyDescent="0.25">
      <c r="A833" s="11">
        <v>42473</v>
      </c>
      <c r="B833">
        <v>65</v>
      </c>
      <c r="C833">
        <v>31</v>
      </c>
      <c r="D833" s="1">
        <f>AVERAGE(B827:B833)</f>
        <v>63.571428571428569</v>
      </c>
      <c r="E833" s="1">
        <f>AVERAGE(C833:C839)</f>
        <v>30.714285714285715</v>
      </c>
      <c r="P833" s="11">
        <v>43868</v>
      </c>
      <c r="Q833">
        <v>214</v>
      </c>
      <c r="R833">
        <v>167</v>
      </c>
      <c r="S833" s="1">
        <f t="shared" si="31"/>
        <v>227.85714285714286</v>
      </c>
      <c r="T833" s="1">
        <f t="shared" si="30"/>
        <v>199.5</v>
      </c>
    </row>
    <row r="834" spans="1:20" x14ac:dyDescent="0.25">
      <c r="A834" s="11">
        <v>42474</v>
      </c>
      <c r="B834">
        <v>68</v>
      </c>
      <c r="C834">
        <v>33</v>
      </c>
      <c r="D834" s="1">
        <f>AVERAGE(B828:B834)</f>
        <v>64</v>
      </c>
      <c r="E834" s="1">
        <f>AVERAGE(C834:C840)</f>
        <v>33.428571428571431</v>
      </c>
      <c r="P834" s="11">
        <v>43869</v>
      </c>
      <c r="Q834">
        <v>214</v>
      </c>
      <c r="R834">
        <v>155</v>
      </c>
      <c r="S834" s="1">
        <f t="shared" si="31"/>
        <v>231.14285714285714</v>
      </c>
      <c r="T834" s="1">
        <f t="shared" si="30"/>
        <v>194.33333333333334</v>
      </c>
    </row>
    <row r="835" spans="1:20" x14ac:dyDescent="0.25">
      <c r="A835" s="11">
        <v>42475</v>
      </c>
      <c r="B835">
        <v>65</v>
      </c>
      <c r="C835">
        <v>28</v>
      </c>
      <c r="D835" s="1">
        <f>AVERAGE(B829:B835)</f>
        <v>65.714285714285708</v>
      </c>
      <c r="E835" s="1">
        <f>AVERAGE(C835:C841)</f>
        <v>35.142857142857146</v>
      </c>
      <c r="P835" s="11">
        <v>43870</v>
      </c>
      <c r="Q835">
        <v>234</v>
      </c>
      <c r="R835">
        <v>179</v>
      </c>
      <c r="S835" s="1">
        <f t="shared" si="31"/>
        <v>235.85714285714286</v>
      </c>
      <c r="T835" s="1">
        <f t="shared" si="30"/>
        <v>192.33333333333334</v>
      </c>
    </row>
    <row r="836" spans="1:20" x14ac:dyDescent="0.25">
      <c r="A836" s="11">
        <v>42476</v>
      </c>
      <c r="B836">
        <v>52</v>
      </c>
      <c r="C836">
        <v>22</v>
      </c>
      <c r="D836" s="1">
        <f>AVERAGE(B830:B836)</f>
        <v>64.714285714285708</v>
      </c>
      <c r="E836" s="1">
        <f>AVERAGE(C836:C842)</f>
        <v>39.428571428571431</v>
      </c>
      <c r="P836" s="11">
        <v>43871</v>
      </c>
      <c r="Q836">
        <v>249</v>
      </c>
      <c r="R836">
        <v>236</v>
      </c>
      <c r="S836" s="1">
        <f t="shared" si="31"/>
        <v>240.14285714285714</v>
      </c>
      <c r="T836" s="1">
        <f t="shared" si="30"/>
        <v>183.5</v>
      </c>
    </row>
    <row r="837" spans="1:20" x14ac:dyDescent="0.25">
      <c r="A837" s="11">
        <v>42477</v>
      </c>
      <c r="B837">
        <v>54</v>
      </c>
      <c r="C837">
        <v>24</v>
      </c>
      <c r="D837" s="1">
        <f>AVERAGE(B831:B837)</f>
        <v>62.285714285714285</v>
      </c>
      <c r="E837" s="1">
        <f>AVERAGE(C837:C843)</f>
        <v>42.428571428571431</v>
      </c>
      <c r="P837" s="11">
        <v>43872</v>
      </c>
      <c r="Q837">
        <v>266</v>
      </c>
      <c r="R837">
        <v>255</v>
      </c>
      <c r="S837" s="1">
        <f t="shared" si="31"/>
        <v>242.85714285714286</v>
      </c>
      <c r="T837" s="1">
        <f t="shared" si="30"/>
        <v>172.83333333333334</v>
      </c>
    </row>
    <row r="838" spans="1:20" x14ac:dyDescent="0.25">
      <c r="A838" s="11">
        <v>42478</v>
      </c>
      <c r="B838">
        <v>59</v>
      </c>
      <c r="C838">
        <v>30</v>
      </c>
      <c r="D838" s="1">
        <f>AVERAGE(B832:B838)</f>
        <v>60.857142857142854</v>
      </c>
      <c r="E838" s="1">
        <f>AVERAGE(C838:C844)</f>
        <v>42.428571428571431</v>
      </c>
      <c r="P838" s="11">
        <v>43873</v>
      </c>
      <c r="Q838">
        <v>258</v>
      </c>
      <c r="R838">
        <v>205</v>
      </c>
      <c r="S838" s="1">
        <f t="shared" si="31"/>
        <v>238.85714285714286</v>
      </c>
      <c r="T838" s="1">
        <f t="shared" si="30"/>
        <v>166.5</v>
      </c>
    </row>
    <row r="839" spans="1:20" x14ac:dyDescent="0.25">
      <c r="A839" s="11">
        <v>42479</v>
      </c>
      <c r="B839">
        <v>62</v>
      </c>
      <c r="C839">
        <v>47</v>
      </c>
      <c r="D839" s="1">
        <f>AVERAGE(B833:B839)</f>
        <v>60.714285714285715</v>
      </c>
      <c r="E839" s="1">
        <f>AVERAGE(C839:C845)</f>
        <v>42.285714285714285</v>
      </c>
      <c r="P839" s="11">
        <v>43874</v>
      </c>
      <c r="Q839">
        <v>252</v>
      </c>
      <c r="R839">
        <v>136</v>
      </c>
      <c r="S839" s="1">
        <f t="shared" si="31"/>
        <v>241</v>
      </c>
      <c r="T839" s="1">
        <f t="shared" si="30"/>
        <v>159.83333333333334</v>
      </c>
    </row>
    <row r="840" spans="1:20" x14ac:dyDescent="0.25">
      <c r="A840" s="11">
        <v>42480</v>
      </c>
      <c r="B840">
        <v>71</v>
      </c>
      <c r="C840">
        <v>50</v>
      </c>
      <c r="D840" s="1">
        <f>AVERAGE(B834:B840)</f>
        <v>61.571428571428569</v>
      </c>
      <c r="E840" s="1">
        <f>AVERAGE(C840:C846)</f>
        <v>38.714285714285715</v>
      </c>
      <c r="P840" s="11">
        <v>43875</v>
      </c>
      <c r="Q840">
        <v>182</v>
      </c>
      <c r="R840">
        <v>143</v>
      </c>
      <c r="S840" s="1">
        <f t="shared" si="31"/>
        <v>236.42857142857142</v>
      </c>
      <c r="T840" s="1">
        <f t="shared" si="30"/>
        <v>164.16666666666666</v>
      </c>
    </row>
    <row r="841" spans="1:20" x14ac:dyDescent="0.25">
      <c r="A841" s="11">
        <v>42481</v>
      </c>
      <c r="B841">
        <v>74</v>
      </c>
      <c r="C841">
        <v>45</v>
      </c>
      <c r="D841" s="1">
        <f>AVERAGE(B835:B841)</f>
        <v>62.428571428571431</v>
      </c>
      <c r="E841" s="1">
        <f>AVERAGE(C841:C847)</f>
        <v>34.857142857142854</v>
      </c>
      <c r="P841" s="11">
        <v>43876</v>
      </c>
      <c r="Q841">
        <v>166</v>
      </c>
      <c r="R841">
        <v>126</v>
      </c>
      <c r="S841" s="1">
        <f t="shared" si="31"/>
        <v>229.57142857142858</v>
      </c>
      <c r="T841" s="1">
        <f t="shared" si="30"/>
        <v>171.83333333333334</v>
      </c>
    </row>
    <row r="842" spans="1:20" x14ac:dyDescent="0.25">
      <c r="A842" s="11">
        <v>42482</v>
      </c>
      <c r="B842">
        <v>68</v>
      </c>
      <c r="C842">
        <v>58</v>
      </c>
      <c r="D842" s="1">
        <f>AVERAGE(B836:B842)</f>
        <v>62.857142857142854</v>
      </c>
      <c r="E842" s="1">
        <f>AVERAGE(C842:C848)</f>
        <v>32.285714285714285</v>
      </c>
      <c r="P842" s="11">
        <v>43877</v>
      </c>
      <c r="Q842">
        <v>173</v>
      </c>
      <c r="R842">
        <v>172</v>
      </c>
      <c r="S842" s="1">
        <f t="shared" si="31"/>
        <v>220.85714285714286</v>
      </c>
      <c r="T842" s="1">
        <f t="shared" si="30"/>
        <v>164.16666666666666</v>
      </c>
    </row>
    <row r="843" spans="1:20" x14ac:dyDescent="0.25">
      <c r="A843" s="11">
        <v>42483</v>
      </c>
      <c r="B843">
        <v>94</v>
      </c>
      <c r="C843">
        <v>43</v>
      </c>
      <c r="D843" s="1">
        <f>AVERAGE(B837:B843)</f>
        <v>68.857142857142861</v>
      </c>
      <c r="E843" s="1">
        <f>AVERAGE(C843:C849)</f>
        <v>28.142857142857142</v>
      </c>
      <c r="P843" s="11">
        <v>43878</v>
      </c>
      <c r="Q843">
        <v>236</v>
      </c>
      <c r="R843">
        <v>217</v>
      </c>
      <c r="S843" s="1">
        <f t="shared" si="31"/>
        <v>219</v>
      </c>
      <c r="T843" s="1">
        <f t="shared" si="30"/>
        <v>152.33333333333334</v>
      </c>
    </row>
    <row r="844" spans="1:20" x14ac:dyDescent="0.25">
      <c r="A844" s="11">
        <v>42484</v>
      </c>
      <c r="B844">
        <v>77</v>
      </c>
      <c r="C844">
        <v>24</v>
      </c>
      <c r="D844" s="1">
        <f>AVERAGE(B838:B844)</f>
        <v>72.142857142857139</v>
      </c>
      <c r="E844" s="1">
        <f>AVERAGE(C844:C850)</f>
        <v>25.285714285714285</v>
      </c>
      <c r="P844" s="11">
        <v>43879</v>
      </c>
      <c r="Q844">
        <v>257</v>
      </c>
      <c r="R844">
        <v>165</v>
      </c>
      <c r="S844" s="1">
        <f t="shared" si="31"/>
        <v>217.71428571428572</v>
      </c>
      <c r="T844" s="1">
        <f t="shared" si="30"/>
        <v>136.5</v>
      </c>
    </row>
    <row r="845" spans="1:20" x14ac:dyDescent="0.25">
      <c r="A845" s="11">
        <v>42485</v>
      </c>
      <c r="B845">
        <v>52</v>
      </c>
      <c r="C845">
        <v>29</v>
      </c>
      <c r="D845" s="1">
        <f>AVERAGE(B839:B845)</f>
        <v>71.142857142857139</v>
      </c>
      <c r="E845" s="1">
        <f>AVERAGE(C845:C851)</f>
        <v>26</v>
      </c>
      <c r="P845" s="11">
        <v>43880</v>
      </c>
      <c r="Q845">
        <v>204</v>
      </c>
      <c r="R845">
        <v>162</v>
      </c>
      <c r="S845" s="1">
        <f t="shared" si="31"/>
        <v>210</v>
      </c>
      <c r="T845" s="1">
        <f t="shared" si="30"/>
        <v>128.33333333333334</v>
      </c>
    </row>
    <row r="846" spans="1:20" x14ac:dyDescent="0.25">
      <c r="A846" s="11">
        <v>42486</v>
      </c>
      <c r="B846">
        <v>56</v>
      </c>
      <c r="C846">
        <v>22</v>
      </c>
      <c r="D846" s="1">
        <f>AVERAGE(B840:B846)</f>
        <v>70.285714285714292</v>
      </c>
      <c r="E846" s="1">
        <f>AVERAGE(C846:C852)</f>
        <v>26.142857142857142</v>
      </c>
      <c r="P846" s="11">
        <v>43881</v>
      </c>
      <c r="Q846">
        <v>179</v>
      </c>
      <c r="R846">
        <v>189</v>
      </c>
      <c r="S846" s="1">
        <f t="shared" si="31"/>
        <v>199.57142857142858</v>
      </c>
      <c r="T846" s="1">
        <f t="shared" si="30"/>
        <v>127.5</v>
      </c>
    </row>
    <row r="847" spans="1:20" x14ac:dyDescent="0.25">
      <c r="A847" s="11">
        <v>42487</v>
      </c>
      <c r="B847">
        <v>44</v>
      </c>
      <c r="C847">
        <v>23</v>
      </c>
      <c r="D847" s="1">
        <f>AVERAGE(B841:B847)</f>
        <v>66.428571428571431</v>
      </c>
      <c r="E847" s="1">
        <f>AVERAGE(C847:C853)</f>
        <v>27.428571428571427</v>
      </c>
      <c r="P847" s="11">
        <v>43882</v>
      </c>
      <c r="Q847">
        <v>188</v>
      </c>
      <c r="R847">
        <v>80</v>
      </c>
      <c r="S847" s="1">
        <f t="shared" si="31"/>
        <v>200.42857142857142</v>
      </c>
      <c r="T847" s="1">
        <f t="shared" si="30"/>
        <v>133</v>
      </c>
    </row>
    <row r="848" spans="1:20" x14ac:dyDescent="0.25">
      <c r="A848" s="11">
        <v>42488</v>
      </c>
      <c r="B848">
        <v>37</v>
      </c>
      <c r="C848">
        <v>27</v>
      </c>
      <c r="D848" s="1">
        <f>AVERAGE(B842:B848)</f>
        <v>61.142857142857146</v>
      </c>
      <c r="E848" s="1">
        <f>AVERAGE(C848:C854)</f>
        <v>29.571428571428573</v>
      </c>
      <c r="P848" s="11">
        <v>43883</v>
      </c>
      <c r="Q848">
        <v>136</v>
      </c>
      <c r="R848">
        <v>101</v>
      </c>
      <c r="S848" s="1">
        <f t="shared" si="31"/>
        <v>196.14285714285714</v>
      </c>
      <c r="T848" s="1">
        <f t="shared" si="30"/>
        <v>154.66666666666666</v>
      </c>
    </row>
    <row r="849" spans="1:29" x14ac:dyDescent="0.25">
      <c r="A849" s="11">
        <v>42489</v>
      </c>
      <c r="B849">
        <v>47</v>
      </c>
      <c r="C849">
        <v>29</v>
      </c>
      <c r="D849" s="1">
        <f>AVERAGE(B843:B849)</f>
        <v>58.142857142857146</v>
      </c>
      <c r="E849" s="1">
        <f>AVERAGE(C849:C855)</f>
        <v>32.857142857142854</v>
      </c>
      <c r="P849" s="11">
        <v>43884</v>
      </c>
      <c r="Q849">
        <v>155</v>
      </c>
      <c r="R849">
        <v>122</v>
      </c>
      <c r="S849" s="1">
        <f t="shared" si="31"/>
        <v>193.57142857142858</v>
      </c>
      <c r="T849" s="1">
        <f t="shared" si="30"/>
        <v>162</v>
      </c>
    </row>
    <row r="850" spans="1:29" x14ac:dyDescent="0.25">
      <c r="A850" s="11">
        <v>42490</v>
      </c>
      <c r="B850">
        <v>45</v>
      </c>
      <c r="C850">
        <v>23</v>
      </c>
      <c r="D850" s="1">
        <f>AVERAGE(B844:B850)</f>
        <v>51.142857142857146</v>
      </c>
      <c r="E850" s="1">
        <f>AVERAGE(C850:C856)</f>
        <v>36</v>
      </c>
      <c r="P850" s="11">
        <v>43885</v>
      </c>
      <c r="Q850">
        <v>181</v>
      </c>
      <c r="R850">
        <v>116</v>
      </c>
      <c r="S850" s="1">
        <f t="shared" si="31"/>
        <v>185.71428571428572</v>
      </c>
      <c r="T850" s="1">
        <f t="shared" si="30"/>
        <v>162</v>
      </c>
    </row>
    <row r="851" spans="1:29" x14ac:dyDescent="0.25">
      <c r="A851" s="11">
        <v>42491</v>
      </c>
      <c r="B851">
        <v>45</v>
      </c>
      <c r="C851">
        <v>29</v>
      </c>
      <c r="D851" s="1">
        <f>AVERAGE(B845:B851)</f>
        <v>46.571428571428569</v>
      </c>
      <c r="E851" s="1">
        <f>AVERAGE(C851:C857)</f>
        <v>41</v>
      </c>
      <c r="P851" s="11">
        <v>43886</v>
      </c>
      <c r="Q851">
        <v>166</v>
      </c>
      <c r="R851">
        <v>157</v>
      </c>
      <c r="S851" s="1">
        <f t="shared" si="31"/>
        <v>172.71428571428572</v>
      </c>
      <c r="T851" s="1">
        <f t="shared" ref="T851:T914" si="32">AVERAGE(R851:R856)</f>
        <v>160.33333333333334</v>
      </c>
    </row>
    <row r="852" spans="1:29" x14ac:dyDescent="0.25">
      <c r="A852" s="11">
        <v>42492</v>
      </c>
      <c r="B852">
        <v>45</v>
      </c>
      <c r="C852">
        <v>30</v>
      </c>
      <c r="D852" s="1">
        <f>AVERAGE(B846:B852)</f>
        <v>45.571428571428569</v>
      </c>
      <c r="E852" s="1">
        <f>AVERAGE(C852:C858)</f>
        <v>45.142857142857146</v>
      </c>
      <c r="P852" s="11">
        <v>43887</v>
      </c>
      <c r="Q852">
        <v>217</v>
      </c>
      <c r="R852">
        <v>222</v>
      </c>
      <c r="S852" s="1">
        <f t="shared" si="31"/>
        <v>174.57142857142858</v>
      </c>
      <c r="T852" s="1">
        <f t="shared" si="32"/>
        <v>162.16666666666666</v>
      </c>
      <c r="U852" s="11">
        <v>43887</v>
      </c>
      <c r="V852" t="s">
        <v>226</v>
      </c>
      <c r="W852" t="s">
        <v>93</v>
      </c>
      <c r="X852" t="str">
        <f>_xlfn.CONCAT(AS26,AR26)</f>
        <v>B-</v>
      </c>
      <c r="Z852" t="s">
        <v>227</v>
      </c>
      <c r="AA852" t="s">
        <v>232</v>
      </c>
      <c r="AB852" s="1">
        <f>VLOOKUP(U852,$P$3:$T$2564,4,TRUE)</f>
        <v>174.57142857142858</v>
      </c>
      <c r="AC852" s="1">
        <v>270</v>
      </c>
    </row>
    <row r="853" spans="1:29" x14ac:dyDescent="0.25">
      <c r="A853" s="11">
        <v>42493</v>
      </c>
      <c r="B853">
        <v>52</v>
      </c>
      <c r="C853">
        <v>31</v>
      </c>
      <c r="D853" s="1">
        <f>AVERAGE(B847:B853)</f>
        <v>45</v>
      </c>
      <c r="E853" s="1">
        <f>AVERAGE(C853:C859)</f>
        <v>46.857142857142854</v>
      </c>
      <c r="P853" s="11">
        <v>43888</v>
      </c>
      <c r="Q853">
        <v>257</v>
      </c>
      <c r="R853">
        <v>210</v>
      </c>
      <c r="S853" s="1">
        <f t="shared" si="31"/>
        <v>185.71428571428572</v>
      </c>
      <c r="T853" s="1">
        <f t="shared" si="32"/>
        <v>149.5</v>
      </c>
    </row>
    <row r="854" spans="1:29" x14ac:dyDescent="0.25">
      <c r="A854" s="11">
        <v>42494</v>
      </c>
      <c r="B854">
        <v>62</v>
      </c>
      <c r="C854">
        <v>38</v>
      </c>
      <c r="D854" s="1">
        <f>AVERAGE(B848:B854)</f>
        <v>47.571428571428569</v>
      </c>
      <c r="E854" s="1">
        <f>AVERAGE(C854:C860)</f>
        <v>46.714285714285715</v>
      </c>
      <c r="P854" s="11">
        <v>43889</v>
      </c>
      <c r="Q854">
        <v>200</v>
      </c>
      <c r="R854">
        <v>145</v>
      </c>
      <c r="S854" s="1">
        <f t="shared" si="31"/>
        <v>187.42857142857142</v>
      </c>
      <c r="T854" s="1">
        <f t="shared" si="32"/>
        <v>143.5</v>
      </c>
    </row>
    <row r="855" spans="1:29" x14ac:dyDescent="0.25">
      <c r="A855" s="11">
        <v>42495</v>
      </c>
      <c r="B855">
        <v>76</v>
      </c>
      <c r="C855">
        <v>50</v>
      </c>
      <c r="D855" s="1">
        <f>AVERAGE(B849:B855)</f>
        <v>53.142857142857146</v>
      </c>
      <c r="E855" s="1">
        <f>AVERAGE(C855:C861)</f>
        <v>46.428571428571431</v>
      </c>
      <c r="P855" s="11">
        <v>43890</v>
      </c>
      <c r="Q855">
        <v>174</v>
      </c>
      <c r="R855">
        <v>122</v>
      </c>
      <c r="S855" s="1">
        <f t="shared" si="31"/>
        <v>192.85714285714286</v>
      </c>
      <c r="T855" s="1">
        <f t="shared" si="32"/>
        <v>134</v>
      </c>
    </row>
    <row r="856" spans="1:29" x14ac:dyDescent="0.25">
      <c r="A856" s="11">
        <v>42496</v>
      </c>
      <c r="B856">
        <v>64</v>
      </c>
      <c r="C856">
        <v>51</v>
      </c>
      <c r="D856" s="1">
        <f>AVERAGE(B850:B856)</f>
        <v>55.571428571428569</v>
      </c>
      <c r="E856" s="1">
        <f>AVERAGE(C856:C862)</f>
        <v>44.285714285714285</v>
      </c>
      <c r="P856" s="11">
        <v>43891</v>
      </c>
      <c r="Q856">
        <v>154</v>
      </c>
      <c r="R856">
        <v>106</v>
      </c>
      <c r="S856" s="1">
        <f t="shared" si="31"/>
        <v>192.71428571428572</v>
      </c>
      <c r="T856" s="1">
        <f t="shared" si="32"/>
        <v>124.33333333333333</v>
      </c>
    </row>
    <row r="857" spans="1:29" x14ac:dyDescent="0.25">
      <c r="A857" s="11">
        <v>42497</v>
      </c>
      <c r="B857">
        <v>74</v>
      </c>
      <c r="C857">
        <v>58</v>
      </c>
      <c r="D857" s="1">
        <f>AVERAGE(B851:B857)</f>
        <v>59.714285714285715</v>
      </c>
      <c r="E857" s="1">
        <f>AVERAGE(C857:C863)</f>
        <v>46</v>
      </c>
      <c r="P857" s="11">
        <v>43892</v>
      </c>
      <c r="Q857">
        <v>138</v>
      </c>
      <c r="R857">
        <v>168</v>
      </c>
      <c r="S857" s="1">
        <f t="shared" si="31"/>
        <v>186.57142857142858</v>
      </c>
      <c r="T857" s="1">
        <f t="shared" si="32"/>
        <v>131.83333333333334</v>
      </c>
    </row>
    <row r="858" spans="1:29" x14ac:dyDescent="0.25">
      <c r="A858" s="11">
        <v>42498</v>
      </c>
      <c r="B858">
        <v>88</v>
      </c>
      <c r="C858">
        <v>58</v>
      </c>
      <c r="D858" s="1">
        <f>AVERAGE(B852:B858)</f>
        <v>65.857142857142861</v>
      </c>
      <c r="E858" s="1">
        <f>AVERAGE(C858:C864)</f>
        <v>44.428571428571431</v>
      </c>
      <c r="P858" s="11">
        <v>43893</v>
      </c>
      <c r="Q858">
        <v>189</v>
      </c>
      <c r="R858">
        <v>146</v>
      </c>
      <c r="S858" s="1">
        <f t="shared" si="31"/>
        <v>189.85714285714286</v>
      </c>
      <c r="T858" s="1">
        <f t="shared" si="32"/>
        <v>127.5</v>
      </c>
    </row>
    <row r="859" spans="1:29" x14ac:dyDescent="0.25">
      <c r="A859" s="11">
        <v>42499</v>
      </c>
      <c r="B859">
        <v>92</v>
      </c>
      <c r="C859">
        <v>42</v>
      </c>
      <c r="D859" s="1">
        <f>AVERAGE(B853:B859)</f>
        <v>72.571428571428569</v>
      </c>
      <c r="E859" s="1">
        <f>AVERAGE(C859:C865)</f>
        <v>40.857142857142854</v>
      </c>
      <c r="P859" s="11">
        <v>43894</v>
      </c>
      <c r="Q859">
        <v>162</v>
      </c>
      <c r="R859">
        <v>174</v>
      </c>
      <c r="S859" s="1">
        <f t="shared" si="31"/>
        <v>182</v>
      </c>
      <c r="T859" s="1">
        <f t="shared" si="32"/>
        <v>121.5</v>
      </c>
    </row>
    <row r="860" spans="1:29" x14ac:dyDescent="0.25">
      <c r="A860" s="11">
        <v>42500</v>
      </c>
      <c r="B860">
        <v>61</v>
      </c>
      <c r="C860">
        <v>30</v>
      </c>
      <c r="D860" s="1">
        <f>AVERAGE(B854:B860)</f>
        <v>73.857142857142861</v>
      </c>
      <c r="E860" s="1">
        <f>AVERAGE(C860:C866)</f>
        <v>40.428571428571431</v>
      </c>
      <c r="P860" s="11">
        <v>43895</v>
      </c>
      <c r="Q860">
        <v>163</v>
      </c>
      <c r="R860">
        <v>88</v>
      </c>
      <c r="S860" s="1">
        <f t="shared" si="31"/>
        <v>168.57142857142858</v>
      </c>
      <c r="T860" s="1">
        <f t="shared" si="32"/>
        <v>111.5</v>
      </c>
    </row>
    <row r="861" spans="1:29" x14ac:dyDescent="0.25">
      <c r="A861" s="11">
        <v>42501</v>
      </c>
      <c r="B861">
        <v>62</v>
      </c>
      <c r="C861">
        <v>36</v>
      </c>
      <c r="D861" s="1">
        <f>AVERAGE(B855:B861)</f>
        <v>73.857142857142861</v>
      </c>
      <c r="E861" s="1">
        <f>AVERAGE(C861:C867)</f>
        <v>42</v>
      </c>
      <c r="P861" s="11">
        <v>43896</v>
      </c>
      <c r="Q861">
        <v>121</v>
      </c>
      <c r="R861">
        <v>64</v>
      </c>
      <c r="S861" s="1">
        <f t="shared" si="31"/>
        <v>157.28571428571428</v>
      </c>
      <c r="T861" s="1">
        <f t="shared" si="32"/>
        <v>112.5</v>
      </c>
    </row>
    <row r="862" spans="1:29" x14ac:dyDescent="0.25">
      <c r="A862" s="11">
        <v>42502</v>
      </c>
      <c r="B862">
        <v>78</v>
      </c>
      <c r="C862">
        <v>35</v>
      </c>
      <c r="D862" s="1">
        <f>AVERAGE(B856:B862)</f>
        <v>74.142857142857139</v>
      </c>
      <c r="E862" s="1">
        <f>AVERAGE(C862:C868)</f>
        <v>43</v>
      </c>
      <c r="P862" s="11">
        <v>43897</v>
      </c>
      <c r="Q862">
        <v>112</v>
      </c>
      <c r="R862">
        <v>151</v>
      </c>
      <c r="S862" s="1">
        <f t="shared" si="31"/>
        <v>148.42857142857142</v>
      </c>
      <c r="T862" s="1">
        <f t="shared" si="32"/>
        <v>125</v>
      </c>
    </row>
    <row r="863" spans="1:29" x14ac:dyDescent="0.25">
      <c r="A863" s="11">
        <v>42503</v>
      </c>
      <c r="B863">
        <v>74</v>
      </c>
      <c r="C863">
        <v>63</v>
      </c>
      <c r="D863" s="1">
        <f>AVERAGE(B857:B863)</f>
        <v>75.571428571428569</v>
      </c>
      <c r="E863" s="1">
        <f>AVERAGE(C863:C869)</f>
        <v>42.428571428571431</v>
      </c>
      <c r="P863" s="11">
        <v>43898</v>
      </c>
      <c r="Q863">
        <v>170</v>
      </c>
      <c r="R863">
        <v>142</v>
      </c>
      <c r="S863" s="1">
        <f t="shared" si="31"/>
        <v>150.71428571428572</v>
      </c>
      <c r="T863" s="1">
        <f t="shared" si="32"/>
        <v>127.33333333333333</v>
      </c>
    </row>
    <row r="864" spans="1:29" x14ac:dyDescent="0.25">
      <c r="A864" s="11">
        <v>42504</v>
      </c>
      <c r="B864">
        <v>134</v>
      </c>
      <c r="C864">
        <v>47</v>
      </c>
      <c r="D864" s="1">
        <f>AVERAGE(B858:B864)</f>
        <v>84.142857142857139</v>
      </c>
      <c r="E864" s="1">
        <f>AVERAGE(C864:C870)</f>
        <v>38</v>
      </c>
      <c r="P864" s="11">
        <v>43899</v>
      </c>
      <c r="Q864">
        <v>171</v>
      </c>
      <c r="R864">
        <v>110</v>
      </c>
      <c r="S864" s="1">
        <f t="shared" ref="S864:S927" si="33">AVERAGE(Q858:Q864)</f>
        <v>155.42857142857142</v>
      </c>
      <c r="T864" s="1">
        <f t="shared" si="32"/>
        <v>117.16666666666667</v>
      </c>
    </row>
    <row r="865" spans="1:20" x14ac:dyDescent="0.25">
      <c r="A865" s="11">
        <v>42505</v>
      </c>
      <c r="B865">
        <v>63</v>
      </c>
      <c r="C865">
        <v>33</v>
      </c>
      <c r="D865" s="1">
        <f>AVERAGE(B859:B865)</f>
        <v>80.571428571428569</v>
      </c>
      <c r="E865" s="1">
        <f>AVERAGE(C865:C871)</f>
        <v>35.857142857142854</v>
      </c>
      <c r="P865" s="11">
        <v>43900</v>
      </c>
      <c r="Q865">
        <v>149</v>
      </c>
      <c r="R865">
        <v>114</v>
      </c>
      <c r="S865" s="1">
        <f t="shared" si="33"/>
        <v>149.71428571428572</v>
      </c>
      <c r="T865" s="1">
        <f t="shared" si="32"/>
        <v>116.66666666666667</v>
      </c>
    </row>
    <row r="866" spans="1:20" x14ac:dyDescent="0.25">
      <c r="A866" s="11">
        <v>42506</v>
      </c>
      <c r="B866">
        <v>63</v>
      </c>
      <c r="C866">
        <v>39</v>
      </c>
      <c r="D866" s="1">
        <f>AVERAGE(B860:B866)</f>
        <v>76.428571428571431</v>
      </c>
      <c r="E866" s="1">
        <f>AVERAGE(C866:C872)</f>
        <v>35</v>
      </c>
      <c r="P866" s="11">
        <v>43901</v>
      </c>
      <c r="Q866">
        <v>172</v>
      </c>
      <c r="R866">
        <v>94</v>
      </c>
      <c r="S866" s="1">
        <f t="shared" si="33"/>
        <v>151.14285714285714</v>
      </c>
      <c r="T866" s="1">
        <f t="shared" si="32"/>
        <v>115.83333333333333</v>
      </c>
    </row>
    <row r="867" spans="1:20" x14ac:dyDescent="0.25">
      <c r="A867" s="11">
        <v>42507</v>
      </c>
      <c r="B867">
        <v>72</v>
      </c>
      <c r="C867">
        <v>41</v>
      </c>
      <c r="D867" s="1">
        <f>AVERAGE(B861:B867)</f>
        <v>78</v>
      </c>
      <c r="E867" s="1">
        <f>AVERAGE(C867:C873)</f>
        <v>33</v>
      </c>
      <c r="P867" s="11">
        <v>43902</v>
      </c>
      <c r="Q867">
        <v>149</v>
      </c>
      <c r="R867">
        <v>139</v>
      </c>
      <c r="S867" s="1">
        <f t="shared" si="33"/>
        <v>149.14285714285714</v>
      </c>
      <c r="T867" s="1">
        <f t="shared" si="32"/>
        <v>121.66666666666667</v>
      </c>
    </row>
    <row r="868" spans="1:20" x14ac:dyDescent="0.25">
      <c r="A868" s="11">
        <v>42508</v>
      </c>
      <c r="B868">
        <v>67</v>
      </c>
      <c r="C868">
        <v>43</v>
      </c>
      <c r="D868" s="1">
        <f>AVERAGE(B862:B868)</f>
        <v>78.714285714285708</v>
      </c>
      <c r="E868" s="1">
        <f>AVERAGE(C868:C874)</f>
        <v>31.857142857142858</v>
      </c>
      <c r="P868" s="11">
        <v>43903</v>
      </c>
      <c r="Q868">
        <v>155</v>
      </c>
      <c r="R868">
        <v>165</v>
      </c>
      <c r="S868" s="1">
        <f t="shared" si="33"/>
        <v>154</v>
      </c>
      <c r="T868" s="1">
        <f t="shared" si="32"/>
        <v>118.66666666666667</v>
      </c>
    </row>
    <row r="869" spans="1:20" x14ac:dyDescent="0.25">
      <c r="A869" s="11">
        <v>42509</v>
      </c>
      <c r="B869">
        <v>62</v>
      </c>
      <c r="C869">
        <v>31</v>
      </c>
      <c r="D869" s="1">
        <f>AVERAGE(B863:B869)</f>
        <v>76.428571428571431</v>
      </c>
      <c r="E869" s="1">
        <f>AVERAGE(C869:C875)</f>
        <v>31.857142857142858</v>
      </c>
      <c r="P869" s="11">
        <v>43904</v>
      </c>
      <c r="Q869">
        <v>163</v>
      </c>
      <c r="R869">
        <v>81</v>
      </c>
      <c r="S869" s="1">
        <f t="shared" si="33"/>
        <v>161.28571428571428</v>
      </c>
      <c r="T869" s="1">
        <f t="shared" si="32"/>
        <v>119.33333333333333</v>
      </c>
    </row>
    <row r="870" spans="1:20" x14ac:dyDescent="0.25">
      <c r="A870" s="11">
        <v>42510</v>
      </c>
      <c r="B870">
        <v>53</v>
      </c>
      <c r="C870">
        <v>32</v>
      </c>
      <c r="D870" s="1">
        <f>AVERAGE(B864:B870)</f>
        <v>73.428571428571431</v>
      </c>
      <c r="E870" s="1">
        <f>AVERAGE(C870:C876)</f>
        <v>34.285714285714285</v>
      </c>
      <c r="P870" s="11">
        <v>43905</v>
      </c>
      <c r="Q870">
        <v>129</v>
      </c>
      <c r="R870">
        <v>107</v>
      </c>
      <c r="S870" s="1">
        <f t="shared" si="33"/>
        <v>155.42857142857142</v>
      </c>
      <c r="T870" s="1">
        <f t="shared" si="32"/>
        <v>134.33333333333334</v>
      </c>
    </row>
    <row r="871" spans="1:20" x14ac:dyDescent="0.25">
      <c r="A871" s="11">
        <v>42511</v>
      </c>
      <c r="B871">
        <v>64</v>
      </c>
      <c r="C871">
        <v>32</v>
      </c>
      <c r="D871" s="1">
        <f>AVERAGE(B865:B871)</f>
        <v>63.428571428571431</v>
      </c>
      <c r="E871" s="1">
        <f>AVERAGE(C871:C877)</f>
        <v>36</v>
      </c>
      <c r="P871" s="11">
        <v>43906</v>
      </c>
      <c r="Q871">
        <v>158</v>
      </c>
      <c r="R871">
        <v>109</v>
      </c>
      <c r="S871" s="1">
        <f t="shared" si="33"/>
        <v>153.57142857142858</v>
      </c>
      <c r="T871" s="1">
        <f t="shared" si="32"/>
        <v>142</v>
      </c>
    </row>
    <row r="872" spans="1:20" x14ac:dyDescent="0.25">
      <c r="A872" s="11">
        <v>42512</v>
      </c>
      <c r="B872">
        <v>65</v>
      </c>
      <c r="C872">
        <v>27</v>
      </c>
      <c r="D872" s="1">
        <f>AVERAGE(B866:B872)</f>
        <v>63.714285714285715</v>
      </c>
      <c r="E872" s="1">
        <f>AVERAGE(C872:C878)</f>
        <v>37.571428571428569</v>
      </c>
      <c r="P872" s="11">
        <v>43907</v>
      </c>
      <c r="Q872">
        <v>141</v>
      </c>
      <c r="R872">
        <v>129</v>
      </c>
      <c r="S872" s="1">
        <f t="shared" si="33"/>
        <v>152.42857142857142</v>
      </c>
      <c r="T872" s="1">
        <f t="shared" si="32"/>
        <v>146.66666666666666</v>
      </c>
    </row>
    <row r="873" spans="1:20" x14ac:dyDescent="0.25">
      <c r="A873" s="11">
        <v>42513</v>
      </c>
      <c r="B873">
        <v>70</v>
      </c>
      <c r="C873">
        <v>25</v>
      </c>
      <c r="D873" s="1">
        <f>AVERAGE(B867:B873)</f>
        <v>64.714285714285708</v>
      </c>
      <c r="E873" s="1">
        <f>AVERAGE(C873:C879)</f>
        <v>41.285714285714285</v>
      </c>
      <c r="P873" s="11">
        <v>43908</v>
      </c>
      <c r="Q873">
        <v>154</v>
      </c>
      <c r="R873">
        <v>121</v>
      </c>
      <c r="S873" s="1">
        <f t="shared" si="33"/>
        <v>149.85714285714286</v>
      </c>
      <c r="T873" s="1">
        <f t="shared" si="32"/>
        <v>139.33333333333334</v>
      </c>
    </row>
    <row r="874" spans="1:20" x14ac:dyDescent="0.25">
      <c r="A874" s="11">
        <v>42514</v>
      </c>
      <c r="B874">
        <v>61</v>
      </c>
      <c r="C874">
        <v>33</v>
      </c>
      <c r="D874" s="1">
        <f>AVERAGE(B868:B874)</f>
        <v>63.142857142857146</v>
      </c>
      <c r="E874" s="1">
        <f>AVERAGE(C874:C880)</f>
        <v>42.571428571428569</v>
      </c>
      <c r="P874" s="11">
        <v>43909</v>
      </c>
      <c r="Q874">
        <v>150</v>
      </c>
      <c r="R874">
        <v>169</v>
      </c>
      <c r="S874" s="1">
        <f t="shared" si="33"/>
        <v>150</v>
      </c>
      <c r="T874" s="1">
        <f t="shared" si="32"/>
        <v>131.83333333333334</v>
      </c>
    </row>
    <row r="875" spans="1:20" x14ac:dyDescent="0.25">
      <c r="A875" s="11">
        <v>42515</v>
      </c>
      <c r="B875">
        <v>60</v>
      </c>
      <c r="C875">
        <v>43</v>
      </c>
      <c r="D875" s="1">
        <f>AVERAGE(B869:B875)</f>
        <v>62.142857142857146</v>
      </c>
      <c r="E875" s="1">
        <f>AVERAGE(C875:C881)</f>
        <v>40.428571428571431</v>
      </c>
      <c r="P875" s="11">
        <v>43910</v>
      </c>
      <c r="Q875">
        <v>194</v>
      </c>
      <c r="R875">
        <v>171</v>
      </c>
      <c r="S875" s="1">
        <f t="shared" si="33"/>
        <v>155.57142857142858</v>
      </c>
      <c r="T875" s="1">
        <f t="shared" si="32"/>
        <v>114</v>
      </c>
    </row>
    <row r="876" spans="1:20" x14ac:dyDescent="0.25">
      <c r="A876" s="11">
        <v>42516</v>
      </c>
      <c r="B876">
        <v>70</v>
      </c>
      <c r="C876">
        <v>48</v>
      </c>
      <c r="D876" s="1">
        <f>AVERAGE(B870:B876)</f>
        <v>63.285714285714285</v>
      </c>
      <c r="E876" s="1">
        <f>AVERAGE(C876:C882)</f>
        <v>39.857142857142854</v>
      </c>
      <c r="P876" s="11">
        <v>43911</v>
      </c>
      <c r="Q876">
        <v>175</v>
      </c>
      <c r="R876">
        <v>153</v>
      </c>
      <c r="S876" s="1">
        <f t="shared" si="33"/>
        <v>157.28571428571428</v>
      </c>
      <c r="T876" s="1">
        <f t="shared" si="32"/>
        <v>94.5</v>
      </c>
    </row>
    <row r="877" spans="1:20" x14ac:dyDescent="0.25">
      <c r="A877" s="11">
        <v>42517</v>
      </c>
      <c r="B877">
        <v>88</v>
      </c>
      <c r="C877">
        <v>44</v>
      </c>
      <c r="D877" s="1">
        <f>AVERAGE(B871:B877)</f>
        <v>68.285714285714292</v>
      </c>
      <c r="E877" s="1">
        <f>AVERAGE(C877:C883)</f>
        <v>37.428571428571431</v>
      </c>
      <c r="P877" s="11">
        <v>43912</v>
      </c>
      <c r="Q877">
        <v>173</v>
      </c>
      <c r="R877">
        <v>137</v>
      </c>
      <c r="S877" s="1">
        <f t="shared" si="33"/>
        <v>163.57142857142858</v>
      </c>
      <c r="T877" s="1">
        <f t="shared" si="32"/>
        <v>76.833333333333329</v>
      </c>
    </row>
    <row r="878" spans="1:20" x14ac:dyDescent="0.25">
      <c r="A878" s="11">
        <v>42518</v>
      </c>
      <c r="B878">
        <v>82</v>
      </c>
      <c r="C878">
        <v>43</v>
      </c>
      <c r="D878" s="1">
        <f>AVERAGE(B872:B878)</f>
        <v>70.857142857142861</v>
      </c>
      <c r="E878" s="1">
        <f>AVERAGE(C878:C884)</f>
        <v>35.142857142857146</v>
      </c>
      <c r="P878" s="11">
        <v>43913</v>
      </c>
      <c r="Q878">
        <v>180</v>
      </c>
      <c r="R878">
        <v>85</v>
      </c>
      <c r="S878" s="1">
        <f t="shared" si="33"/>
        <v>166.71428571428572</v>
      </c>
      <c r="T878" s="1">
        <f t="shared" si="32"/>
        <v>62.833333333333336</v>
      </c>
    </row>
    <row r="879" spans="1:20" x14ac:dyDescent="0.25">
      <c r="A879" s="11">
        <v>42519</v>
      </c>
      <c r="B879">
        <v>85</v>
      </c>
      <c r="C879">
        <v>53</v>
      </c>
      <c r="D879" s="1">
        <f>AVERAGE(B873:B879)</f>
        <v>73.714285714285708</v>
      </c>
      <c r="E879" s="1">
        <f>AVERAGE(C879:C885)</f>
        <v>33.857142857142854</v>
      </c>
      <c r="P879" s="11">
        <v>43914</v>
      </c>
      <c r="Q879">
        <v>137</v>
      </c>
      <c r="R879">
        <v>76</v>
      </c>
      <c r="S879" s="1">
        <f t="shared" si="33"/>
        <v>166.14285714285714</v>
      </c>
      <c r="T879" s="1">
        <f t="shared" si="32"/>
        <v>58.166666666666664</v>
      </c>
    </row>
    <row r="880" spans="1:20" x14ac:dyDescent="0.25">
      <c r="A880" s="11">
        <v>42520</v>
      </c>
      <c r="B880">
        <v>120</v>
      </c>
      <c r="C880">
        <v>34</v>
      </c>
      <c r="D880" s="1">
        <f>AVERAGE(B874:B880)</f>
        <v>80.857142857142861</v>
      </c>
      <c r="E880" s="1">
        <f>AVERAGE(C880:C886)</f>
        <v>32.428571428571431</v>
      </c>
      <c r="P880" s="11">
        <v>43915</v>
      </c>
      <c r="Q880">
        <v>135</v>
      </c>
      <c r="R880">
        <v>62</v>
      </c>
      <c r="S880" s="1">
        <f t="shared" si="33"/>
        <v>163.42857142857142</v>
      </c>
      <c r="T880" s="1">
        <f t="shared" si="32"/>
        <v>55.833333333333336</v>
      </c>
    </row>
    <row r="881" spans="1:20" x14ac:dyDescent="0.25">
      <c r="A881" s="11">
        <v>42521</v>
      </c>
      <c r="B881">
        <v>81</v>
      </c>
      <c r="C881">
        <v>18</v>
      </c>
      <c r="D881" s="1">
        <f>AVERAGE(B875:B881)</f>
        <v>83.714285714285708</v>
      </c>
      <c r="E881" s="1">
        <f>AVERAGE(C881:C887)</f>
        <v>35.428571428571431</v>
      </c>
      <c r="P881" s="11">
        <v>43916</v>
      </c>
      <c r="Q881">
        <v>114</v>
      </c>
      <c r="R881">
        <v>54</v>
      </c>
      <c r="S881" s="1">
        <f t="shared" si="33"/>
        <v>158.28571428571428</v>
      </c>
      <c r="T881" s="1">
        <f t="shared" si="32"/>
        <v>54.833333333333336</v>
      </c>
    </row>
    <row r="882" spans="1:20" x14ac:dyDescent="0.25">
      <c r="A882" s="11">
        <v>42522</v>
      </c>
      <c r="B882">
        <v>43</v>
      </c>
      <c r="C882">
        <v>39</v>
      </c>
      <c r="D882" s="1">
        <f>AVERAGE(B876:B882)</f>
        <v>81.285714285714292</v>
      </c>
      <c r="E882" s="1">
        <f>AVERAGE(C882:C888)</f>
        <v>40.142857142857146</v>
      </c>
      <c r="P882" s="11">
        <v>43919</v>
      </c>
      <c r="Q882">
        <v>94</v>
      </c>
      <c r="R882">
        <v>47</v>
      </c>
      <c r="S882" s="1">
        <f t="shared" si="33"/>
        <v>144</v>
      </c>
      <c r="T882" s="1">
        <f t="shared" si="32"/>
        <v>54.333333333333336</v>
      </c>
    </row>
    <row r="883" spans="1:20" x14ac:dyDescent="0.25">
      <c r="A883" s="11">
        <v>42523</v>
      </c>
      <c r="B883">
        <v>81</v>
      </c>
      <c r="C883">
        <v>31</v>
      </c>
      <c r="D883" s="1">
        <f>AVERAGE(B877:B883)</f>
        <v>82.857142857142861</v>
      </c>
      <c r="E883" s="1">
        <f>AVERAGE(C883:C889)</f>
        <v>42</v>
      </c>
      <c r="P883" s="11">
        <v>43920</v>
      </c>
      <c r="Q883">
        <v>73</v>
      </c>
      <c r="R883">
        <v>53</v>
      </c>
      <c r="S883" s="1">
        <f t="shared" si="33"/>
        <v>129.42857142857142</v>
      </c>
      <c r="T883" s="1">
        <f t="shared" si="32"/>
        <v>56.333333333333336</v>
      </c>
    </row>
    <row r="884" spans="1:20" x14ac:dyDescent="0.25">
      <c r="A884" s="11">
        <v>42524</v>
      </c>
      <c r="B884">
        <v>62</v>
      </c>
      <c r="C884">
        <v>28</v>
      </c>
      <c r="D884" s="1">
        <f>AVERAGE(B878:B884)</f>
        <v>79.142857142857139</v>
      </c>
      <c r="E884" s="1">
        <f>AVERAGE(C884:C890)</f>
        <v>44.142857142857146</v>
      </c>
      <c r="P884" s="11">
        <v>43921</v>
      </c>
      <c r="Q884">
        <v>100</v>
      </c>
      <c r="R884">
        <v>57</v>
      </c>
      <c r="S884" s="1">
        <f t="shared" si="33"/>
        <v>119</v>
      </c>
      <c r="T884" s="1">
        <f t="shared" si="32"/>
        <v>63.166666666666664</v>
      </c>
    </row>
    <row r="885" spans="1:20" x14ac:dyDescent="0.25">
      <c r="A885" s="11">
        <v>42525</v>
      </c>
      <c r="B885">
        <v>62</v>
      </c>
      <c r="C885">
        <v>34</v>
      </c>
      <c r="D885" s="1">
        <f>AVERAGE(B879:B885)</f>
        <v>76.285714285714292</v>
      </c>
      <c r="E885" s="1">
        <f>AVERAGE(C885:C891)</f>
        <v>47</v>
      </c>
      <c r="P885" s="11">
        <v>43922</v>
      </c>
      <c r="Q885">
        <v>99</v>
      </c>
      <c r="R885">
        <v>62</v>
      </c>
      <c r="S885" s="1">
        <f t="shared" si="33"/>
        <v>107.42857142857143</v>
      </c>
      <c r="T885" s="1">
        <f t="shared" si="32"/>
        <v>67.833333333333329</v>
      </c>
    </row>
    <row r="886" spans="1:20" x14ac:dyDescent="0.25">
      <c r="A886" s="11">
        <v>42526</v>
      </c>
      <c r="B886">
        <v>69</v>
      </c>
      <c r="C886">
        <v>43</v>
      </c>
      <c r="D886" s="1">
        <f>AVERAGE(B880:B886)</f>
        <v>74</v>
      </c>
      <c r="E886" s="1">
        <f>AVERAGE(C886:C892)</f>
        <v>47.428571428571431</v>
      </c>
      <c r="P886" s="11">
        <v>43923</v>
      </c>
      <c r="Q886">
        <v>104</v>
      </c>
      <c r="R886">
        <v>56</v>
      </c>
      <c r="S886" s="1">
        <f t="shared" si="33"/>
        <v>102.71428571428571</v>
      </c>
      <c r="T886" s="1">
        <f t="shared" si="32"/>
        <v>69.333333333333329</v>
      </c>
    </row>
    <row r="887" spans="1:20" x14ac:dyDescent="0.25">
      <c r="A887" s="11">
        <v>42527</v>
      </c>
      <c r="B887">
        <v>97</v>
      </c>
      <c r="C887">
        <v>55</v>
      </c>
      <c r="D887" s="1">
        <f>AVERAGE(B881:B887)</f>
        <v>70.714285714285708</v>
      </c>
      <c r="E887" s="1">
        <f>AVERAGE(C887:C893)</f>
        <v>46</v>
      </c>
      <c r="P887" s="11">
        <v>43924</v>
      </c>
      <c r="Q887">
        <v>94</v>
      </c>
      <c r="R887">
        <v>51</v>
      </c>
      <c r="S887" s="1">
        <f t="shared" si="33"/>
        <v>96.857142857142861</v>
      </c>
      <c r="T887" s="1">
        <f t="shared" si="32"/>
        <v>70.166666666666671</v>
      </c>
    </row>
    <row r="888" spans="1:20" x14ac:dyDescent="0.25">
      <c r="A888" s="11">
        <v>42528</v>
      </c>
      <c r="B888">
        <v>118</v>
      </c>
      <c r="C888">
        <v>51</v>
      </c>
      <c r="D888" s="1">
        <f>AVERAGE(B882:B888)</f>
        <v>76</v>
      </c>
      <c r="E888" s="1">
        <f>AVERAGE(C888:C894)</f>
        <v>42.142857142857146</v>
      </c>
      <c r="P888" s="11">
        <v>43925</v>
      </c>
      <c r="Q888">
        <v>96</v>
      </c>
      <c r="R888">
        <v>59</v>
      </c>
      <c r="S888" s="1">
        <f t="shared" si="33"/>
        <v>94.285714285714292</v>
      </c>
      <c r="T888" s="1">
        <f t="shared" si="32"/>
        <v>71.5</v>
      </c>
    </row>
    <row r="889" spans="1:20" x14ac:dyDescent="0.25">
      <c r="A889" s="11">
        <v>42529</v>
      </c>
      <c r="B889">
        <v>95</v>
      </c>
      <c r="C889">
        <v>52</v>
      </c>
      <c r="D889" s="1">
        <f>AVERAGE(B883:B889)</f>
        <v>83.428571428571431</v>
      </c>
      <c r="E889" s="1">
        <f>AVERAGE(C889:C895)</f>
        <v>38.571428571428569</v>
      </c>
      <c r="P889" s="11">
        <v>43926</v>
      </c>
      <c r="Q889">
        <v>113</v>
      </c>
      <c r="R889">
        <v>94</v>
      </c>
      <c r="S889" s="1">
        <f t="shared" si="33"/>
        <v>97</v>
      </c>
      <c r="T889" s="1">
        <f t="shared" si="32"/>
        <v>74.833333333333329</v>
      </c>
    </row>
    <row r="890" spans="1:20" x14ac:dyDescent="0.25">
      <c r="A890" s="11">
        <v>42530</v>
      </c>
      <c r="B890">
        <v>90</v>
      </c>
      <c r="C890">
        <v>46</v>
      </c>
      <c r="D890" s="1">
        <f>AVERAGE(B884:B890)</f>
        <v>84.714285714285708</v>
      </c>
      <c r="E890" s="1">
        <f>AVERAGE(C890:C896)</f>
        <v>34.714285714285715</v>
      </c>
      <c r="P890" s="11">
        <v>43927</v>
      </c>
      <c r="Q890">
        <v>147</v>
      </c>
      <c r="R890">
        <v>85</v>
      </c>
      <c r="S890" s="1">
        <f t="shared" si="33"/>
        <v>107.57142857142857</v>
      </c>
      <c r="T890" s="1">
        <f t="shared" si="32"/>
        <v>72.666666666666671</v>
      </c>
    </row>
    <row r="891" spans="1:20" x14ac:dyDescent="0.25">
      <c r="A891" s="11">
        <v>42531</v>
      </c>
      <c r="B891">
        <v>77</v>
      </c>
      <c r="C891">
        <v>48</v>
      </c>
      <c r="D891" s="1">
        <f>AVERAGE(B885:B891)</f>
        <v>86.857142857142861</v>
      </c>
      <c r="E891" s="1">
        <f>AVERAGE(C891:C897)</f>
        <v>32.285714285714285</v>
      </c>
      <c r="P891" s="11">
        <v>43928</v>
      </c>
      <c r="Q891">
        <v>135</v>
      </c>
      <c r="R891">
        <v>71</v>
      </c>
      <c r="S891" s="1">
        <f t="shared" si="33"/>
        <v>112.57142857142857</v>
      </c>
      <c r="T891" s="1">
        <f t="shared" si="32"/>
        <v>69.166666666666671</v>
      </c>
    </row>
    <row r="892" spans="1:20" x14ac:dyDescent="0.25">
      <c r="A892" s="11">
        <v>42532</v>
      </c>
      <c r="B892">
        <v>77</v>
      </c>
      <c r="C892">
        <v>37</v>
      </c>
      <c r="D892" s="1">
        <f>AVERAGE(B886:B892)</f>
        <v>89</v>
      </c>
      <c r="E892" s="1">
        <f>AVERAGE(C892:C898)</f>
        <v>30.285714285714285</v>
      </c>
      <c r="P892" s="11">
        <v>43929</v>
      </c>
      <c r="Q892">
        <v>89</v>
      </c>
      <c r="R892">
        <v>61</v>
      </c>
      <c r="S892" s="1">
        <f t="shared" si="33"/>
        <v>111.14285714285714</v>
      </c>
      <c r="T892" s="1">
        <f t="shared" si="32"/>
        <v>72</v>
      </c>
    </row>
    <row r="893" spans="1:20" x14ac:dyDescent="0.25">
      <c r="A893" s="11">
        <v>42533</v>
      </c>
      <c r="B893">
        <v>68</v>
      </c>
      <c r="C893">
        <v>33</v>
      </c>
      <c r="D893" s="1">
        <f>AVERAGE(B887:B893)</f>
        <v>88.857142857142861</v>
      </c>
      <c r="E893" s="1">
        <f>AVERAGE(C893:C899)</f>
        <v>29</v>
      </c>
      <c r="P893" s="11">
        <v>43930</v>
      </c>
      <c r="Q893">
        <v>91</v>
      </c>
      <c r="R893">
        <v>59</v>
      </c>
      <c r="S893" s="1">
        <f t="shared" si="33"/>
        <v>109.28571428571429</v>
      </c>
      <c r="T893" s="1">
        <f t="shared" si="32"/>
        <v>78.333333333333329</v>
      </c>
    </row>
    <row r="894" spans="1:20" x14ac:dyDescent="0.25">
      <c r="A894" s="11">
        <v>42534</v>
      </c>
      <c r="B894">
        <v>69</v>
      </c>
      <c r="C894">
        <v>28</v>
      </c>
      <c r="D894" s="1">
        <f>AVERAGE(B888:B894)</f>
        <v>84.857142857142861</v>
      </c>
      <c r="E894" s="1">
        <f>AVERAGE(C894:C900)</f>
        <v>28.714285714285715</v>
      </c>
      <c r="P894" s="11">
        <v>43931</v>
      </c>
      <c r="Q894">
        <v>109</v>
      </c>
      <c r="R894">
        <v>79</v>
      </c>
      <c r="S894" s="1">
        <f t="shared" si="33"/>
        <v>111.42857142857143</v>
      </c>
      <c r="T894" s="1">
        <f t="shared" si="32"/>
        <v>87.5</v>
      </c>
    </row>
    <row r="895" spans="1:20" x14ac:dyDescent="0.25">
      <c r="A895" s="11">
        <v>42535</v>
      </c>
      <c r="B895">
        <v>50</v>
      </c>
      <c r="C895">
        <v>26</v>
      </c>
      <c r="D895" s="1">
        <f>AVERAGE(B889:B895)</f>
        <v>75.142857142857139</v>
      </c>
      <c r="E895" s="1">
        <f>AVERAGE(C895:C901)</f>
        <v>28.571428571428573</v>
      </c>
      <c r="P895" s="11">
        <v>43932</v>
      </c>
      <c r="Q895">
        <v>131</v>
      </c>
      <c r="R895">
        <v>81</v>
      </c>
      <c r="S895" s="1">
        <f t="shared" si="33"/>
        <v>116.42857142857143</v>
      </c>
      <c r="T895" s="1">
        <f t="shared" si="32"/>
        <v>95</v>
      </c>
    </row>
    <row r="896" spans="1:20" x14ac:dyDescent="0.25">
      <c r="A896" s="11">
        <v>42536</v>
      </c>
      <c r="B896">
        <v>49</v>
      </c>
      <c r="C896">
        <v>25</v>
      </c>
      <c r="D896" s="1">
        <f>AVERAGE(B890:B896)</f>
        <v>68.571428571428569</v>
      </c>
      <c r="E896" s="1">
        <f>AVERAGE(C896:C902)</f>
        <v>28.571428571428573</v>
      </c>
      <c r="P896" s="11">
        <v>43933</v>
      </c>
      <c r="Q896">
        <v>128</v>
      </c>
      <c r="R896">
        <v>64</v>
      </c>
      <c r="S896" s="1">
        <f t="shared" si="33"/>
        <v>118.57142857142857</v>
      </c>
      <c r="T896" s="1">
        <f t="shared" si="32"/>
        <v>92.5</v>
      </c>
    </row>
    <row r="897" spans="1:20" x14ac:dyDescent="0.25">
      <c r="A897" s="11">
        <v>42537</v>
      </c>
      <c r="B897">
        <v>38</v>
      </c>
      <c r="C897">
        <v>29</v>
      </c>
      <c r="D897" s="1">
        <f>AVERAGE(B891:B897)</f>
        <v>61.142857142857146</v>
      </c>
      <c r="E897" s="1">
        <f>AVERAGE(C897:C903)</f>
        <v>30.142857142857142</v>
      </c>
      <c r="P897" s="11">
        <v>43934</v>
      </c>
      <c r="Q897">
        <v>108</v>
      </c>
      <c r="R897">
        <v>88</v>
      </c>
      <c r="S897" s="1">
        <f t="shared" si="33"/>
        <v>113</v>
      </c>
      <c r="T897" s="1">
        <f t="shared" si="32"/>
        <v>93.5</v>
      </c>
    </row>
    <row r="898" spans="1:20" x14ac:dyDescent="0.25">
      <c r="A898" s="11">
        <v>42538</v>
      </c>
      <c r="B898">
        <v>55</v>
      </c>
      <c r="C898">
        <v>34</v>
      </c>
      <c r="D898" s="1">
        <f>AVERAGE(B892:B898)</f>
        <v>58</v>
      </c>
      <c r="E898" s="1">
        <f>AVERAGE(C898:C904)</f>
        <v>31.428571428571427</v>
      </c>
      <c r="P898" s="11">
        <v>43935</v>
      </c>
      <c r="Q898">
        <v>139</v>
      </c>
      <c r="R898">
        <v>99</v>
      </c>
      <c r="S898" s="1">
        <f t="shared" si="33"/>
        <v>113.57142857142857</v>
      </c>
      <c r="T898" s="1">
        <f t="shared" si="32"/>
        <v>87.833333333333329</v>
      </c>
    </row>
    <row r="899" spans="1:20" x14ac:dyDescent="0.25">
      <c r="A899" s="11">
        <v>42539</v>
      </c>
      <c r="B899">
        <v>52</v>
      </c>
      <c r="C899">
        <v>28</v>
      </c>
      <c r="D899" s="1">
        <f>AVERAGE(B893:B899)</f>
        <v>54.428571428571431</v>
      </c>
      <c r="E899" s="1">
        <f>AVERAGE(C899:C905)</f>
        <v>31</v>
      </c>
      <c r="P899" s="11">
        <v>43936</v>
      </c>
      <c r="Q899">
        <v>144</v>
      </c>
      <c r="R899">
        <v>114</v>
      </c>
      <c r="S899" s="1">
        <f t="shared" si="33"/>
        <v>121.42857142857143</v>
      </c>
      <c r="T899" s="1">
        <f t="shared" si="32"/>
        <v>85.833333333333329</v>
      </c>
    </row>
    <row r="900" spans="1:20" x14ac:dyDescent="0.25">
      <c r="A900" s="11">
        <v>42540</v>
      </c>
      <c r="B900">
        <v>51</v>
      </c>
      <c r="C900">
        <v>31</v>
      </c>
      <c r="D900" s="1">
        <f>AVERAGE(B894:B900)</f>
        <v>52</v>
      </c>
      <c r="E900" s="1">
        <f>AVERAGE(C900:C906)</f>
        <v>30.857142857142858</v>
      </c>
      <c r="P900" s="11">
        <v>43937</v>
      </c>
      <c r="Q900">
        <v>143</v>
      </c>
      <c r="R900">
        <v>124</v>
      </c>
      <c r="S900" s="1">
        <f t="shared" si="33"/>
        <v>128.85714285714286</v>
      </c>
      <c r="T900" s="1">
        <f t="shared" si="32"/>
        <v>77.333333333333329</v>
      </c>
    </row>
    <row r="901" spans="1:20" x14ac:dyDescent="0.25">
      <c r="A901" s="11">
        <v>42541</v>
      </c>
      <c r="B901">
        <v>57</v>
      </c>
      <c r="C901">
        <v>27</v>
      </c>
      <c r="D901" s="1">
        <f>AVERAGE(B895:B901)</f>
        <v>50.285714285714285</v>
      </c>
      <c r="E901" s="1">
        <f>AVERAGE(C901:C907)</f>
        <v>30</v>
      </c>
      <c r="P901" s="11">
        <v>43938</v>
      </c>
      <c r="Q901">
        <v>145</v>
      </c>
      <c r="R901">
        <v>66</v>
      </c>
      <c r="S901" s="1">
        <f t="shared" si="33"/>
        <v>134</v>
      </c>
      <c r="T901" s="1">
        <f t="shared" si="32"/>
        <v>71.5</v>
      </c>
    </row>
    <row r="902" spans="1:20" x14ac:dyDescent="0.25">
      <c r="A902" s="11">
        <v>42542</v>
      </c>
      <c r="B902">
        <v>52</v>
      </c>
      <c r="C902">
        <v>26</v>
      </c>
      <c r="D902" s="1">
        <f>AVERAGE(B896:B902)</f>
        <v>50.571428571428569</v>
      </c>
      <c r="E902" s="1">
        <f>AVERAGE(C902:C908)</f>
        <v>31.857142857142858</v>
      </c>
      <c r="P902" s="11">
        <v>43939</v>
      </c>
      <c r="Q902">
        <v>84</v>
      </c>
      <c r="R902">
        <v>70</v>
      </c>
      <c r="S902" s="1">
        <f t="shared" si="33"/>
        <v>127.28571428571429</v>
      </c>
      <c r="T902" s="1">
        <f t="shared" si="32"/>
        <v>75.5</v>
      </c>
    </row>
    <row r="903" spans="1:20" x14ac:dyDescent="0.25">
      <c r="A903" s="11">
        <v>42543</v>
      </c>
      <c r="B903">
        <v>48</v>
      </c>
      <c r="C903">
        <v>36</v>
      </c>
      <c r="D903" s="1">
        <f>AVERAGE(B897:B903)</f>
        <v>50.428571428571431</v>
      </c>
      <c r="E903" s="1">
        <f>AVERAGE(C903:C909)</f>
        <v>32.285714285714285</v>
      </c>
      <c r="P903" s="11">
        <v>43940</v>
      </c>
      <c r="Q903">
        <v>91</v>
      </c>
      <c r="R903">
        <v>54</v>
      </c>
      <c r="S903" s="1">
        <f t="shared" si="33"/>
        <v>122</v>
      </c>
      <c r="T903" s="1">
        <f t="shared" si="32"/>
        <v>77.333333333333329</v>
      </c>
    </row>
    <row r="904" spans="1:20" x14ac:dyDescent="0.25">
      <c r="A904" s="11">
        <v>42544</v>
      </c>
      <c r="B904">
        <v>62</v>
      </c>
      <c r="C904">
        <v>38</v>
      </c>
      <c r="D904" s="1">
        <f>AVERAGE(B898:B904)</f>
        <v>53.857142857142854</v>
      </c>
      <c r="E904" s="1">
        <f>AVERAGE(C904:C910)</f>
        <v>31.142857142857142</v>
      </c>
      <c r="P904" s="11">
        <v>43941</v>
      </c>
      <c r="Q904">
        <v>105</v>
      </c>
      <c r="R904">
        <v>87</v>
      </c>
      <c r="S904" s="1">
        <f t="shared" si="33"/>
        <v>121.57142857142857</v>
      </c>
      <c r="T904" s="1">
        <f t="shared" si="32"/>
        <v>78.833333333333329</v>
      </c>
    </row>
    <row r="905" spans="1:20" x14ac:dyDescent="0.25">
      <c r="A905" s="11">
        <v>42545</v>
      </c>
      <c r="B905">
        <v>63</v>
      </c>
      <c r="C905">
        <v>31</v>
      </c>
      <c r="D905" s="1">
        <f>AVERAGE(B899:B905)</f>
        <v>55</v>
      </c>
      <c r="E905" s="1">
        <f>AVERAGE(C905:C911)</f>
        <v>29.857142857142858</v>
      </c>
      <c r="P905" s="11">
        <v>43942</v>
      </c>
      <c r="Q905">
        <v>127</v>
      </c>
      <c r="R905">
        <v>63</v>
      </c>
      <c r="S905" s="1">
        <f t="shared" si="33"/>
        <v>119.85714285714286</v>
      </c>
      <c r="T905" s="1">
        <f t="shared" si="32"/>
        <v>77.666666666666671</v>
      </c>
    </row>
    <row r="906" spans="1:20" x14ac:dyDescent="0.25">
      <c r="A906" s="11">
        <v>42546</v>
      </c>
      <c r="B906">
        <v>52</v>
      </c>
      <c r="C906">
        <v>27</v>
      </c>
      <c r="D906" s="1">
        <f>AVERAGE(B900:B906)</f>
        <v>55</v>
      </c>
      <c r="E906" s="1">
        <f>AVERAGE(C906:C912)</f>
        <v>28.714285714285715</v>
      </c>
      <c r="P906" s="11">
        <v>43943</v>
      </c>
      <c r="Q906">
        <v>114</v>
      </c>
      <c r="R906">
        <v>89</v>
      </c>
      <c r="S906" s="1">
        <f t="shared" si="33"/>
        <v>115.57142857142857</v>
      </c>
      <c r="T906" s="1">
        <f t="shared" si="32"/>
        <v>74.833333333333329</v>
      </c>
    </row>
    <row r="907" spans="1:20" x14ac:dyDescent="0.25">
      <c r="A907" s="11">
        <v>42547</v>
      </c>
      <c r="B907">
        <v>41</v>
      </c>
      <c r="C907">
        <v>25</v>
      </c>
      <c r="D907" s="1">
        <f>AVERAGE(B901:B907)</f>
        <v>53.571428571428569</v>
      </c>
      <c r="E907" s="1">
        <f>AVERAGE(C907:C913)</f>
        <v>28.285714285714285</v>
      </c>
      <c r="P907" s="11">
        <v>43944</v>
      </c>
      <c r="Q907">
        <v>139</v>
      </c>
      <c r="R907">
        <v>90</v>
      </c>
      <c r="S907" s="1">
        <f t="shared" si="33"/>
        <v>115</v>
      </c>
      <c r="T907" s="1">
        <f t="shared" si="32"/>
        <v>70</v>
      </c>
    </row>
    <row r="908" spans="1:20" x14ac:dyDescent="0.25">
      <c r="A908" s="11">
        <v>42548</v>
      </c>
      <c r="B908">
        <v>37</v>
      </c>
      <c r="C908">
        <v>40</v>
      </c>
      <c r="D908" s="1">
        <f>AVERAGE(B902:B908)</f>
        <v>50.714285714285715</v>
      </c>
      <c r="E908" s="1">
        <f>AVERAGE(C908:C914)</f>
        <v>28.142857142857142</v>
      </c>
      <c r="P908" s="11">
        <v>43945</v>
      </c>
      <c r="Q908">
        <v>132</v>
      </c>
      <c r="R908">
        <v>81</v>
      </c>
      <c r="S908" s="1">
        <f t="shared" si="33"/>
        <v>113.14285714285714</v>
      </c>
      <c r="T908" s="1">
        <f t="shared" si="32"/>
        <v>67.833333333333329</v>
      </c>
    </row>
    <row r="909" spans="1:20" x14ac:dyDescent="0.25">
      <c r="A909" s="11">
        <v>42549</v>
      </c>
      <c r="B909">
        <v>52</v>
      </c>
      <c r="C909">
        <v>29</v>
      </c>
      <c r="D909" s="1">
        <f>AVERAGE(B903:B909)</f>
        <v>50.714285714285715</v>
      </c>
      <c r="E909" s="1">
        <f>AVERAGE(C909:C915)</f>
        <v>26.714285714285715</v>
      </c>
      <c r="P909" s="11">
        <v>43946</v>
      </c>
      <c r="Q909">
        <v>142</v>
      </c>
      <c r="R909">
        <v>63</v>
      </c>
      <c r="S909" s="1">
        <f t="shared" si="33"/>
        <v>121.42857142857143</v>
      </c>
      <c r="T909" s="1">
        <f t="shared" si="32"/>
        <v>67.5</v>
      </c>
    </row>
    <row r="910" spans="1:20" x14ac:dyDescent="0.25">
      <c r="A910" s="11">
        <v>42550</v>
      </c>
      <c r="B910">
        <v>49</v>
      </c>
      <c r="C910">
        <v>28</v>
      </c>
      <c r="D910" s="1">
        <f>AVERAGE(B904:B910)</f>
        <v>50.857142857142854</v>
      </c>
      <c r="E910" s="1">
        <f>AVERAGE(C910:C916)</f>
        <v>26.571428571428573</v>
      </c>
      <c r="P910" s="11">
        <v>43947</v>
      </c>
      <c r="Q910">
        <v>85</v>
      </c>
      <c r="R910">
        <v>80</v>
      </c>
      <c r="S910" s="1">
        <f t="shared" si="33"/>
        <v>120.57142857142857</v>
      </c>
      <c r="T910" s="1">
        <f t="shared" si="32"/>
        <v>72.333333333333329</v>
      </c>
    </row>
    <row r="911" spans="1:20" x14ac:dyDescent="0.25">
      <c r="A911" s="11">
        <v>42551</v>
      </c>
      <c r="B911">
        <v>38</v>
      </c>
      <c r="C911">
        <v>29</v>
      </c>
      <c r="D911" s="1">
        <f>AVERAGE(B905:B911)</f>
        <v>47.428571428571431</v>
      </c>
      <c r="E911" s="1">
        <f>AVERAGE(C911:C917)</f>
        <v>27.857142857142858</v>
      </c>
      <c r="P911" s="11">
        <v>43948</v>
      </c>
      <c r="Q911">
        <v>104</v>
      </c>
      <c r="R911">
        <v>46</v>
      </c>
      <c r="S911" s="1">
        <f t="shared" si="33"/>
        <v>120.42857142857143</v>
      </c>
      <c r="T911" s="1">
        <f t="shared" si="32"/>
        <v>72.166666666666671</v>
      </c>
    </row>
    <row r="912" spans="1:20" x14ac:dyDescent="0.25">
      <c r="A912" s="11">
        <v>42552</v>
      </c>
      <c r="B912">
        <v>48</v>
      </c>
      <c r="C912">
        <v>23</v>
      </c>
      <c r="D912" s="1">
        <f>AVERAGE(B906:B912)</f>
        <v>45.285714285714285</v>
      </c>
      <c r="E912" s="1">
        <f>AVERAGE(C912:C918)</f>
        <v>30.142857142857142</v>
      </c>
      <c r="F912" s="11">
        <v>42552</v>
      </c>
      <c r="G912" t="s">
        <v>175</v>
      </c>
      <c r="H912" t="s">
        <v>102</v>
      </c>
      <c r="I912" t="str">
        <f>_xlfn.CONCAT(AJ5,AI5)</f>
        <v>A+</v>
      </c>
      <c r="K912" t="s">
        <v>176</v>
      </c>
      <c r="L912" t="s">
        <v>184</v>
      </c>
      <c r="M912" s="1">
        <f>VLOOKUP(F912,A5:E2689,4,TRUE)</f>
        <v>45.285714285714285</v>
      </c>
      <c r="N912" s="1">
        <v>30</v>
      </c>
      <c r="P912" s="11">
        <v>43949</v>
      </c>
      <c r="Q912">
        <v>85</v>
      </c>
      <c r="R912">
        <v>60</v>
      </c>
      <c r="S912" s="1">
        <f t="shared" si="33"/>
        <v>114.42857142857143</v>
      </c>
      <c r="T912" s="1">
        <f t="shared" si="32"/>
        <v>74.833333333333329</v>
      </c>
    </row>
    <row r="913" spans="1:20" x14ac:dyDescent="0.25">
      <c r="A913" s="11">
        <v>42553</v>
      </c>
      <c r="B913">
        <v>35</v>
      </c>
      <c r="C913">
        <v>24</v>
      </c>
      <c r="D913" s="1">
        <f>AVERAGE(B907:B913)</f>
        <v>42.857142857142854</v>
      </c>
      <c r="E913" s="1">
        <f>AVERAGE(C913:C919)</f>
        <v>34.428571428571431</v>
      </c>
      <c r="P913" s="11">
        <v>43950</v>
      </c>
      <c r="Q913">
        <v>115</v>
      </c>
      <c r="R913">
        <v>77</v>
      </c>
      <c r="S913" s="1">
        <f t="shared" si="33"/>
        <v>114.57142857142857</v>
      </c>
      <c r="T913" s="1">
        <f t="shared" si="32"/>
        <v>72.333333333333329</v>
      </c>
    </row>
    <row r="914" spans="1:20" x14ac:dyDescent="0.25">
      <c r="A914" s="11">
        <v>42554</v>
      </c>
      <c r="B914">
        <v>40</v>
      </c>
      <c r="C914">
        <v>24</v>
      </c>
      <c r="D914" s="1">
        <f>AVERAGE(B908:B914)</f>
        <v>42.714285714285715</v>
      </c>
      <c r="E914" s="1">
        <f>AVERAGE(C914:C920)</f>
        <v>35.285714285714285</v>
      </c>
      <c r="P914" s="11">
        <v>43951</v>
      </c>
      <c r="Q914">
        <v>137</v>
      </c>
      <c r="R914">
        <v>79</v>
      </c>
      <c r="S914" s="1">
        <f t="shared" si="33"/>
        <v>114.28571428571429</v>
      </c>
      <c r="T914" s="1">
        <f t="shared" si="32"/>
        <v>71.5</v>
      </c>
    </row>
    <row r="915" spans="1:20" x14ac:dyDescent="0.25">
      <c r="A915" s="11">
        <v>42555</v>
      </c>
      <c r="B915">
        <v>49</v>
      </c>
      <c r="C915">
        <v>30</v>
      </c>
      <c r="D915" s="1">
        <f>AVERAGE(B909:B915)</f>
        <v>44.428571428571431</v>
      </c>
      <c r="E915" s="1">
        <f>AVERAGE(C915:C921)</f>
        <v>38.142857142857146</v>
      </c>
      <c r="P915" s="11">
        <v>43952</v>
      </c>
      <c r="Q915">
        <v>137</v>
      </c>
      <c r="R915">
        <v>92</v>
      </c>
      <c r="S915" s="1">
        <f t="shared" si="33"/>
        <v>115</v>
      </c>
      <c r="T915" s="1">
        <f t="shared" ref="T915:T978" si="34">AVERAGE(R915:R920)</f>
        <v>76</v>
      </c>
    </row>
    <row r="916" spans="1:20" x14ac:dyDescent="0.25">
      <c r="A916" s="11">
        <v>42556</v>
      </c>
      <c r="B916">
        <v>59</v>
      </c>
      <c r="C916">
        <v>28</v>
      </c>
      <c r="D916" s="1">
        <f>AVERAGE(B910:B916)</f>
        <v>45.428571428571431</v>
      </c>
      <c r="E916" s="1">
        <f>AVERAGE(C916:C922)</f>
        <v>40.285714285714285</v>
      </c>
      <c r="P916" s="11">
        <v>43953</v>
      </c>
      <c r="Q916">
        <v>151</v>
      </c>
      <c r="R916">
        <v>79</v>
      </c>
      <c r="S916" s="1">
        <f t="shared" si="33"/>
        <v>116.28571428571429</v>
      </c>
      <c r="T916" s="1">
        <f t="shared" si="34"/>
        <v>70.333333333333329</v>
      </c>
    </row>
    <row r="917" spans="1:20" x14ac:dyDescent="0.25">
      <c r="A917" s="11">
        <v>42557</v>
      </c>
      <c r="B917">
        <v>58</v>
      </c>
      <c r="C917">
        <v>37</v>
      </c>
      <c r="D917" s="1">
        <f>AVERAGE(B911:B917)</f>
        <v>46.714285714285715</v>
      </c>
      <c r="E917" s="1">
        <f>AVERAGE(C917:C923)</f>
        <v>41</v>
      </c>
      <c r="P917" s="11">
        <v>43954</v>
      </c>
      <c r="Q917">
        <v>99</v>
      </c>
      <c r="R917">
        <v>62</v>
      </c>
      <c r="S917" s="1">
        <f t="shared" si="33"/>
        <v>118.28571428571429</v>
      </c>
      <c r="T917" s="1">
        <f t="shared" si="34"/>
        <v>69.833333333333329</v>
      </c>
    </row>
    <row r="918" spans="1:20" x14ac:dyDescent="0.25">
      <c r="A918" s="11">
        <v>42558</v>
      </c>
      <c r="B918">
        <v>60</v>
      </c>
      <c r="C918">
        <v>45</v>
      </c>
      <c r="D918" s="1">
        <f>AVERAGE(B912:B918)</f>
        <v>49.857142857142854</v>
      </c>
      <c r="E918" s="1">
        <f>AVERAGE(C918:C924)</f>
        <v>40</v>
      </c>
      <c r="P918" s="11">
        <v>43955</v>
      </c>
      <c r="Q918">
        <v>96</v>
      </c>
      <c r="R918">
        <v>45</v>
      </c>
      <c r="S918" s="1">
        <f t="shared" si="33"/>
        <v>117.14285714285714</v>
      </c>
      <c r="T918" s="1">
        <f t="shared" si="34"/>
        <v>73.333333333333329</v>
      </c>
    </row>
    <row r="919" spans="1:20" x14ac:dyDescent="0.25">
      <c r="A919" s="11">
        <v>42559</v>
      </c>
      <c r="B919">
        <v>69</v>
      </c>
      <c r="C919">
        <v>53</v>
      </c>
      <c r="D919" s="1">
        <f>AVERAGE(B913:B919)</f>
        <v>52.857142857142854</v>
      </c>
      <c r="E919" s="1">
        <f>AVERAGE(C919:C925)</f>
        <v>38</v>
      </c>
      <c r="P919" s="11">
        <v>43956</v>
      </c>
      <c r="Q919">
        <v>81</v>
      </c>
      <c r="R919">
        <v>72</v>
      </c>
      <c r="S919" s="1">
        <f t="shared" si="33"/>
        <v>116.57142857142857</v>
      </c>
      <c r="T919" s="1">
        <f t="shared" si="34"/>
        <v>83</v>
      </c>
    </row>
    <row r="920" spans="1:20" x14ac:dyDescent="0.25">
      <c r="A920" s="11">
        <v>42560</v>
      </c>
      <c r="B920">
        <v>73</v>
      </c>
      <c r="C920">
        <v>30</v>
      </c>
      <c r="D920" s="1">
        <f>AVERAGE(B914:B920)</f>
        <v>58.285714285714285</v>
      </c>
      <c r="E920" s="1">
        <f>AVERAGE(C920:C926)</f>
        <v>36.428571428571431</v>
      </c>
      <c r="P920" s="11">
        <v>43957</v>
      </c>
      <c r="Q920">
        <v>126</v>
      </c>
      <c r="R920">
        <v>106</v>
      </c>
      <c r="S920" s="1">
        <f t="shared" si="33"/>
        <v>118.14285714285714</v>
      </c>
      <c r="T920" s="1">
        <f t="shared" si="34"/>
        <v>82.333333333333329</v>
      </c>
    </row>
    <row r="921" spans="1:20" x14ac:dyDescent="0.25">
      <c r="A921" s="11">
        <v>42561</v>
      </c>
      <c r="B921">
        <v>59</v>
      </c>
      <c r="C921">
        <v>44</v>
      </c>
      <c r="D921" s="1">
        <f>AVERAGE(B915:B921)</f>
        <v>61</v>
      </c>
      <c r="E921" s="1">
        <f>AVERAGE(C921:C927)</f>
        <v>39</v>
      </c>
      <c r="P921" s="11">
        <v>43958</v>
      </c>
      <c r="Q921">
        <v>144</v>
      </c>
      <c r="R921">
        <v>58</v>
      </c>
      <c r="S921" s="1">
        <f t="shared" si="33"/>
        <v>119.14285714285714</v>
      </c>
      <c r="T921" s="1">
        <f t="shared" si="34"/>
        <v>76.333333333333329</v>
      </c>
    </row>
    <row r="922" spans="1:20" x14ac:dyDescent="0.25">
      <c r="A922" s="11">
        <v>42562</v>
      </c>
      <c r="B922">
        <v>65</v>
      </c>
      <c r="C922">
        <v>45</v>
      </c>
      <c r="D922" s="1">
        <f>AVERAGE(B916:B922)</f>
        <v>63.285714285714285</v>
      </c>
      <c r="E922" s="1">
        <f>AVERAGE(C922:C928)</f>
        <v>40.142857142857146</v>
      </c>
      <c r="P922" s="11">
        <v>43959</v>
      </c>
      <c r="Q922">
        <v>93</v>
      </c>
      <c r="R922">
        <v>76</v>
      </c>
      <c r="S922" s="1">
        <f t="shared" si="33"/>
        <v>112.85714285714286</v>
      </c>
      <c r="T922" s="1">
        <f t="shared" si="34"/>
        <v>84</v>
      </c>
    </row>
    <row r="923" spans="1:20" x14ac:dyDescent="0.25">
      <c r="A923" s="11">
        <v>42563</v>
      </c>
      <c r="B923">
        <v>47</v>
      </c>
      <c r="C923">
        <v>33</v>
      </c>
      <c r="D923" s="1">
        <f>AVERAGE(B917:B923)</f>
        <v>61.571428571428569</v>
      </c>
      <c r="E923" s="1">
        <f>AVERAGE(C923:C929)</f>
        <v>41.285714285714285</v>
      </c>
      <c r="P923" s="11">
        <v>43960</v>
      </c>
      <c r="Q923">
        <v>124</v>
      </c>
      <c r="R923">
        <v>83</v>
      </c>
      <c r="S923" s="1">
        <f t="shared" si="33"/>
        <v>109</v>
      </c>
      <c r="T923" s="1">
        <f t="shared" si="34"/>
        <v>84.833333333333329</v>
      </c>
    </row>
    <row r="924" spans="1:20" x14ac:dyDescent="0.25">
      <c r="A924" s="11">
        <v>42564</v>
      </c>
      <c r="B924">
        <v>43</v>
      </c>
      <c r="C924">
        <v>30</v>
      </c>
      <c r="D924" s="1">
        <f>AVERAGE(B918:B924)</f>
        <v>59.428571428571431</v>
      </c>
      <c r="E924" s="1">
        <f>AVERAGE(C924:C930)</f>
        <v>46</v>
      </c>
      <c r="P924" s="11">
        <v>43961</v>
      </c>
      <c r="Q924">
        <v>140</v>
      </c>
      <c r="R924">
        <v>103</v>
      </c>
      <c r="S924" s="1">
        <f t="shared" si="33"/>
        <v>114.85714285714286</v>
      </c>
      <c r="T924" s="1">
        <f t="shared" si="34"/>
        <v>83.333333333333329</v>
      </c>
    </row>
    <row r="925" spans="1:20" x14ac:dyDescent="0.25">
      <c r="A925" s="11">
        <v>42565</v>
      </c>
      <c r="B925">
        <v>35</v>
      </c>
      <c r="C925">
        <v>31</v>
      </c>
      <c r="D925" s="1">
        <f>AVERAGE(B919:B925)</f>
        <v>55.857142857142854</v>
      </c>
      <c r="E925" s="1">
        <f>AVERAGE(C925:C931)</f>
        <v>49.571428571428569</v>
      </c>
      <c r="P925" s="11">
        <v>43962</v>
      </c>
      <c r="Q925">
        <v>114</v>
      </c>
      <c r="R925">
        <v>68</v>
      </c>
      <c r="S925" s="1">
        <f t="shared" si="33"/>
        <v>117.42857142857143</v>
      </c>
      <c r="T925" s="1">
        <f t="shared" si="34"/>
        <v>81</v>
      </c>
    </row>
    <row r="926" spans="1:20" x14ac:dyDescent="0.25">
      <c r="A926" s="11">
        <v>42566</v>
      </c>
      <c r="B926">
        <v>49</v>
      </c>
      <c r="C926">
        <v>42</v>
      </c>
      <c r="D926" s="1">
        <f>AVERAGE(B920:B926)</f>
        <v>53</v>
      </c>
      <c r="E926" s="1">
        <f>AVERAGE(C926:C932)</f>
        <v>51.142857142857146</v>
      </c>
      <c r="P926" s="11">
        <v>43963</v>
      </c>
      <c r="Q926">
        <v>120</v>
      </c>
      <c r="R926">
        <v>70</v>
      </c>
      <c r="S926" s="1">
        <f t="shared" si="33"/>
        <v>123</v>
      </c>
      <c r="T926" s="1">
        <f t="shared" si="34"/>
        <v>88.5</v>
      </c>
    </row>
    <row r="927" spans="1:20" x14ac:dyDescent="0.25">
      <c r="A927" s="11">
        <v>42567</v>
      </c>
      <c r="B927">
        <v>62</v>
      </c>
      <c r="C927">
        <v>48</v>
      </c>
      <c r="D927" s="1">
        <f>AVERAGE(B921:B927)</f>
        <v>51.428571428571431</v>
      </c>
      <c r="E927" s="1">
        <f>AVERAGE(C927:C933)</f>
        <v>51.285714285714285</v>
      </c>
      <c r="P927" s="11">
        <v>43964</v>
      </c>
      <c r="Q927">
        <v>123</v>
      </c>
      <c r="R927">
        <v>104</v>
      </c>
      <c r="S927" s="1">
        <f t="shared" si="33"/>
        <v>122.57142857142857</v>
      </c>
      <c r="T927" s="1">
        <f t="shared" si="34"/>
        <v>96.666666666666671</v>
      </c>
    </row>
    <row r="928" spans="1:20" x14ac:dyDescent="0.25">
      <c r="A928" s="11">
        <v>42568</v>
      </c>
      <c r="B928">
        <v>64</v>
      </c>
      <c r="C928">
        <v>52</v>
      </c>
      <c r="D928" s="1">
        <f>AVERAGE(B922:B928)</f>
        <v>52.142857142857146</v>
      </c>
      <c r="E928" s="1">
        <f>AVERAGE(C928:C934)</f>
        <v>51.142857142857146</v>
      </c>
      <c r="P928" s="11">
        <v>43965</v>
      </c>
      <c r="Q928">
        <v>159</v>
      </c>
      <c r="R928">
        <v>81</v>
      </c>
      <c r="S928" s="1">
        <f t="shared" ref="S928:S991" si="35">AVERAGE(Q922:Q928)</f>
        <v>124.71428571428571</v>
      </c>
      <c r="T928" s="1">
        <f t="shared" si="34"/>
        <v>101.16666666666667</v>
      </c>
    </row>
    <row r="929" spans="1:20" x14ac:dyDescent="0.25">
      <c r="A929" s="11">
        <v>42569</v>
      </c>
      <c r="B929">
        <v>59</v>
      </c>
      <c r="C929">
        <v>53</v>
      </c>
      <c r="D929" s="1">
        <f>AVERAGE(B923:B929)</f>
        <v>51.285714285714285</v>
      </c>
      <c r="E929" s="1">
        <f>AVERAGE(C929:C935)</f>
        <v>52.571428571428569</v>
      </c>
      <c r="P929" s="11">
        <v>43966</v>
      </c>
      <c r="Q929">
        <v>144</v>
      </c>
      <c r="R929">
        <v>74</v>
      </c>
      <c r="S929" s="1">
        <f t="shared" si="35"/>
        <v>132</v>
      </c>
      <c r="T929" s="1">
        <f t="shared" si="34"/>
        <v>103.83333333333333</v>
      </c>
    </row>
    <row r="930" spans="1:20" x14ac:dyDescent="0.25">
      <c r="A930" s="11">
        <v>42570</v>
      </c>
      <c r="B930">
        <v>58</v>
      </c>
      <c r="C930">
        <v>66</v>
      </c>
      <c r="D930" s="1">
        <f>AVERAGE(B924:B930)</f>
        <v>52.857142857142854</v>
      </c>
      <c r="E930" s="1">
        <f>AVERAGE(C930:C936)</f>
        <v>53.571428571428569</v>
      </c>
      <c r="P930" s="11">
        <v>43967</v>
      </c>
      <c r="Q930">
        <v>125</v>
      </c>
      <c r="R930">
        <v>89</v>
      </c>
      <c r="S930" s="1">
        <f t="shared" si="35"/>
        <v>132.14285714285714</v>
      </c>
      <c r="T930" s="1">
        <f t="shared" si="34"/>
        <v>108.5</v>
      </c>
    </row>
    <row r="931" spans="1:20" x14ac:dyDescent="0.25">
      <c r="A931" s="11">
        <v>42571</v>
      </c>
      <c r="B931">
        <v>67</v>
      </c>
      <c r="C931">
        <v>55</v>
      </c>
      <c r="D931" s="1">
        <f>AVERAGE(B925:B931)</f>
        <v>56.285714285714285</v>
      </c>
      <c r="E931" s="1">
        <f>AVERAGE(C931:C937)</f>
        <v>48.857142857142854</v>
      </c>
      <c r="P931" s="11">
        <v>43968</v>
      </c>
      <c r="Q931">
        <v>152</v>
      </c>
      <c r="R931">
        <v>113</v>
      </c>
      <c r="S931" s="1">
        <f t="shared" si="35"/>
        <v>133.85714285714286</v>
      </c>
      <c r="T931" s="1">
        <f t="shared" si="34"/>
        <v>118.33333333333333</v>
      </c>
    </row>
    <row r="932" spans="1:20" x14ac:dyDescent="0.25">
      <c r="A932" s="11">
        <v>42572</v>
      </c>
      <c r="B932">
        <v>73</v>
      </c>
      <c r="C932">
        <v>42</v>
      </c>
      <c r="D932" s="1">
        <f>AVERAGE(B926:B932)</f>
        <v>61.714285714285715</v>
      </c>
      <c r="E932" s="1">
        <f>AVERAGE(C932:C938)</f>
        <v>45.857142857142854</v>
      </c>
      <c r="P932" s="11">
        <v>43969</v>
      </c>
      <c r="Q932">
        <v>177</v>
      </c>
      <c r="R932">
        <v>119</v>
      </c>
      <c r="S932" s="1">
        <f t="shared" si="35"/>
        <v>142.85714285714286</v>
      </c>
      <c r="T932" s="1">
        <f t="shared" si="34"/>
        <v>120.83333333333333</v>
      </c>
    </row>
    <row r="933" spans="1:20" x14ac:dyDescent="0.25">
      <c r="A933" s="11">
        <v>42573</v>
      </c>
      <c r="B933">
        <v>68</v>
      </c>
      <c r="C933">
        <v>43</v>
      </c>
      <c r="D933" s="1">
        <f>AVERAGE(B927:B933)</f>
        <v>64.428571428571431</v>
      </c>
      <c r="E933" s="1">
        <f>AVERAGE(C933:C939)</f>
        <v>43.428571428571431</v>
      </c>
      <c r="P933" s="11">
        <v>43970</v>
      </c>
      <c r="Q933">
        <v>175</v>
      </c>
      <c r="R933">
        <v>131</v>
      </c>
      <c r="S933" s="1">
        <f t="shared" si="35"/>
        <v>150.71428571428572</v>
      </c>
      <c r="T933" s="1">
        <f t="shared" si="34"/>
        <v>118.83333333333333</v>
      </c>
    </row>
    <row r="934" spans="1:20" x14ac:dyDescent="0.25">
      <c r="A934" s="11">
        <v>42574</v>
      </c>
      <c r="B934">
        <v>57</v>
      </c>
      <c r="C934">
        <v>47</v>
      </c>
      <c r="D934" s="1">
        <f>AVERAGE(B928:B934)</f>
        <v>63.714285714285715</v>
      </c>
      <c r="E934" s="1">
        <f>AVERAGE(C934:C940)</f>
        <v>40.571428571428569</v>
      </c>
      <c r="P934" s="11">
        <v>43971</v>
      </c>
      <c r="Q934">
        <v>180</v>
      </c>
      <c r="R934">
        <v>97</v>
      </c>
      <c r="S934" s="1">
        <f t="shared" si="35"/>
        <v>158.85714285714286</v>
      </c>
      <c r="T934" s="1">
        <f t="shared" si="34"/>
        <v>113.83333333333333</v>
      </c>
    </row>
    <row r="935" spans="1:20" x14ac:dyDescent="0.25">
      <c r="A935" s="11">
        <v>42575</v>
      </c>
      <c r="B935">
        <v>57</v>
      </c>
      <c r="C935">
        <v>62</v>
      </c>
      <c r="D935" s="1">
        <f>AVERAGE(B929:B935)</f>
        <v>62.714285714285715</v>
      </c>
      <c r="E935" s="1">
        <f>AVERAGE(C935:C941)</f>
        <v>37.428571428571431</v>
      </c>
      <c r="P935" s="11">
        <v>43972</v>
      </c>
      <c r="Q935">
        <v>142</v>
      </c>
      <c r="R935">
        <v>102</v>
      </c>
      <c r="S935" s="1">
        <f t="shared" si="35"/>
        <v>156.42857142857142</v>
      </c>
      <c r="T935" s="1">
        <f t="shared" si="34"/>
        <v>118.83333333333333</v>
      </c>
    </row>
    <row r="936" spans="1:20" x14ac:dyDescent="0.25">
      <c r="A936" s="11">
        <v>42576</v>
      </c>
      <c r="B936">
        <v>53</v>
      </c>
      <c r="C936">
        <v>60</v>
      </c>
      <c r="D936" s="1">
        <f>AVERAGE(B930:B936)</f>
        <v>61.857142857142854</v>
      </c>
      <c r="E936" s="1">
        <f>AVERAGE(C936:C942)</f>
        <v>33.571428571428569</v>
      </c>
      <c r="P936" s="11">
        <v>43973</v>
      </c>
      <c r="Q936">
        <v>119</v>
      </c>
      <c r="R936">
        <v>148</v>
      </c>
      <c r="S936" s="1">
        <f t="shared" si="35"/>
        <v>152.85714285714286</v>
      </c>
      <c r="T936" s="1">
        <f t="shared" si="34"/>
        <v>120.33333333333333</v>
      </c>
    </row>
    <row r="937" spans="1:20" x14ac:dyDescent="0.25">
      <c r="A937" s="11">
        <v>42577</v>
      </c>
      <c r="B937">
        <v>65</v>
      </c>
      <c r="C937">
        <v>33</v>
      </c>
      <c r="D937" s="1">
        <f>AVERAGE(B931:B937)</f>
        <v>62.857142857142854</v>
      </c>
      <c r="E937" s="1">
        <f>AVERAGE(C937:C943)</f>
        <v>29.285714285714285</v>
      </c>
      <c r="P937" s="11">
        <v>43974</v>
      </c>
      <c r="Q937">
        <v>192</v>
      </c>
      <c r="R937">
        <v>128</v>
      </c>
      <c r="S937" s="1">
        <f t="shared" si="35"/>
        <v>162.42857142857142</v>
      </c>
      <c r="T937" s="1">
        <f t="shared" si="34"/>
        <v>118.66666666666667</v>
      </c>
    </row>
    <row r="938" spans="1:20" x14ac:dyDescent="0.25">
      <c r="A938" s="11">
        <v>42578</v>
      </c>
      <c r="B938">
        <v>52</v>
      </c>
      <c r="C938">
        <v>34</v>
      </c>
      <c r="D938" s="1">
        <f>AVERAGE(B932:B938)</f>
        <v>60.714285714285715</v>
      </c>
      <c r="E938" s="1">
        <f>AVERAGE(C938:C944)</f>
        <v>28.285714285714285</v>
      </c>
      <c r="P938" s="11">
        <v>43975</v>
      </c>
      <c r="Q938">
        <v>141</v>
      </c>
      <c r="R938">
        <v>107</v>
      </c>
      <c r="S938" s="1">
        <f t="shared" si="35"/>
        <v>160.85714285714286</v>
      </c>
      <c r="T938" s="1">
        <f t="shared" si="34"/>
        <v>106</v>
      </c>
    </row>
    <row r="939" spans="1:20" x14ac:dyDescent="0.25">
      <c r="A939" s="11">
        <v>42579</v>
      </c>
      <c r="B939">
        <v>60</v>
      </c>
      <c r="C939">
        <v>25</v>
      </c>
      <c r="D939" s="1">
        <f>AVERAGE(B933:B939)</f>
        <v>58.857142857142854</v>
      </c>
      <c r="E939" s="1">
        <f>AVERAGE(C939:C945)</f>
        <v>27.142857142857142</v>
      </c>
      <c r="P939" s="11">
        <v>43976</v>
      </c>
      <c r="Q939">
        <v>128</v>
      </c>
      <c r="R939">
        <v>101</v>
      </c>
      <c r="S939" s="1">
        <f t="shared" si="35"/>
        <v>153.85714285714286</v>
      </c>
      <c r="T939" s="1">
        <f t="shared" si="34"/>
        <v>96.333333333333329</v>
      </c>
    </row>
    <row r="940" spans="1:20" x14ac:dyDescent="0.25">
      <c r="A940" s="11">
        <v>42580</v>
      </c>
      <c r="B940">
        <v>46</v>
      </c>
      <c r="C940">
        <v>23</v>
      </c>
      <c r="D940" s="1">
        <f>AVERAGE(B934:B940)</f>
        <v>55.714285714285715</v>
      </c>
      <c r="E940" s="1">
        <f>AVERAGE(C940:C946)</f>
        <v>27.285714285714285</v>
      </c>
      <c r="P940" s="11">
        <v>43977</v>
      </c>
      <c r="Q940">
        <v>132</v>
      </c>
      <c r="R940">
        <v>127</v>
      </c>
      <c r="S940" s="1">
        <f t="shared" si="35"/>
        <v>147.71428571428572</v>
      </c>
      <c r="T940" s="1">
        <f t="shared" si="34"/>
        <v>85.833333333333329</v>
      </c>
    </row>
    <row r="941" spans="1:20" x14ac:dyDescent="0.25">
      <c r="A941" s="11">
        <v>42581</v>
      </c>
      <c r="B941">
        <v>44</v>
      </c>
      <c r="C941">
        <v>25</v>
      </c>
      <c r="D941" s="1">
        <f>AVERAGE(B935:B941)</f>
        <v>53.857142857142854</v>
      </c>
      <c r="E941" s="1">
        <f>AVERAGE(C941:C947)</f>
        <v>28.142857142857142</v>
      </c>
      <c r="P941" s="11">
        <v>43978</v>
      </c>
      <c r="Q941">
        <v>130</v>
      </c>
      <c r="R941">
        <v>111</v>
      </c>
      <c r="S941" s="1">
        <f t="shared" si="35"/>
        <v>140.57142857142858</v>
      </c>
      <c r="T941" s="1">
        <f t="shared" si="34"/>
        <v>72.666666666666671</v>
      </c>
    </row>
    <row r="942" spans="1:20" x14ac:dyDescent="0.25">
      <c r="A942" s="11">
        <v>42582</v>
      </c>
      <c r="B942">
        <v>49</v>
      </c>
      <c r="C942">
        <v>35</v>
      </c>
      <c r="D942" s="1">
        <f>AVERAGE(B936:B942)</f>
        <v>52.714285714285715</v>
      </c>
      <c r="E942" s="1">
        <f>AVERAGE(C942:C948)</f>
        <v>29.857142857142858</v>
      </c>
      <c r="P942" s="11">
        <v>43979</v>
      </c>
      <c r="Q942">
        <v>118</v>
      </c>
      <c r="R942">
        <v>138</v>
      </c>
      <c r="S942" s="1">
        <f t="shared" si="35"/>
        <v>137.14285714285714</v>
      </c>
      <c r="T942" s="1">
        <f t="shared" si="34"/>
        <v>67.5</v>
      </c>
    </row>
    <row r="943" spans="1:20" x14ac:dyDescent="0.25">
      <c r="A943" s="11">
        <v>42583</v>
      </c>
      <c r="B943">
        <v>52</v>
      </c>
      <c r="C943">
        <v>30</v>
      </c>
      <c r="D943" s="1">
        <f>AVERAGE(B937:B943)</f>
        <v>52.571428571428569</v>
      </c>
      <c r="E943" s="1">
        <f>AVERAGE(C943:C949)</f>
        <v>29.428571428571427</v>
      </c>
      <c r="P943" s="11">
        <v>43980</v>
      </c>
      <c r="Q943">
        <v>98</v>
      </c>
      <c r="R943">
        <v>52</v>
      </c>
      <c r="S943" s="1">
        <f t="shared" si="35"/>
        <v>134.14285714285714</v>
      </c>
      <c r="T943" s="1">
        <f t="shared" si="34"/>
        <v>60</v>
      </c>
    </row>
    <row r="944" spans="1:20" x14ac:dyDescent="0.25">
      <c r="A944" s="11">
        <v>42584</v>
      </c>
      <c r="B944">
        <v>48</v>
      </c>
      <c r="C944">
        <v>26</v>
      </c>
      <c r="D944" s="1">
        <f>AVERAGE(B938:B944)</f>
        <v>50.142857142857146</v>
      </c>
      <c r="E944" s="1">
        <f>AVERAGE(C944:C950)</f>
        <v>29.428571428571427</v>
      </c>
      <c r="P944" s="11">
        <v>43981</v>
      </c>
      <c r="Q944">
        <v>76</v>
      </c>
      <c r="R944">
        <v>49</v>
      </c>
      <c r="S944" s="1">
        <f t="shared" si="35"/>
        <v>117.57142857142857</v>
      </c>
      <c r="T944" s="1">
        <f t="shared" si="34"/>
        <v>68.666666666666671</v>
      </c>
    </row>
    <row r="945" spans="1:20" x14ac:dyDescent="0.25">
      <c r="A945" s="11">
        <v>42585</v>
      </c>
      <c r="B945">
        <v>50</v>
      </c>
      <c r="C945">
        <v>26</v>
      </c>
      <c r="D945" s="1">
        <f>AVERAGE(B939:B945)</f>
        <v>49.857142857142854</v>
      </c>
      <c r="E945" s="1">
        <f>AVERAGE(C945:C951)</f>
        <v>31.571428571428573</v>
      </c>
      <c r="P945" s="11">
        <v>43982</v>
      </c>
      <c r="Q945">
        <v>78</v>
      </c>
      <c r="R945">
        <v>38</v>
      </c>
      <c r="S945" s="1">
        <f t="shared" si="35"/>
        <v>108.57142857142857</v>
      </c>
      <c r="T945" s="1">
        <f t="shared" si="34"/>
        <v>72.5</v>
      </c>
    </row>
    <row r="946" spans="1:20" x14ac:dyDescent="0.25">
      <c r="A946" s="11">
        <v>42586</v>
      </c>
      <c r="B946">
        <v>54</v>
      </c>
      <c r="C946">
        <v>26</v>
      </c>
      <c r="D946" s="1">
        <f>AVERAGE(B940:B946)</f>
        <v>49</v>
      </c>
      <c r="E946" s="1">
        <f>AVERAGE(C946:C952)</f>
        <v>35.142857142857146</v>
      </c>
      <c r="P946" s="11">
        <v>43983</v>
      </c>
      <c r="Q946">
        <v>77</v>
      </c>
      <c r="R946">
        <v>48</v>
      </c>
      <c r="S946" s="1">
        <f t="shared" si="35"/>
        <v>101.28571428571429</v>
      </c>
      <c r="T946" s="1">
        <f t="shared" si="34"/>
        <v>77.5</v>
      </c>
    </row>
    <row r="947" spans="1:20" x14ac:dyDescent="0.25">
      <c r="A947" s="11">
        <v>42587</v>
      </c>
      <c r="B947">
        <v>52</v>
      </c>
      <c r="C947">
        <v>29</v>
      </c>
      <c r="D947" s="1">
        <f>AVERAGE(B941:B947)</f>
        <v>49.857142857142854</v>
      </c>
      <c r="E947" s="1">
        <f>AVERAGE(C947:C953)</f>
        <v>36.142857142857146</v>
      </c>
      <c r="P947" s="11">
        <v>43984</v>
      </c>
      <c r="Q947">
        <v>105</v>
      </c>
      <c r="R947">
        <v>80</v>
      </c>
      <c r="S947" s="1">
        <f t="shared" si="35"/>
        <v>97.428571428571431</v>
      </c>
      <c r="T947" s="1">
        <f t="shared" si="34"/>
        <v>80.166666666666671</v>
      </c>
    </row>
    <row r="948" spans="1:20" x14ac:dyDescent="0.25">
      <c r="A948" s="11">
        <v>42588</v>
      </c>
      <c r="B948">
        <v>53</v>
      </c>
      <c r="C948">
        <v>37</v>
      </c>
      <c r="D948" s="1">
        <f>AVERAGE(B942:B948)</f>
        <v>51.142857142857146</v>
      </c>
      <c r="E948" s="1">
        <f>AVERAGE(C948:C954)</f>
        <v>37.285714285714285</v>
      </c>
      <c r="P948" s="11">
        <v>43985</v>
      </c>
      <c r="Q948">
        <v>125</v>
      </c>
      <c r="R948">
        <v>93</v>
      </c>
      <c r="S948" s="1">
        <f t="shared" si="35"/>
        <v>96.714285714285708</v>
      </c>
      <c r="T948" s="1">
        <f t="shared" si="34"/>
        <v>79.833333333333329</v>
      </c>
    </row>
    <row r="949" spans="1:20" x14ac:dyDescent="0.25">
      <c r="A949" s="11">
        <v>42589</v>
      </c>
      <c r="B949">
        <v>60</v>
      </c>
      <c r="C949">
        <v>32</v>
      </c>
      <c r="D949" s="1">
        <f>AVERAGE(B943:B949)</f>
        <v>52.714285714285715</v>
      </c>
      <c r="E949" s="1">
        <f>AVERAGE(C949:C955)</f>
        <v>38.714285714285715</v>
      </c>
      <c r="P949" s="11">
        <v>43986</v>
      </c>
      <c r="Q949">
        <v>139</v>
      </c>
      <c r="R949">
        <v>104</v>
      </c>
      <c r="S949" s="1">
        <f t="shared" si="35"/>
        <v>99.714285714285708</v>
      </c>
      <c r="T949" s="1">
        <f t="shared" si="34"/>
        <v>78.833333333333329</v>
      </c>
    </row>
    <row r="950" spans="1:20" x14ac:dyDescent="0.25">
      <c r="A950" s="11">
        <v>42590</v>
      </c>
      <c r="B950">
        <v>55</v>
      </c>
      <c r="C950">
        <v>30</v>
      </c>
      <c r="D950" s="1">
        <f>AVERAGE(B944:B950)</f>
        <v>53.142857142857146</v>
      </c>
      <c r="E950" s="1">
        <f>AVERAGE(C950:C956)</f>
        <v>40.857142857142854</v>
      </c>
      <c r="P950" s="11">
        <v>43987</v>
      </c>
      <c r="Q950">
        <v>156</v>
      </c>
      <c r="R950">
        <v>72</v>
      </c>
      <c r="S950" s="1">
        <f t="shared" si="35"/>
        <v>108</v>
      </c>
      <c r="T950" s="1">
        <f t="shared" si="34"/>
        <v>80.333333333333329</v>
      </c>
    </row>
    <row r="951" spans="1:20" x14ac:dyDescent="0.25">
      <c r="A951" s="11">
        <v>42591</v>
      </c>
      <c r="B951">
        <v>50</v>
      </c>
      <c r="C951">
        <v>41</v>
      </c>
      <c r="D951" s="1">
        <f>AVERAGE(B945:B951)</f>
        <v>53.428571428571431</v>
      </c>
      <c r="E951" s="1">
        <f>AVERAGE(C951:C957)</f>
        <v>44.142857142857146</v>
      </c>
      <c r="P951" s="11">
        <v>43988</v>
      </c>
      <c r="Q951">
        <v>117</v>
      </c>
      <c r="R951">
        <v>68</v>
      </c>
      <c r="S951" s="1">
        <f t="shared" si="35"/>
        <v>113.85714285714286</v>
      </c>
      <c r="T951" s="1">
        <f t="shared" si="34"/>
        <v>82</v>
      </c>
    </row>
    <row r="952" spans="1:20" x14ac:dyDescent="0.25">
      <c r="A952" s="11">
        <v>42592</v>
      </c>
      <c r="B952">
        <v>52</v>
      </c>
      <c r="C952">
        <v>51</v>
      </c>
      <c r="D952" s="1">
        <f>AVERAGE(B946:B952)</f>
        <v>53.714285714285715</v>
      </c>
      <c r="E952" s="1">
        <f>AVERAGE(C952:C958)</f>
        <v>45</v>
      </c>
      <c r="P952" s="11">
        <v>43989</v>
      </c>
      <c r="Q952">
        <v>105</v>
      </c>
      <c r="R952">
        <v>64</v>
      </c>
      <c r="S952" s="1">
        <f t="shared" si="35"/>
        <v>117.71428571428571</v>
      </c>
      <c r="T952" s="1">
        <f t="shared" si="34"/>
        <v>85.666666666666671</v>
      </c>
    </row>
    <row r="953" spans="1:20" x14ac:dyDescent="0.25">
      <c r="A953" s="11">
        <v>42593</v>
      </c>
      <c r="B953">
        <v>74</v>
      </c>
      <c r="C953">
        <v>33</v>
      </c>
      <c r="D953" s="1">
        <f>AVERAGE(B947:B953)</f>
        <v>56.571428571428569</v>
      </c>
      <c r="E953" s="1">
        <f>AVERAGE(C953:C959)</f>
        <v>46.428571428571431</v>
      </c>
      <c r="P953" s="11">
        <v>43990</v>
      </c>
      <c r="Q953">
        <v>102</v>
      </c>
      <c r="R953">
        <v>78</v>
      </c>
      <c r="S953" s="1">
        <f t="shared" si="35"/>
        <v>121.28571428571429</v>
      </c>
      <c r="T953" s="1">
        <f t="shared" si="34"/>
        <v>87.666666666666671</v>
      </c>
    </row>
    <row r="954" spans="1:20" x14ac:dyDescent="0.25">
      <c r="A954" s="11">
        <v>42594</v>
      </c>
      <c r="B954">
        <v>49</v>
      </c>
      <c r="C954">
        <v>37</v>
      </c>
      <c r="D954" s="1">
        <f>AVERAGE(B948:B954)</f>
        <v>56.142857142857146</v>
      </c>
      <c r="E954" s="1">
        <f>AVERAGE(C954:C960)</f>
        <v>47.285714285714285</v>
      </c>
      <c r="P954" s="11">
        <v>43991</v>
      </c>
      <c r="Q954">
        <v>131</v>
      </c>
      <c r="R954">
        <v>87</v>
      </c>
      <c r="S954" s="1">
        <f t="shared" si="35"/>
        <v>125</v>
      </c>
      <c r="T954" s="1">
        <f t="shared" si="34"/>
        <v>88.5</v>
      </c>
    </row>
    <row r="955" spans="1:20" x14ac:dyDescent="0.25">
      <c r="A955" s="11">
        <v>42595</v>
      </c>
      <c r="B955">
        <v>63</v>
      </c>
      <c r="C955">
        <v>47</v>
      </c>
      <c r="D955" s="1">
        <f>AVERAGE(B949:B955)</f>
        <v>57.571428571428569</v>
      </c>
      <c r="E955" s="1">
        <f>AVERAGE(C955:C961)</f>
        <v>46.857142857142854</v>
      </c>
      <c r="P955" s="11">
        <v>43992</v>
      </c>
      <c r="Q955">
        <v>142</v>
      </c>
      <c r="R955">
        <v>113</v>
      </c>
      <c r="S955" s="1">
        <f t="shared" si="35"/>
        <v>127.42857142857143</v>
      </c>
      <c r="T955" s="1">
        <f t="shared" si="34"/>
        <v>87.666666666666671</v>
      </c>
    </row>
    <row r="956" spans="1:20" x14ac:dyDescent="0.25">
      <c r="A956" s="11">
        <v>42596</v>
      </c>
      <c r="B956">
        <v>58</v>
      </c>
      <c r="C956">
        <v>47</v>
      </c>
      <c r="D956" s="1">
        <f>AVERAGE(B950:B956)</f>
        <v>57.285714285714285</v>
      </c>
      <c r="E956" s="1">
        <f>AVERAGE(C956:C962)</f>
        <v>43.857142857142854</v>
      </c>
      <c r="P956" s="11">
        <v>43993</v>
      </c>
      <c r="Q956">
        <v>134</v>
      </c>
      <c r="R956">
        <v>82</v>
      </c>
      <c r="S956" s="1">
        <f t="shared" si="35"/>
        <v>126.71428571428571</v>
      </c>
      <c r="T956" s="1">
        <f t="shared" si="34"/>
        <v>81.5</v>
      </c>
    </row>
    <row r="957" spans="1:20" x14ac:dyDescent="0.25">
      <c r="A957" s="11">
        <v>42597</v>
      </c>
      <c r="B957">
        <v>51</v>
      </c>
      <c r="C957">
        <v>53</v>
      </c>
      <c r="D957" s="1">
        <f>AVERAGE(B951:B957)</f>
        <v>56.714285714285715</v>
      </c>
      <c r="E957" s="1">
        <f>AVERAGE(C957:C963)</f>
        <v>40.285714285714285</v>
      </c>
      <c r="P957" s="11">
        <v>43994</v>
      </c>
      <c r="Q957">
        <v>135</v>
      </c>
      <c r="R957">
        <v>90</v>
      </c>
      <c r="S957" s="1">
        <f t="shared" si="35"/>
        <v>123.71428571428571</v>
      </c>
      <c r="T957" s="1">
        <f t="shared" si="34"/>
        <v>79.166666666666671</v>
      </c>
    </row>
    <row r="958" spans="1:20" x14ac:dyDescent="0.25">
      <c r="A958" s="11">
        <v>42598</v>
      </c>
      <c r="B958">
        <v>63</v>
      </c>
      <c r="C958">
        <v>47</v>
      </c>
      <c r="D958" s="1">
        <f>AVERAGE(B952:B958)</f>
        <v>58.571428571428569</v>
      </c>
      <c r="E958" s="1">
        <f>AVERAGE(C958:C964)</f>
        <v>37.428571428571431</v>
      </c>
      <c r="P958" s="11">
        <v>43995</v>
      </c>
      <c r="Q958">
        <v>150</v>
      </c>
      <c r="R958">
        <v>76</v>
      </c>
      <c r="S958" s="1">
        <f t="shared" si="35"/>
        <v>128.42857142857142</v>
      </c>
      <c r="T958" s="1">
        <f t="shared" si="34"/>
        <v>75.666666666666671</v>
      </c>
    </row>
    <row r="959" spans="1:20" x14ac:dyDescent="0.25">
      <c r="A959" s="11">
        <v>42599</v>
      </c>
      <c r="B959">
        <v>74</v>
      </c>
      <c r="C959">
        <v>61</v>
      </c>
      <c r="D959" s="1">
        <f>AVERAGE(B953:B959)</f>
        <v>61.714285714285715</v>
      </c>
      <c r="E959" s="1">
        <f>AVERAGE(C959:C965)</f>
        <v>46.428571428571431</v>
      </c>
      <c r="P959" s="11">
        <v>43996</v>
      </c>
      <c r="Q959">
        <v>141</v>
      </c>
      <c r="R959">
        <v>83</v>
      </c>
      <c r="S959" s="1">
        <f t="shared" si="35"/>
        <v>133.57142857142858</v>
      </c>
      <c r="T959" s="1">
        <f t="shared" si="34"/>
        <v>82.833333333333329</v>
      </c>
    </row>
    <row r="960" spans="1:20" x14ac:dyDescent="0.25">
      <c r="A960" s="11">
        <v>42600</v>
      </c>
      <c r="B960">
        <v>72</v>
      </c>
      <c r="C960">
        <v>39</v>
      </c>
      <c r="D960" s="1">
        <f>AVERAGE(B954:B960)</f>
        <v>61.428571428571431</v>
      </c>
      <c r="E960" s="1">
        <f>AVERAGE(C960:C966)</f>
        <v>45.714285714285715</v>
      </c>
      <c r="P960" s="11">
        <v>43997</v>
      </c>
      <c r="Q960">
        <v>148</v>
      </c>
      <c r="R960">
        <v>82</v>
      </c>
      <c r="S960" s="1">
        <f t="shared" si="35"/>
        <v>140.14285714285714</v>
      </c>
      <c r="T960" s="1">
        <f t="shared" si="34"/>
        <v>81.333333333333329</v>
      </c>
    </row>
    <row r="961" spans="1:20" x14ac:dyDescent="0.25">
      <c r="A961" s="11">
        <v>42601</v>
      </c>
      <c r="B961">
        <v>75</v>
      </c>
      <c r="C961">
        <v>34</v>
      </c>
      <c r="D961" s="1">
        <f>AVERAGE(B955:B961)</f>
        <v>65.142857142857139</v>
      </c>
      <c r="E961" s="1">
        <f>AVERAGE(C961:C967)</f>
        <v>55.714285714285715</v>
      </c>
      <c r="P961" s="11">
        <v>43998</v>
      </c>
      <c r="Q961">
        <v>130</v>
      </c>
      <c r="R961">
        <v>76</v>
      </c>
      <c r="S961" s="1">
        <f t="shared" si="35"/>
        <v>140</v>
      </c>
      <c r="T961" s="1">
        <f t="shared" si="34"/>
        <v>79.833333333333329</v>
      </c>
    </row>
    <row r="962" spans="1:20" x14ac:dyDescent="0.25">
      <c r="A962" s="11">
        <v>42602</v>
      </c>
      <c r="B962">
        <v>72</v>
      </c>
      <c r="C962">
        <v>26</v>
      </c>
      <c r="D962" s="1">
        <f>AVERAGE(B956:B962)</f>
        <v>66.428571428571431</v>
      </c>
      <c r="E962" s="1">
        <f>AVERAGE(C962:C968)</f>
        <v>62.285714285714285</v>
      </c>
      <c r="P962" s="11">
        <v>43999</v>
      </c>
      <c r="Q962">
        <v>108</v>
      </c>
      <c r="R962">
        <v>68</v>
      </c>
      <c r="S962" s="1">
        <f t="shared" si="35"/>
        <v>135.14285714285714</v>
      </c>
      <c r="T962" s="1">
        <f t="shared" si="34"/>
        <v>77.5</v>
      </c>
    </row>
    <row r="963" spans="1:20" x14ac:dyDescent="0.25">
      <c r="A963" s="11">
        <v>42603</v>
      </c>
      <c r="B963">
        <v>46</v>
      </c>
      <c r="C963">
        <v>22</v>
      </c>
      <c r="D963" s="1">
        <f>AVERAGE(B957:B963)</f>
        <v>64.714285714285708</v>
      </c>
      <c r="E963" s="1">
        <f>AVERAGE(C963:C969)</f>
        <v>67.571428571428569</v>
      </c>
      <c r="P963" s="11">
        <v>44000</v>
      </c>
      <c r="Q963">
        <v>102</v>
      </c>
      <c r="R963">
        <v>69</v>
      </c>
      <c r="S963" s="1">
        <f t="shared" si="35"/>
        <v>130.57142857142858</v>
      </c>
      <c r="T963" s="1">
        <f t="shared" si="34"/>
        <v>78.166666666666671</v>
      </c>
    </row>
    <row r="964" spans="1:20" x14ac:dyDescent="0.25">
      <c r="A964" s="11">
        <v>42604</v>
      </c>
      <c r="B964">
        <v>41</v>
      </c>
      <c r="C964">
        <v>33</v>
      </c>
      <c r="D964" s="1">
        <f>AVERAGE(B958:B964)</f>
        <v>63.285714285714285</v>
      </c>
      <c r="E964" s="1">
        <f>AVERAGE(C964:C970)</f>
        <v>71.571428571428569</v>
      </c>
      <c r="P964" s="11">
        <v>44001</v>
      </c>
      <c r="Q964">
        <v>111</v>
      </c>
      <c r="R964">
        <v>119</v>
      </c>
      <c r="S964" s="1">
        <f t="shared" si="35"/>
        <v>127.14285714285714</v>
      </c>
      <c r="T964" s="1">
        <f t="shared" si="34"/>
        <v>77.833333333333329</v>
      </c>
    </row>
    <row r="965" spans="1:20" x14ac:dyDescent="0.25">
      <c r="A965" s="11">
        <v>42605</v>
      </c>
      <c r="B965">
        <v>57</v>
      </c>
      <c r="C965">
        <v>110</v>
      </c>
      <c r="D965" s="1">
        <f>AVERAGE(B959:B965)</f>
        <v>62.428571428571431</v>
      </c>
      <c r="E965" s="1">
        <f>AVERAGE(C965:C971)</f>
        <v>71</v>
      </c>
      <c r="P965" s="11">
        <v>44002</v>
      </c>
      <c r="Q965">
        <v>138</v>
      </c>
      <c r="R965">
        <v>74</v>
      </c>
      <c r="S965" s="1">
        <f t="shared" si="35"/>
        <v>125.42857142857143</v>
      </c>
      <c r="T965" s="1">
        <f t="shared" si="34"/>
        <v>75.666666666666671</v>
      </c>
    </row>
    <row r="966" spans="1:20" x14ac:dyDescent="0.25">
      <c r="A966" s="11">
        <v>42606</v>
      </c>
      <c r="B966">
        <v>91</v>
      </c>
      <c r="C966">
        <v>56</v>
      </c>
      <c r="D966" s="1">
        <f>AVERAGE(B960:B966)</f>
        <v>64.857142857142861</v>
      </c>
      <c r="E966" s="1">
        <f>AVERAGE(C966:C972)</f>
        <v>62.142857142857146</v>
      </c>
      <c r="P966" s="11">
        <v>44003</v>
      </c>
      <c r="Q966">
        <v>105</v>
      </c>
      <c r="R966">
        <v>73</v>
      </c>
      <c r="S966" s="1">
        <f t="shared" si="35"/>
        <v>120.28571428571429</v>
      </c>
      <c r="T966" s="1">
        <f t="shared" si="34"/>
        <v>76.666666666666671</v>
      </c>
    </row>
    <row r="967" spans="1:20" x14ac:dyDescent="0.25">
      <c r="A967" s="11">
        <v>42607</v>
      </c>
      <c r="B967">
        <v>58</v>
      </c>
      <c r="C967">
        <v>109</v>
      </c>
      <c r="D967" s="1">
        <f>AVERAGE(B961:B967)</f>
        <v>62.857142857142854</v>
      </c>
      <c r="E967" s="1">
        <f>AVERAGE(C967:C973)</f>
        <v>61.428571428571431</v>
      </c>
      <c r="P967" s="11">
        <v>44004</v>
      </c>
      <c r="Q967">
        <v>121</v>
      </c>
      <c r="R967">
        <v>62</v>
      </c>
      <c r="S967" s="1">
        <f t="shared" si="35"/>
        <v>116.42857142857143</v>
      </c>
      <c r="T967" s="1">
        <f t="shared" si="34"/>
        <v>81.5</v>
      </c>
    </row>
    <row r="968" spans="1:20" x14ac:dyDescent="0.25">
      <c r="A968" s="11">
        <v>42608</v>
      </c>
      <c r="B968">
        <v>87</v>
      </c>
      <c r="C968">
        <v>80</v>
      </c>
      <c r="D968" s="1">
        <f>AVERAGE(B962:B968)</f>
        <v>64.571428571428569</v>
      </c>
      <c r="E968" s="1">
        <f>AVERAGE(C968:C974)</f>
        <v>51.857142857142854</v>
      </c>
      <c r="P968" s="11">
        <v>44005</v>
      </c>
      <c r="Q968">
        <v>123</v>
      </c>
      <c r="R968">
        <v>72</v>
      </c>
      <c r="S968" s="1">
        <f t="shared" si="35"/>
        <v>115.42857142857143</v>
      </c>
      <c r="T968" s="1">
        <f t="shared" si="34"/>
        <v>100.33333333333333</v>
      </c>
    </row>
    <row r="969" spans="1:20" x14ac:dyDescent="0.25">
      <c r="A969" s="11">
        <v>42609</v>
      </c>
      <c r="B969">
        <v>92</v>
      </c>
      <c r="C969">
        <v>63</v>
      </c>
      <c r="D969" s="1">
        <f>AVERAGE(B963:B969)</f>
        <v>67.428571428571431</v>
      </c>
      <c r="E969" s="1">
        <f>AVERAGE(C969:C975)</f>
        <v>47.142857142857146</v>
      </c>
      <c r="P969" s="11">
        <v>44006</v>
      </c>
      <c r="Q969">
        <v>99</v>
      </c>
      <c r="R969">
        <v>67</v>
      </c>
      <c r="S969" s="1">
        <f t="shared" si="35"/>
        <v>114.14285714285714</v>
      </c>
      <c r="T969" s="1">
        <f t="shared" si="34"/>
        <v>106.83333333333333</v>
      </c>
    </row>
    <row r="970" spans="1:20" x14ac:dyDescent="0.25">
      <c r="A970" s="11">
        <v>42610</v>
      </c>
      <c r="B970">
        <v>93</v>
      </c>
      <c r="C970">
        <v>50</v>
      </c>
      <c r="D970" s="1">
        <f>AVERAGE(B964:B970)</f>
        <v>74.142857142857139</v>
      </c>
      <c r="E970" s="1">
        <f>AVERAGE(C970:C976)</f>
        <v>44</v>
      </c>
      <c r="P970" s="11">
        <v>44007</v>
      </c>
      <c r="Q970">
        <v>98</v>
      </c>
      <c r="R970">
        <v>106</v>
      </c>
      <c r="S970" s="1">
        <f t="shared" si="35"/>
        <v>113.57142857142857</v>
      </c>
      <c r="T970" s="1">
        <f t="shared" si="34"/>
        <v>109.83333333333333</v>
      </c>
    </row>
    <row r="971" spans="1:20" x14ac:dyDescent="0.25">
      <c r="A971" s="11">
        <v>42611</v>
      </c>
      <c r="B971">
        <v>59</v>
      </c>
      <c r="C971">
        <v>29</v>
      </c>
      <c r="D971" s="1">
        <f>AVERAGE(B965:B971)</f>
        <v>76.714285714285708</v>
      </c>
      <c r="E971" s="1">
        <f>AVERAGE(C971:C977)</f>
        <v>41</v>
      </c>
      <c r="P971" s="11">
        <v>44008</v>
      </c>
      <c r="Q971">
        <v>124</v>
      </c>
      <c r="R971">
        <v>80</v>
      </c>
      <c r="S971" s="1">
        <f t="shared" si="35"/>
        <v>115.42857142857143</v>
      </c>
      <c r="T971" s="1">
        <f t="shared" si="34"/>
        <v>105.5</v>
      </c>
    </row>
    <row r="972" spans="1:20" x14ac:dyDescent="0.25">
      <c r="A972" s="11">
        <v>42612</v>
      </c>
      <c r="B972">
        <v>50</v>
      </c>
      <c r="C972">
        <v>48</v>
      </c>
      <c r="D972" s="1">
        <f>AVERAGE(B966:B972)</f>
        <v>75.714285714285708</v>
      </c>
      <c r="E972" s="1">
        <f>AVERAGE(C972:C978)</f>
        <v>41</v>
      </c>
      <c r="P972" s="11">
        <v>44009</v>
      </c>
      <c r="Q972">
        <v>114</v>
      </c>
      <c r="R972">
        <v>102</v>
      </c>
      <c r="S972" s="1">
        <f t="shared" si="35"/>
        <v>112</v>
      </c>
      <c r="T972" s="1">
        <f t="shared" si="34"/>
        <v>106.66666666666667</v>
      </c>
    </row>
    <row r="973" spans="1:20" x14ac:dyDescent="0.25">
      <c r="A973" s="11">
        <v>42613</v>
      </c>
      <c r="B973">
        <v>75</v>
      </c>
      <c r="C973">
        <v>51</v>
      </c>
      <c r="D973" s="1">
        <f>AVERAGE(B967:B973)</f>
        <v>73.428571428571431</v>
      </c>
      <c r="E973" s="1">
        <f>AVERAGE(C973:C979)</f>
        <v>38.714285714285715</v>
      </c>
      <c r="P973" s="11">
        <v>44010</v>
      </c>
      <c r="Q973">
        <v>117</v>
      </c>
      <c r="R973">
        <v>175</v>
      </c>
      <c r="S973" s="1">
        <f t="shared" si="35"/>
        <v>113.71428571428571</v>
      </c>
      <c r="T973" s="1">
        <f t="shared" si="34"/>
        <v>105.16666666666667</v>
      </c>
    </row>
    <row r="974" spans="1:20" x14ac:dyDescent="0.25">
      <c r="A974" s="11">
        <v>42614</v>
      </c>
      <c r="B974">
        <v>81</v>
      </c>
      <c r="C974">
        <v>42</v>
      </c>
      <c r="D974" s="1">
        <f>AVERAGE(B968:B974)</f>
        <v>76.714285714285708</v>
      </c>
      <c r="E974" s="1">
        <f>AVERAGE(C974:C980)</f>
        <v>37.714285714285715</v>
      </c>
      <c r="P974" s="11">
        <v>44011</v>
      </c>
      <c r="Q974">
        <v>128</v>
      </c>
      <c r="R974">
        <v>111</v>
      </c>
      <c r="S974" s="1">
        <f t="shared" si="35"/>
        <v>114.71428571428571</v>
      </c>
      <c r="T974" s="1">
        <f t="shared" si="34"/>
        <v>87.833333333333329</v>
      </c>
    </row>
    <row r="975" spans="1:20" x14ac:dyDescent="0.25">
      <c r="A975" s="11">
        <v>42615</v>
      </c>
      <c r="B975">
        <v>57</v>
      </c>
      <c r="C975">
        <v>47</v>
      </c>
      <c r="D975" s="1">
        <f>AVERAGE(B969:B975)</f>
        <v>72.428571428571431</v>
      </c>
      <c r="E975" s="1">
        <f>AVERAGE(C975:C981)</f>
        <v>38.857142857142854</v>
      </c>
      <c r="P975" s="11">
        <v>44012</v>
      </c>
      <c r="Q975">
        <v>111</v>
      </c>
      <c r="R975">
        <v>85</v>
      </c>
      <c r="S975" s="1">
        <f t="shared" si="35"/>
        <v>113</v>
      </c>
      <c r="T975" s="1">
        <f t="shared" si="34"/>
        <v>76.5</v>
      </c>
    </row>
    <row r="976" spans="1:20" x14ac:dyDescent="0.25">
      <c r="A976" s="11">
        <v>42616</v>
      </c>
      <c r="B976">
        <v>65</v>
      </c>
      <c r="C976">
        <v>41</v>
      </c>
      <c r="D976" s="1">
        <f>AVERAGE(B970:B976)</f>
        <v>68.571428571428569</v>
      </c>
      <c r="E976" s="1">
        <f>AVERAGE(C976:C982)</f>
        <v>39.285714285714285</v>
      </c>
      <c r="P976" s="11">
        <v>44013</v>
      </c>
      <c r="Q976">
        <v>135</v>
      </c>
      <c r="R976">
        <v>80</v>
      </c>
      <c r="S976" s="1">
        <f t="shared" si="35"/>
        <v>118.14285714285714</v>
      </c>
      <c r="T976" s="1">
        <f t="shared" si="34"/>
        <v>73.666666666666671</v>
      </c>
    </row>
    <row r="977" spans="1:20" x14ac:dyDescent="0.25">
      <c r="A977" s="11">
        <v>42617</v>
      </c>
      <c r="B977">
        <v>59</v>
      </c>
      <c r="C977">
        <v>29</v>
      </c>
      <c r="D977" s="1">
        <f>AVERAGE(B971:B977)</f>
        <v>63.714285714285715</v>
      </c>
      <c r="E977" s="1">
        <f>AVERAGE(C977:C983)</f>
        <v>40.142857142857146</v>
      </c>
      <c r="P977" s="11">
        <v>44014</v>
      </c>
      <c r="Q977">
        <v>139</v>
      </c>
      <c r="R977">
        <v>87</v>
      </c>
      <c r="S977" s="1">
        <f t="shared" si="35"/>
        <v>124</v>
      </c>
      <c r="T977" s="1">
        <f t="shared" si="34"/>
        <v>68.833333333333329</v>
      </c>
    </row>
    <row r="978" spans="1:20" x14ac:dyDescent="0.25">
      <c r="A978" s="11">
        <v>42618</v>
      </c>
      <c r="B978">
        <v>54</v>
      </c>
      <c r="C978">
        <v>29</v>
      </c>
      <c r="D978" s="1">
        <f>AVERAGE(B972:B978)</f>
        <v>63</v>
      </c>
      <c r="E978" s="1">
        <f>AVERAGE(C978:C984)</f>
        <v>41.142857142857146</v>
      </c>
      <c r="P978" s="11">
        <v>44015</v>
      </c>
      <c r="Q978">
        <v>147</v>
      </c>
      <c r="R978">
        <v>93</v>
      </c>
      <c r="S978" s="1">
        <f t="shared" si="35"/>
        <v>127.28571428571429</v>
      </c>
      <c r="T978" s="1">
        <f t="shared" si="34"/>
        <v>62.666666666666664</v>
      </c>
    </row>
    <row r="979" spans="1:20" x14ac:dyDescent="0.25">
      <c r="A979" s="11">
        <v>42619</v>
      </c>
      <c r="B979">
        <v>58</v>
      </c>
      <c r="C979">
        <v>32</v>
      </c>
      <c r="D979" s="1">
        <f>AVERAGE(B973:B979)</f>
        <v>64.142857142857139</v>
      </c>
      <c r="E979" s="1">
        <f>AVERAGE(C979:C985)</f>
        <v>45.428571428571431</v>
      </c>
      <c r="P979" s="11">
        <v>44016</v>
      </c>
      <c r="Q979">
        <v>155</v>
      </c>
      <c r="R979">
        <v>71</v>
      </c>
      <c r="S979" s="1">
        <f t="shared" si="35"/>
        <v>133.14285714285714</v>
      </c>
      <c r="T979" s="1">
        <f t="shared" ref="T979:T1042" si="36">AVERAGE(R979:R984)</f>
        <v>56.833333333333336</v>
      </c>
    </row>
    <row r="980" spans="1:20" x14ac:dyDescent="0.25">
      <c r="A980" s="11">
        <v>42620</v>
      </c>
      <c r="B980">
        <v>64</v>
      </c>
      <c r="C980">
        <v>44</v>
      </c>
      <c r="D980" s="1">
        <f>AVERAGE(B974:B980)</f>
        <v>62.571428571428569</v>
      </c>
      <c r="E980" s="1">
        <f>AVERAGE(C980:C986)</f>
        <v>49.428571428571431</v>
      </c>
      <c r="P980" s="11">
        <v>44017</v>
      </c>
      <c r="Q980">
        <v>125</v>
      </c>
      <c r="R980">
        <v>43</v>
      </c>
      <c r="S980" s="1">
        <f t="shared" si="35"/>
        <v>134.28571428571428</v>
      </c>
      <c r="T980" s="1">
        <f t="shared" si="36"/>
        <v>54.5</v>
      </c>
    </row>
    <row r="981" spans="1:20" x14ac:dyDescent="0.25">
      <c r="A981" s="11">
        <v>42621</v>
      </c>
      <c r="B981">
        <v>67</v>
      </c>
      <c r="C981">
        <v>50</v>
      </c>
      <c r="D981" s="1">
        <f>AVERAGE(B975:B981)</f>
        <v>60.571428571428569</v>
      </c>
      <c r="E981" s="1">
        <f>AVERAGE(C981:C987)</f>
        <v>49.857142857142854</v>
      </c>
      <c r="P981" s="11">
        <v>44018</v>
      </c>
      <c r="Q981">
        <v>85</v>
      </c>
      <c r="R981">
        <v>68</v>
      </c>
      <c r="S981" s="1">
        <f t="shared" si="35"/>
        <v>128.14285714285714</v>
      </c>
      <c r="T981" s="1">
        <f t="shared" si="36"/>
        <v>55.5</v>
      </c>
    </row>
    <row r="982" spans="1:20" x14ac:dyDescent="0.25">
      <c r="A982" s="11">
        <v>42622</v>
      </c>
      <c r="B982">
        <v>70</v>
      </c>
      <c r="C982">
        <v>50</v>
      </c>
      <c r="D982" s="1">
        <f>AVERAGE(B976:B982)</f>
        <v>62.428571428571431</v>
      </c>
      <c r="E982" s="1">
        <f>AVERAGE(C982:C988)</f>
        <v>47.428571428571431</v>
      </c>
      <c r="P982" s="11">
        <v>44019</v>
      </c>
      <c r="Q982">
        <v>143</v>
      </c>
      <c r="R982">
        <v>51</v>
      </c>
      <c r="S982" s="1">
        <f t="shared" si="35"/>
        <v>132.71428571428572</v>
      </c>
      <c r="T982" s="1">
        <f t="shared" si="36"/>
        <v>51.166666666666664</v>
      </c>
    </row>
    <row r="983" spans="1:20" x14ac:dyDescent="0.25">
      <c r="A983" s="11">
        <v>42623</v>
      </c>
      <c r="B983">
        <v>65</v>
      </c>
      <c r="C983">
        <v>47</v>
      </c>
      <c r="D983" s="1">
        <f>AVERAGE(B977:B983)</f>
        <v>62.428571428571431</v>
      </c>
      <c r="E983" s="1">
        <f>AVERAGE(C983:C989)</f>
        <v>44.571428571428569</v>
      </c>
      <c r="P983" s="11">
        <v>44020</v>
      </c>
      <c r="Q983">
        <v>79</v>
      </c>
      <c r="R983">
        <v>50</v>
      </c>
      <c r="S983" s="1">
        <f t="shared" si="35"/>
        <v>124.71428571428571</v>
      </c>
      <c r="T983" s="1">
        <f t="shared" si="36"/>
        <v>54.666666666666664</v>
      </c>
    </row>
    <row r="984" spans="1:20" x14ac:dyDescent="0.25">
      <c r="A984" s="11">
        <v>42624</v>
      </c>
      <c r="B984">
        <v>65</v>
      </c>
      <c r="C984">
        <v>36</v>
      </c>
      <c r="D984" s="1">
        <f>AVERAGE(B978:B984)</f>
        <v>63.285714285714285</v>
      </c>
      <c r="E984" s="1">
        <f>AVERAGE(C984:C990)</f>
        <v>41.285714285714285</v>
      </c>
      <c r="P984" s="11">
        <v>44021</v>
      </c>
      <c r="Q984">
        <v>91</v>
      </c>
      <c r="R984">
        <v>58</v>
      </c>
      <c r="S984" s="1">
        <f t="shared" si="35"/>
        <v>117.85714285714286</v>
      </c>
      <c r="T984" s="1">
        <f t="shared" si="36"/>
        <v>60.5</v>
      </c>
    </row>
    <row r="985" spans="1:20" x14ac:dyDescent="0.25">
      <c r="A985" s="11">
        <v>42625</v>
      </c>
      <c r="B985">
        <v>60</v>
      </c>
      <c r="C985">
        <v>59</v>
      </c>
      <c r="D985" s="1">
        <f>AVERAGE(B979:B985)</f>
        <v>64.142857142857139</v>
      </c>
      <c r="E985" s="1">
        <f>AVERAGE(C985:C991)</f>
        <v>40.285714285714285</v>
      </c>
      <c r="P985" s="11">
        <v>44022</v>
      </c>
      <c r="Q985">
        <v>118</v>
      </c>
      <c r="R985">
        <v>57</v>
      </c>
      <c r="S985" s="1">
        <f t="shared" si="35"/>
        <v>113.71428571428571</v>
      </c>
      <c r="T985" s="1">
        <f t="shared" si="36"/>
        <v>62.333333333333336</v>
      </c>
    </row>
    <row r="986" spans="1:20" x14ac:dyDescent="0.25">
      <c r="A986" s="11">
        <v>42626</v>
      </c>
      <c r="B986">
        <v>71</v>
      </c>
      <c r="C986">
        <v>60</v>
      </c>
      <c r="D986" s="1">
        <f>AVERAGE(B980:B986)</f>
        <v>66</v>
      </c>
      <c r="E986" s="1">
        <f>AVERAGE(C986:C992)</f>
        <v>36.714285714285715</v>
      </c>
      <c r="P986" s="11">
        <v>44023</v>
      </c>
      <c r="Q986">
        <v>85</v>
      </c>
      <c r="R986">
        <v>49</v>
      </c>
      <c r="S986" s="1">
        <f t="shared" si="35"/>
        <v>103.71428571428571</v>
      </c>
      <c r="T986" s="1">
        <f t="shared" si="36"/>
        <v>62.833333333333336</v>
      </c>
    </row>
    <row r="987" spans="1:20" x14ac:dyDescent="0.25">
      <c r="A987" s="11">
        <v>42627</v>
      </c>
      <c r="B987">
        <v>72</v>
      </c>
      <c r="C987">
        <v>47</v>
      </c>
      <c r="D987" s="1">
        <f>AVERAGE(B981:B987)</f>
        <v>67.142857142857139</v>
      </c>
      <c r="E987" s="1">
        <f>AVERAGE(C987:C993)</f>
        <v>33.714285714285715</v>
      </c>
      <c r="P987" s="11">
        <v>44024</v>
      </c>
      <c r="Q987">
        <v>78</v>
      </c>
      <c r="R987">
        <v>42</v>
      </c>
      <c r="S987" s="1">
        <f t="shared" si="35"/>
        <v>97</v>
      </c>
      <c r="T987" s="1">
        <f t="shared" si="36"/>
        <v>65.166666666666671</v>
      </c>
    </row>
    <row r="988" spans="1:20" x14ac:dyDescent="0.25">
      <c r="A988" s="11">
        <v>42628</v>
      </c>
      <c r="B988">
        <v>62</v>
      </c>
      <c r="C988">
        <v>33</v>
      </c>
      <c r="D988" s="1">
        <f>AVERAGE(B982:B988)</f>
        <v>66.428571428571431</v>
      </c>
      <c r="E988" s="1">
        <f>AVERAGE(C988:C994)</f>
        <v>34.142857142857146</v>
      </c>
      <c r="P988" s="11">
        <v>44025</v>
      </c>
      <c r="Q988">
        <v>72</v>
      </c>
      <c r="R988">
        <v>72</v>
      </c>
      <c r="S988" s="1">
        <f t="shared" si="35"/>
        <v>95.142857142857139</v>
      </c>
      <c r="T988" s="1">
        <f t="shared" si="36"/>
        <v>69.166666666666671</v>
      </c>
    </row>
    <row r="989" spans="1:20" x14ac:dyDescent="0.25">
      <c r="A989" s="11">
        <v>42629</v>
      </c>
      <c r="B989">
        <v>62</v>
      </c>
      <c r="C989">
        <v>30</v>
      </c>
      <c r="D989" s="1">
        <f>AVERAGE(B983:B989)</f>
        <v>65.285714285714292</v>
      </c>
      <c r="E989" s="1">
        <f>AVERAGE(C989:C995)</f>
        <v>37.285714285714285</v>
      </c>
      <c r="P989" s="11">
        <v>44026</v>
      </c>
      <c r="Q989">
        <v>90</v>
      </c>
      <c r="R989">
        <v>85</v>
      </c>
      <c r="S989" s="1">
        <f t="shared" si="35"/>
        <v>87.571428571428569</v>
      </c>
      <c r="T989" s="1">
        <f t="shared" si="36"/>
        <v>64.666666666666671</v>
      </c>
    </row>
    <row r="990" spans="1:20" x14ac:dyDescent="0.25">
      <c r="A990" s="11">
        <v>42630</v>
      </c>
      <c r="B990">
        <v>53</v>
      </c>
      <c r="C990">
        <v>24</v>
      </c>
      <c r="D990" s="1">
        <f>AVERAGE(B984:B990)</f>
        <v>63.571428571428569</v>
      </c>
      <c r="E990" s="1">
        <f>AVERAGE(C990:C996)</f>
        <v>39.428571428571431</v>
      </c>
      <c r="P990" s="11">
        <v>44027</v>
      </c>
      <c r="Q990">
        <v>106</v>
      </c>
      <c r="R990">
        <v>69</v>
      </c>
      <c r="S990" s="1">
        <f t="shared" si="35"/>
        <v>91.428571428571431</v>
      </c>
      <c r="T990" s="1">
        <f t="shared" si="36"/>
        <v>59.333333333333336</v>
      </c>
    </row>
    <row r="991" spans="1:20" x14ac:dyDescent="0.25">
      <c r="A991" s="11">
        <v>42631</v>
      </c>
      <c r="B991">
        <v>52</v>
      </c>
      <c r="C991">
        <v>29</v>
      </c>
      <c r="D991" s="1">
        <f>AVERAGE(B985:B991)</f>
        <v>61.714285714285715</v>
      </c>
      <c r="E991" s="1">
        <f>AVERAGE(C991:C997)</f>
        <v>42.857142857142854</v>
      </c>
      <c r="P991" s="11">
        <v>44028</v>
      </c>
      <c r="Q991">
        <v>120</v>
      </c>
      <c r="R991">
        <v>60</v>
      </c>
      <c r="S991" s="1">
        <f t="shared" si="35"/>
        <v>95.571428571428569</v>
      </c>
      <c r="T991" s="1">
        <f t="shared" si="36"/>
        <v>55.333333333333336</v>
      </c>
    </row>
    <row r="992" spans="1:20" x14ac:dyDescent="0.25">
      <c r="A992" s="11">
        <v>42632</v>
      </c>
      <c r="B992">
        <v>64</v>
      </c>
      <c r="C992">
        <v>34</v>
      </c>
      <c r="D992" s="1">
        <f>AVERAGE(B986:B992)</f>
        <v>62.285714285714285</v>
      </c>
      <c r="E992" s="1">
        <f>AVERAGE(C992:C998)</f>
        <v>43.428571428571431</v>
      </c>
      <c r="P992" s="11">
        <v>44029</v>
      </c>
      <c r="Q992">
        <v>106</v>
      </c>
      <c r="R992">
        <v>63</v>
      </c>
      <c r="S992" s="1">
        <f t="shared" ref="S992:S1055" si="37">AVERAGE(Q986:Q992)</f>
        <v>93.857142857142861</v>
      </c>
      <c r="T992" s="1">
        <f t="shared" si="36"/>
        <v>51.833333333333336</v>
      </c>
    </row>
    <row r="993" spans="1:20" x14ac:dyDescent="0.25">
      <c r="A993" s="11">
        <v>42633</v>
      </c>
      <c r="B993">
        <v>71</v>
      </c>
      <c r="C993">
        <v>39</v>
      </c>
      <c r="D993" s="1">
        <f>AVERAGE(B987:B993)</f>
        <v>62.285714285714285</v>
      </c>
      <c r="E993" s="1">
        <f>AVERAGE(C993:C999)</f>
        <v>44.714285714285715</v>
      </c>
      <c r="P993" s="11">
        <v>44030</v>
      </c>
      <c r="Q993">
        <v>132</v>
      </c>
      <c r="R993">
        <v>66</v>
      </c>
      <c r="S993" s="1">
        <f t="shared" si="37"/>
        <v>100.57142857142857</v>
      </c>
      <c r="T993" s="1">
        <f t="shared" si="36"/>
        <v>51.666666666666664</v>
      </c>
    </row>
    <row r="994" spans="1:20" x14ac:dyDescent="0.25">
      <c r="A994" s="11">
        <v>42634</v>
      </c>
      <c r="B994">
        <v>75</v>
      </c>
      <c r="C994">
        <v>50</v>
      </c>
      <c r="D994" s="1">
        <f>AVERAGE(B988:B994)</f>
        <v>62.714285714285715</v>
      </c>
      <c r="E994" s="1">
        <f>AVERAGE(C994:C1000)</f>
        <v>45</v>
      </c>
      <c r="P994" s="11">
        <v>44031</v>
      </c>
      <c r="Q994">
        <v>119</v>
      </c>
      <c r="R994">
        <v>45</v>
      </c>
      <c r="S994" s="1">
        <f t="shared" si="37"/>
        <v>106.42857142857143</v>
      </c>
      <c r="T994" s="1">
        <f t="shared" si="36"/>
        <v>54.166666666666664</v>
      </c>
    </row>
    <row r="995" spans="1:20" x14ac:dyDescent="0.25">
      <c r="A995" s="11">
        <v>42635</v>
      </c>
      <c r="B995">
        <v>86</v>
      </c>
      <c r="C995">
        <v>55</v>
      </c>
      <c r="D995" s="1">
        <f>AVERAGE(B989:B995)</f>
        <v>66.142857142857139</v>
      </c>
      <c r="E995" s="1">
        <f>AVERAGE(C995:C1001)</f>
        <v>42.857142857142854</v>
      </c>
      <c r="P995" s="11">
        <v>44032</v>
      </c>
      <c r="Q995">
        <v>97</v>
      </c>
      <c r="R995">
        <v>53</v>
      </c>
      <c r="S995" s="1">
        <f t="shared" si="37"/>
        <v>110</v>
      </c>
      <c r="T995" s="1">
        <f t="shared" si="36"/>
        <v>57.5</v>
      </c>
    </row>
    <row r="996" spans="1:20" x14ac:dyDescent="0.25">
      <c r="A996" s="11">
        <v>42636</v>
      </c>
      <c r="B996">
        <v>91</v>
      </c>
      <c r="C996">
        <v>45</v>
      </c>
      <c r="D996" s="1">
        <f>AVERAGE(B990:B996)</f>
        <v>70.285714285714292</v>
      </c>
      <c r="E996" s="1">
        <f>AVERAGE(C996:C1002)</f>
        <v>39.142857142857146</v>
      </c>
      <c r="P996" s="11">
        <v>44033</v>
      </c>
      <c r="Q996">
        <v>77</v>
      </c>
      <c r="R996">
        <v>45</v>
      </c>
      <c r="S996" s="1">
        <f t="shared" si="37"/>
        <v>108.14285714285714</v>
      </c>
      <c r="T996" s="1">
        <f t="shared" si="36"/>
        <v>61.166666666666664</v>
      </c>
    </row>
    <row r="997" spans="1:20" x14ac:dyDescent="0.25">
      <c r="A997" s="11">
        <v>42637</v>
      </c>
      <c r="B997">
        <v>84</v>
      </c>
      <c r="C997">
        <v>48</v>
      </c>
      <c r="D997" s="1">
        <f>AVERAGE(B991:B997)</f>
        <v>74.714285714285708</v>
      </c>
      <c r="E997" s="1">
        <f>AVERAGE(C997:C1003)</f>
        <v>37.857142857142854</v>
      </c>
      <c r="P997" s="11">
        <v>44034</v>
      </c>
      <c r="Q997">
        <v>90</v>
      </c>
      <c r="R997">
        <v>39</v>
      </c>
      <c r="S997" s="1">
        <f t="shared" si="37"/>
        <v>105.85714285714286</v>
      </c>
      <c r="T997" s="1">
        <f t="shared" si="36"/>
        <v>67.333333333333329</v>
      </c>
    </row>
    <row r="998" spans="1:20" x14ac:dyDescent="0.25">
      <c r="A998" s="11">
        <v>42638</v>
      </c>
      <c r="B998">
        <v>79</v>
      </c>
      <c r="C998">
        <v>33</v>
      </c>
      <c r="D998" s="1">
        <f>AVERAGE(B992:B998)</f>
        <v>78.571428571428569</v>
      </c>
      <c r="E998" s="1">
        <f>AVERAGE(C998:C1004)</f>
        <v>34.714285714285715</v>
      </c>
      <c r="P998" s="11">
        <v>44035</v>
      </c>
      <c r="Q998">
        <v>97</v>
      </c>
      <c r="R998">
        <v>62</v>
      </c>
      <c r="S998" s="1">
        <f t="shared" si="37"/>
        <v>102.57142857142857</v>
      </c>
      <c r="T998" s="1">
        <f t="shared" si="36"/>
        <v>72</v>
      </c>
    </row>
    <row r="999" spans="1:20" x14ac:dyDescent="0.25">
      <c r="A999" s="11">
        <v>42639</v>
      </c>
      <c r="B999">
        <v>64</v>
      </c>
      <c r="C999">
        <v>43</v>
      </c>
      <c r="D999" s="1">
        <f>AVERAGE(B993:B999)</f>
        <v>78.571428571428569</v>
      </c>
      <c r="E999" s="1">
        <f>AVERAGE(C999:C1005)</f>
        <v>33.285714285714285</v>
      </c>
      <c r="P999" s="11">
        <v>44036</v>
      </c>
      <c r="Q999">
        <v>114</v>
      </c>
      <c r="R999">
        <v>81</v>
      </c>
      <c r="S999" s="1">
        <f t="shared" si="37"/>
        <v>103.71428571428571</v>
      </c>
      <c r="T999" s="1">
        <f t="shared" si="36"/>
        <v>72.5</v>
      </c>
    </row>
    <row r="1000" spans="1:20" x14ac:dyDescent="0.25">
      <c r="A1000" s="11">
        <v>42640</v>
      </c>
      <c r="B1000">
        <v>70</v>
      </c>
      <c r="C1000">
        <v>41</v>
      </c>
      <c r="D1000" s="1">
        <f>AVERAGE(B994:B1000)</f>
        <v>78.428571428571431</v>
      </c>
      <c r="E1000" s="1">
        <f>AVERAGE(C1000:C1006)</f>
        <v>33.285714285714285</v>
      </c>
      <c r="P1000" s="11">
        <v>44037</v>
      </c>
      <c r="Q1000">
        <v>142</v>
      </c>
      <c r="R1000">
        <v>65</v>
      </c>
      <c r="S1000" s="1">
        <f t="shared" si="37"/>
        <v>105.14285714285714</v>
      </c>
      <c r="T1000" s="1">
        <f t="shared" si="36"/>
        <v>67.166666666666671</v>
      </c>
    </row>
    <row r="1001" spans="1:20" x14ac:dyDescent="0.25">
      <c r="A1001" s="11">
        <v>42641</v>
      </c>
      <c r="B1001">
        <v>61</v>
      </c>
      <c r="C1001">
        <v>35</v>
      </c>
      <c r="D1001" s="1">
        <f>AVERAGE(B995:B1001)</f>
        <v>76.428571428571431</v>
      </c>
      <c r="E1001" s="1">
        <f>AVERAGE(C1001:C1007)</f>
        <v>34.142857142857146</v>
      </c>
      <c r="P1001" s="11">
        <v>44038</v>
      </c>
      <c r="Q1001">
        <v>111</v>
      </c>
      <c r="R1001">
        <v>75</v>
      </c>
      <c r="S1001" s="1">
        <f t="shared" si="37"/>
        <v>104</v>
      </c>
      <c r="T1001" s="1">
        <f t="shared" si="36"/>
        <v>68</v>
      </c>
    </row>
    <row r="1002" spans="1:20" x14ac:dyDescent="0.25">
      <c r="A1002" s="11">
        <v>42642</v>
      </c>
      <c r="B1002">
        <v>58</v>
      </c>
      <c r="C1002">
        <v>29</v>
      </c>
      <c r="D1002" s="1">
        <f>AVERAGE(B996:B1002)</f>
        <v>72.428571428571431</v>
      </c>
      <c r="E1002" s="1">
        <f>AVERAGE(C1002:C1008)</f>
        <v>35</v>
      </c>
      <c r="P1002" s="11">
        <v>44039</v>
      </c>
      <c r="Q1002">
        <v>131</v>
      </c>
      <c r="R1002">
        <v>82</v>
      </c>
      <c r="S1002" s="1">
        <f t="shared" si="37"/>
        <v>108.85714285714286</v>
      </c>
      <c r="T1002" s="1">
        <f t="shared" si="36"/>
        <v>65.166666666666671</v>
      </c>
    </row>
    <row r="1003" spans="1:20" x14ac:dyDescent="0.25">
      <c r="A1003" s="11">
        <v>42643</v>
      </c>
      <c r="B1003">
        <v>49</v>
      </c>
      <c r="C1003">
        <v>36</v>
      </c>
      <c r="D1003" s="1">
        <f>AVERAGE(B997:B1003)</f>
        <v>66.428571428571431</v>
      </c>
      <c r="E1003" s="1">
        <f>AVERAGE(C1003:C1009)</f>
        <v>36.571428571428569</v>
      </c>
      <c r="P1003" s="11">
        <v>44040</v>
      </c>
      <c r="Q1003">
        <v>110</v>
      </c>
      <c r="R1003">
        <v>67</v>
      </c>
      <c r="S1003" s="1">
        <f t="shared" si="37"/>
        <v>113.57142857142857</v>
      </c>
      <c r="T1003" s="1">
        <f t="shared" si="36"/>
        <v>59.5</v>
      </c>
    </row>
    <row r="1004" spans="1:20" x14ac:dyDescent="0.25">
      <c r="A1004" s="11">
        <v>42644</v>
      </c>
      <c r="B1004">
        <v>57</v>
      </c>
      <c r="C1004">
        <v>26</v>
      </c>
      <c r="D1004" s="1">
        <f>AVERAGE(B998:B1004)</f>
        <v>62.571428571428569</v>
      </c>
      <c r="E1004" s="1">
        <f>AVERAGE(C1004:C1010)</f>
        <v>36.857142857142854</v>
      </c>
      <c r="P1004" s="11">
        <v>44041</v>
      </c>
      <c r="Q1004">
        <v>80</v>
      </c>
      <c r="R1004">
        <v>65</v>
      </c>
      <c r="S1004" s="1">
        <f t="shared" si="37"/>
        <v>112.14285714285714</v>
      </c>
      <c r="T1004" s="1">
        <f t="shared" si="36"/>
        <v>56.833333333333336</v>
      </c>
    </row>
    <row r="1005" spans="1:20" x14ac:dyDescent="0.25">
      <c r="A1005" s="11">
        <v>42645</v>
      </c>
      <c r="B1005">
        <v>57</v>
      </c>
      <c r="C1005">
        <v>23</v>
      </c>
      <c r="D1005" s="1">
        <f>AVERAGE(B999:B1005)</f>
        <v>59.428571428571431</v>
      </c>
      <c r="E1005" s="1">
        <f>AVERAGE(C1005:C1011)</f>
        <v>40.428571428571431</v>
      </c>
      <c r="P1005" s="11">
        <v>44042</v>
      </c>
      <c r="Q1005">
        <v>75</v>
      </c>
      <c r="R1005">
        <v>49</v>
      </c>
      <c r="S1005" s="1">
        <f t="shared" si="37"/>
        <v>109</v>
      </c>
      <c r="T1005" s="1">
        <f t="shared" si="36"/>
        <v>55.666666666666664</v>
      </c>
    </row>
    <row r="1006" spans="1:20" x14ac:dyDescent="0.25">
      <c r="A1006" s="11">
        <v>42646</v>
      </c>
      <c r="B1006">
        <v>43</v>
      </c>
      <c r="C1006">
        <v>43</v>
      </c>
      <c r="D1006" s="1">
        <f>AVERAGE(B1000:B1006)</f>
        <v>56.428571428571431</v>
      </c>
      <c r="E1006" s="1">
        <f>AVERAGE(C1006:C1012)</f>
        <v>44.857142857142854</v>
      </c>
      <c r="P1006" s="11">
        <v>44043</v>
      </c>
      <c r="Q1006">
        <v>58</v>
      </c>
      <c r="R1006">
        <v>70</v>
      </c>
      <c r="S1006" s="1">
        <f t="shared" si="37"/>
        <v>101</v>
      </c>
      <c r="T1006" s="1">
        <f t="shared" si="36"/>
        <v>58.666666666666664</v>
      </c>
    </row>
    <row r="1007" spans="1:20" x14ac:dyDescent="0.25">
      <c r="A1007" s="11">
        <v>42647</v>
      </c>
      <c r="B1007">
        <v>69</v>
      </c>
      <c r="C1007">
        <v>47</v>
      </c>
      <c r="D1007" s="1">
        <f>AVERAGE(B1001:B1007)</f>
        <v>56.285714285714285</v>
      </c>
      <c r="E1007" s="1">
        <f>AVERAGE(C1007:C1013)</f>
        <v>45.571428571428569</v>
      </c>
      <c r="P1007" s="11">
        <v>44044</v>
      </c>
      <c r="Q1007">
        <v>118</v>
      </c>
      <c r="R1007">
        <v>58</v>
      </c>
      <c r="S1007" s="1">
        <f t="shared" si="37"/>
        <v>97.571428571428569</v>
      </c>
      <c r="T1007" s="1">
        <f t="shared" si="36"/>
        <v>58.666666666666664</v>
      </c>
    </row>
    <row r="1008" spans="1:20" x14ac:dyDescent="0.25">
      <c r="A1008" s="11">
        <v>42648</v>
      </c>
      <c r="B1008">
        <v>61</v>
      </c>
      <c r="C1008">
        <v>41</v>
      </c>
      <c r="D1008" s="1">
        <f>AVERAGE(B1002:B1008)</f>
        <v>56.285714285714285</v>
      </c>
      <c r="E1008" s="1">
        <f>AVERAGE(C1008:C1014)</f>
        <v>44.714285714285715</v>
      </c>
      <c r="P1008" s="11">
        <v>44045</v>
      </c>
      <c r="Q1008">
        <v>110</v>
      </c>
      <c r="R1008">
        <v>48</v>
      </c>
      <c r="S1008" s="1">
        <f t="shared" si="37"/>
        <v>97.428571428571431</v>
      </c>
      <c r="T1008" s="1">
        <f t="shared" si="36"/>
        <v>58.166666666666664</v>
      </c>
    </row>
    <row r="1009" spans="1:29" x14ac:dyDescent="0.25">
      <c r="A1009" s="11">
        <v>42649</v>
      </c>
      <c r="B1009">
        <v>48</v>
      </c>
      <c r="C1009">
        <v>40</v>
      </c>
      <c r="D1009" s="1">
        <f>AVERAGE(B1003:B1009)</f>
        <v>54.857142857142854</v>
      </c>
      <c r="E1009" s="1">
        <f>AVERAGE(C1009:C1015)</f>
        <v>46.428571428571431</v>
      </c>
      <c r="P1009" s="11">
        <v>44046</v>
      </c>
      <c r="Q1009">
        <v>75</v>
      </c>
      <c r="R1009">
        <v>51</v>
      </c>
      <c r="S1009" s="1">
        <f t="shared" si="37"/>
        <v>89.428571428571431</v>
      </c>
      <c r="T1009" s="1">
        <f t="shared" si="36"/>
        <v>61.5</v>
      </c>
    </row>
    <row r="1010" spans="1:29" x14ac:dyDescent="0.25">
      <c r="A1010" s="11">
        <v>42650</v>
      </c>
      <c r="B1010">
        <v>44</v>
      </c>
      <c r="C1010">
        <v>38</v>
      </c>
      <c r="D1010" s="1">
        <f>AVERAGE(B1004:B1010)</f>
        <v>54.142857142857146</v>
      </c>
      <c r="E1010" s="1">
        <f>AVERAGE(C1010:C1016)</f>
        <v>48.714285714285715</v>
      </c>
      <c r="P1010" s="11">
        <v>44047</v>
      </c>
      <c r="Q1010">
        <v>79</v>
      </c>
      <c r="R1010">
        <v>58</v>
      </c>
      <c r="S1010" s="1">
        <f t="shared" si="37"/>
        <v>85</v>
      </c>
      <c r="T1010" s="1">
        <f t="shared" si="36"/>
        <v>61.666666666666664</v>
      </c>
    </row>
    <row r="1011" spans="1:29" x14ac:dyDescent="0.25">
      <c r="A1011" s="11">
        <v>42651</v>
      </c>
      <c r="B1011">
        <v>63</v>
      </c>
      <c r="C1011">
        <v>51</v>
      </c>
      <c r="D1011" s="1">
        <f>AVERAGE(B1005:B1011)</f>
        <v>55</v>
      </c>
      <c r="E1011" s="1">
        <f>AVERAGE(C1011:C1017)</f>
        <v>48.285714285714285</v>
      </c>
      <c r="P1011" s="11">
        <v>44048</v>
      </c>
      <c r="Q1011">
        <v>77</v>
      </c>
      <c r="R1011">
        <v>67</v>
      </c>
      <c r="S1011" s="1">
        <f t="shared" si="37"/>
        <v>84.571428571428569</v>
      </c>
      <c r="T1011" s="1">
        <f t="shared" si="36"/>
        <v>63.166666666666664</v>
      </c>
    </row>
    <row r="1012" spans="1:29" x14ac:dyDescent="0.25">
      <c r="A1012" s="11">
        <v>42652</v>
      </c>
      <c r="B1012">
        <v>75</v>
      </c>
      <c r="C1012">
        <v>54</v>
      </c>
      <c r="D1012" s="1">
        <f>AVERAGE(B1006:B1012)</f>
        <v>57.571428571428569</v>
      </c>
      <c r="E1012" s="1">
        <f>AVERAGE(C1012:C1018)</f>
        <v>46.571428571428569</v>
      </c>
      <c r="P1012" s="11">
        <v>44049</v>
      </c>
      <c r="Q1012">
        <v>111</v>
      </c>
      <c r="R1012">
        <v>70</v>
      </c>
      <c r="S1012" s="1">
        <f t="shared" si="37"/>
        <v>89.714285714285708</v>
      </c>
      <c r="T1012" s="1">
        <f t="shared" si="36"/>
        <v>64.333333333333329</v>
      </c>
    </row>
    <row r="1013" spans="1:29" x14ac:dyDescent="0.25">
      <c r="A1013" s="11">
        <v>42653</v>
      </c>
      <c r="B1013">
        <v>76</v>
      </c>
      <c r="C1013">
        <v>48</v>
      </c>
      <c r="D1013" s="1">
        <f>AVERAGE(B1007:B1013)</f>
        <v>62.285714285714285</v>
      </c>
      <c r="E1013" s="1">
        <f>AVERAGE(C1013:C1019)</f>
        <v>43.857142857142854</v>
      </c>
      <c r="P1013" s="11">
        <v>44050</v>
      </c>
      <c r="Q1013">
        <v>75</v>
      </c>
      <c r="R1013">
        <v>55</v>
      </c>
      <c r="S1013" s="1">
        <f t="shared" si="37"/>
        <v>92.142857142857139</v>
      </c>
      <c r="T1013" s="1">
        <f t="shared" si="36"/>
        <v>61.833333333333336</v>
      </c>
      <c r="U1013" s="11">
        <v>44050</v>
      </c>
      <c r="V1013" t="s">
        <v>226</v>
      </c>
      <c r="W1013" t="s">
        <v>102</v>
      </c>
      <c r="X1013" t="str">
        <f>_xlfn.CONCAT(AS27,AR27)</f>
        <v>A+</v>
      </c>
      <c r="Z1013" t="s">
        <v>235</v>
      </c>
      <c r="AA1013" t="s">
        <v>236</v>
      </c>
      <c r="AB1013" s="1">
        <f>VLOOKUP(U1013,$P$3:$T$2564,4,TRUE)</f>
        <v>92.142857142857139</v>
      </c>
      <c r="AC1013" s="1">
        <v>55</v>
      </c>
    </row>
    <row r="1014" spans="1:29" x14ac:dyDescent="0.25">
      <c r="A1014" s="11">
        <v>42654</v>
      </c>
      <c r="B1014">
        <v>83</v>
      </c>
      <c r="C1014">
        <v>41</v>
      </c>
      <c r="D1014" s="1">
        <f>AVERAGE(B1008:B1014)</f>
        <v>64.285714285714292</v>
      </c>
      <c r="E1014" s="1">
        <f>AVERAGE(C1014:C1020)</f>
        <v>40.857142857142854</v>
      </c>
      <c r="P1014" s="11">
        <v>44051</v>
      </c>
      <c r="Q1014">
        <v>80</v>
      </c>
      <c r="R1014">
        <v>68</v>
      </c>
      <c r="S1014" s="1">
        <f t="shared" si="37"/>
        <v>86.714285714285708</v>
      </c>
      <c r="T1014" s="1">
        <f t="shared" si="36"/>
        <v>58</v>
      </c>
    </row>
    <row r="1015" spans="1:29" x14ac:dyDescent="0.25">
      <c r="A1015" s="11">
        <v>42655</v>
      </c>
      <c r="B1015">
        <v>80</v>
      </c>
      <c r="C1015">
        <v>53</v>
      </c>
      <c r="D1015" s="1">
        <f>AVERAGE(B1009:B1015)</f>
        <v>67</v>
      </c>
      <c r="E1015" s="1">
        <f>AVERAGE(C1015:C1021)</f>
        <v>39.571428571428569</v>
      </c>
      <c r="P1015" s="11">
        <v>44052</v>
      </c>
      <c r="Q1015">
        <v>130</v>
      </c>
      <c r="R1015">
        <v>52</v>
      </c>
      <c r="S1015" s="1">
        <f t="shared" si="37"/>
        <v>89.571428571428569</v>
      </c>
      <c r="T1015" s="1">
        <f t="shared" si="36"/>
        <v>57.5</v>
      </c>
    </row>
    <row r="1016" spans="1:29" x14ac:dyDescent="0.25">
      <c r="A1016" s="11">
        <v>42656</v>
      </c>
      <c r="B1016">
        <v>104</v>
      </c>
      <c r="C1016">
        <v>56</v>
      </c>
      <c r="D1016" s="1">
        <f>AVERAGE(B1010:B1016)</f>
        <v>75</v>
      </c>
      <c r="E1016" s="1">
        <f>AVERAGE(C1016:C1022)</f>
        <v>36.571428571428569</v>
      </c>
      <c r="P1016" s="11">
        <v>44053</v>
      </c>
      <c r="Q1016">
        <v>109</v>
      </c>
      <c r="R1016">
        <v>67</v>
      </c>
      <c r="S1016" s="1">
        <f t="shared" si="37"/>
        <v>94.428571428571431</v>
      </c>
      <c r="T1016" s="1">
        <f t="shared" si="36"/>
        <v>58.666666666666664</v>
      </c>
    </row>
    <row r="1017" spans="1:29" x14ac:dyDescent="0.25">
      <c r="A1017" s="11">
        <v>42657</v>
      </c>
      <c r="B1017">
        <v>67</v>
      </c>
      <c r="C1017">
        <v>35</v>
      </c>
      <c r="D1017" s="1">
        <f>AVERAGE(B1011:B1017)</f>
        <v>78.285714285714292</v>
      </c>
      <c r="E1017" s="1">
        <f>AVERAGE(C1017:C1023)</f>
        <v>32.714285714285715</v>
      </c>
      <c r="P1017" s="11">
        <v>44054</v>
      </c>
      <c r="Q1017">
        <v>118</v>
      </c>
      <c r="R1017">
        <v>74</v>
      </c>
      <c r="S1017" s="1">
        <f t="shared" si="37"/>
        <v>100</v>
      </c>
      <c r="T1017" s="1">
        <f t="shared" si="36"/>
        <v>56.333333333333336</v>
      </c>
    </row>
    <row r="1018" spans="1:29" x14ac:dyDescent="0.25">
      <c r="A1018" s="11">
        <v>42658</v>
      </c>
      <c r="B1018">
        <v>70</v>
      </c>
      <c r="C1018">
        <v>39</v>
      </c>
      <c r="D1018" s="1">
        <f>AVERAGE(B1012:B1018)</f>
        <v>79.285714285714292</v>
      </c>
      <c r="E1018" s="1">
        <f>AVERAGE(C1018:C1024)</f>
        <v>32.142857142857146</v>
      </c>
      <c r="P1018" s="11">
        <v>44055</v>
      </c>
      <c r="Q1018">
        <v>137</v>
      </c>
      <c r="R1018">
        <v>55</v>
      </c>
      <c r="S1018" s="1">
        <f t="shared" si="37"/>
        <v>108.57142857142857</v>
      </c>
      <c r="T1018" s="1">
        <f t="shared" si="36"/>
        <v>53.666666666666664</v>
      </c>
    </row>
    <row r="1019" spans="1:29" x14ac:dyDescent="0.25">
      <c r="A1019" s="11">
        <v>42659</v>
      </c>
      <c r="B1019">
        <v>76</v>
      </c>
      <c r="C1019">
        <v>35</v>
      </c>
      <c r="D1019" s="1">
        <f>AVERAGE(B1013:B1019)</f>
        <v>79.428571428571431</v>
      </c>
      <c r="E1019" s="1">
        <f>AVERAGE(C1019:C1025)</f>
        <v>32.714285714285715</v>
      </c>
      <c r="P1019" s="11">
        <v>44056</v>
      </c>
      <c r="Q1019">
        <v>75</v>
      </c>
      <c r="R1019">
        <v>32</v>
      </c>
      <c r="S1019" s="1">
        <f t="shared" si="37"/>
        <v>103.42857142857143</v>
      </c>
      <c r="T1019" s="1">
        <f t="shared" si="36"/>
        <v>56.333333333333336</v>
      </c>
    </row>
    <row r="1020" spans="1:29" x14ac:dyDescent="0.25">
      <c r="A1020" s="11">
        <v>42660</v>
      </c>
      <c r="B1020">
        <v>66</v>
      </c>
      <c r="C1020">
        <v>27</v>
      </c>
      <c r="D1020" s="1">
        <f>AVERAGE(B1014:B1020)</f>
        <v>78</v>
      </c>
      <c r="E1020" s="1">
        <f>AVERAGE(C1020:C1026)</f>
        <v>32.714285714285715</v>
      </c>
      <c r="P1020" s="11">
        <v>44057</v>
      </c>
      <c r="Q1020">
        <v>64</v>
      </c>
      <c r="R1020">
        <v>65</v>
      </c>
      <c r="S1020" s="1">
        <f t="shared" si="37"/>
        <v>101.85714285714286</v>
      </c>
      <c r="T1020" s="1">
        <f t="shared" si="36"/>
        <v>58.5</v>
      </c>
    </row>
    <row r="1021" spans="1:29" x14ac:dyDescent="0.25">
      <c r="A1021" s="11">
        <v>42661</v>
      </c>
      <c r="B1021">
        <v>50</v>
      </c>
      <c r="C1021">
        <v>32</v>
      </c>
      <c r="D1021" s="1">
        <f>AVERAGE(B1015:B1021)</f>
        <v>73.285714285714292</v>
      </c>
      <c r="E1021" s="1">
        <f>AVERAGE(C1021:C1027)</f>
        <v>34.571428571428569</v>
      </c>
      <c r="P1021" s="11">
        <v>44058</v>
      </c>
      <c r="Q1021">
        <v>102</v>
      </c>
      <c r="R1021">
        <v>59</v>
      </c>
      <c r="S1021" s="1">
        <f t="shared" si="37"/>
        <v>105</v>
      </c>
      <c r="T1021" s="1">
        <f t="shared" si="36"/>
        <v>60.5</v>
      </c>
    </row>
    <row r="1022" spans="1:29" x14ac:dyDescent="0.25">
      <c r="A1022" s="11">
        <v>42662</v>
      </c>
      <c r="B1022">
        <v>56</v>
      </c>
      <c r="C1022">
        <v>32</v>
      </c>
      <c r="D1022" s="1">
        <f>AVERAGE(B1016:B1022)</f>
        <v>69.857142857142861</v>
      </c>
      <c r="E1022" s="1">
        <f>AVERAGE(C1022:C1028)</f>
        <v>37.142857142857146</v>
      </c>
      <c r="P1022" s="11">
        <v>44059</v>
      </c>
      <c r="Q1022">
        <v>111</v>
      </c>
      <c r="R1022">
        <v>53</v>
      </c>
      <c r="S1022" s="1">
        <f t="shared" si="37"/>
        <v>102.28571428571429</v>
      </c>
      <c r="T1022" s="1">
        <f t="shared" si="36"/>
        <v>63.333333333333336</v>
      </c>
    </row>
    <row r="1023" spans="1:29" x14ac:dyDescent="0.25">
      <c r="A1023" s="11">
        <v>42663</v>
      </c>
      <c r="B1023">
        <v>46</v>
      </c>
      <c r="C1023">
        <v>29</v>
      </c>
      <c r="D1023" s="1">
        <f>AVERAGE(B1017:B1023)</f>
        <v>61.571428571428569</v>
      </c>
      <c r="E1023" s="1">
        <f>AVERAGE(C1023:C1029)</f>
        <v>39.857142857142854</v>
      </c>
      <c r="P1023" s="11">
        <v>44060</v>
      </c>
      <c r="Q1023">
        <v>84</v>
      </c>
      <c r="R1023">
        <v>58</v>
      </c>
      <c r="S1023" s="1">
        <f t="shared" si="37"/>
        <v>98.714285714285708</v>
      </c>
      <c r="T1023" s="1">
        <f t="shared" si="36"/>
        <v>66.166666666666671</v>
      </c>
    </row>
    <row r="1024" spans="1:29" x14ac:dyDescent="0.25">
      <c r="A1024" s="11">
        <v>42664</v>
      </c>
      <c r="B1024">
        <v>51</v>
      </c>
      <c r="C1024">
        <v>31</v>
      </c>
      <c r="D1024" s="1">
        <f>AVERAGE(B1018:B1024)</f>
        <v>59.285714285714285</v>
      </c>
      <c r="E1024" s="1">
        <f>AVERAGE(C1024:C1030)</f>
        <v>43.571428571428569</v>
      </c>
      <c r="P1024" s="11">
        <v>44061</v>
      </c>
      <c r="Q1024">
        <v>103</v>
      </c>
      <c r="R1024">
        <v>71</v>
      </c>
      <c r="S1024" s="1">
        <f t="shared" si="37"/>
        <v>96.571428571428569</v>
      </c>
      <c r="T1024" s="1">
        <f t="shared" si="36"/>
        <v>66.166666666666671</v>
      </c>
    </row>
    <row r="1025" spans="1:20" x14ac:dyDescent="0.25">
      <c r="A1025" s="11">
        <v>42665</v>
      </c>
      <c r="B1025">
        <v>55</v>
      </c>
      <c r="C1025">
        <v>43</v>
      </c>
      <c r="D1025" s="1">
        <f>AVERAGE(B1019:B1025)</f>
        <v>57.142857142857146</v>
      </c>
      <c r="E1025" s="1">
        <f>AVERAGE(C1025:C1031)</f>
        <v>46.428571428571431</v>
      </c>
      <c r="P1025" s="11">
        <v>44062</v>
      </c>
      <c r="Q1025">
        <v>118</v>
      </c>
      <c r="R1025">
        <v>45</v>
      </c>
      <c r="S1025" s="1">
        <f t="shared" si="37"/>
        <v>93.857142857142861</v>
      </c>
      <c r="T1025" s="1">
        <f t="shared" si="36"/>
        <v>63.166666666666664</v>
      </c>
    </row>
    <row r="1026" spans="1:20" x14ac:dyDescent="0.25">
      <c r="A1026" s="11">
        <v>42666</v>
      </c>
      <c r="B1026">
        <v>81</v>
      </c>
      <c r="C1026">
        <v>35</v>
      </c>
      <c r="D1026" s="1">
        <f>AVERAGE(B1020:B1026)</f>
        <v>57.857142857142854</v>
      </c>
      <c r="E1026" s="1">
        <f>AVERAGE(C1026:C1032)</f>
        <v>45.285714285714285</v>
      </c>
      <c r="P1026" s="11">
        <v>44063</v>
      </c>
      <c r="Q1026">
        <v>89</v>
      </c>
      <c r="R1026">
        <v>77</v>
      </c>
      <c r="S1026" s="1">
        <f t="shared" si="37"/>
        <v>95.857142857142861</v>
      </c>
      <c r="T1026" s="1">
        <f t="shared" si="36"/>
        <v>65.333333333333329</v>
      </c>
    </row>
    <row r="1027" spans="1:20" x14ac:dyDescent="0.25">
      <c r="A1027" s="11">
        <v>42667</v>
      </c>
      <c r="B1027">
        <v>72</v>
      </c>
      <c r="C1027">
        <v>40</v>
      </c>
      <c r="D1027" s="1">
        <f>AVERAGE(B1021:B1027)</f>
        <v>58.714285714285715</v>
      </c>
      <c r="E1027" s="1">
        <f>AVERAGE(C1027:C1033)</f>
        <v>46.714285714285715</v>
      </c>
      <c r="P1027" s="11">
        <v>44064</v>
      </c>
      <c r="Q1027">
        <v>88</v>
      </c>
      <c r="R1027">
        <v>76</v>
      </c>
      <c r="S1027" s="1">
        <f t="shared" si="37"/>
        <v>99.285714285714292</v>
      </c>
      <c r="T1027" s="1">
        <f t="shared" si="36"/>
        <v>62.166666666666664</v>
      </c>
    </row>
    <row r="1028" spans="1:20" x14ac:dyDescent="0.25">
      <c r="A1028" s="11">
        <v>42668</v>
      </c>
      <c r="B1028">
        <v>86</v>
      </c>
      <c r="C1028">
        <v>50</v>
      </c>
      <c r="D1028" s="1">
        <f>AVERAGE(B1022:B1028)</f>
        <v>63.857142857142854</v>
      </c>
      <c r="E1028" s="1">
        <f>AVERAGE(C1028:C1034)</f>
        <v>47</v>
      </c>
      <c r="P1028" s="11">
        <v>44065</v>
      </c>
      <c r="Q1028">
        <v>81</v>
      </c>
      <c r="R1028">
        <v>70</v>
      </c>
      <c r="S1028" s="1">
        <f t="shared" si="37"/>
        <v>96.285714285714292</v>
      </c>
      <c r="T1028" s="1">
        <f t="shared" si="36"/>
        <v>59.333333333333336</v>
      </c>
    </row>
    <row r="1029" spans="1:20" x14ac:dyDescent="0.25">
      <c r="A1029" s="11">
        <v>42669</v>
      </c>
      <c r="B1029">
        <v>95</v>
      </c>
      <c r="C1029">
        <v>51</v>
      </c>
      <c r="D1029" s="1">
        <f>AVERAGE(B1023:B1029)</f>
        <v>69.428571428571431</v>
      </c>
      <c r="E1029" s="1">
        <f>AVERAGE(C1029:C1035)</f>
        <v>45.714285714285715</v>
      </c>
      <c r="P1029" s="11">
        <v>44066</v>
      </c>
      <c r="Q1029">
        <v>68</v>
      </c>
      <c r="R1029">
        <v>58</v>
      </c>
      <c r="S1029" s="1">
        <f t="shared" si="37"/>
        <v>90.142857142857139</v>
      </c>
      <c r="T1029" s="1">
        <f t="shared" si="36"/>
        <v>59.166666666666664</v>
      </c>
    </row>
    <row r="1030" spans="1:20" x14ac:dyDescent="0.25">
      <c r="A1030" s="11">
        <v>42670</v>
      </c>
      <c r="B1030">
        <v>92</v>
      </c>
      <c r="C1030">
        <v>55</v>
      </c>
      <c r="D1030" s="1">
        <f>AVERAGE(B1024:B1030)</f>
        <v>76</v>
      </c>
      <c r="E1030" s="1">
        <f>AVERAGE(C1030:C1036)</f>
        <v>43.857142857142854</v>
      </c>
      <c r="P1030" s="11">
        <v>44067</v>
      </c>
      <c r="Q1030">
        <v>62</v>
      </c>
      <c r="R1030">
        <v>53</v>
      </c>
      <c r="S1030" s="1">
        <f t="shared" si="37"/>
        <v>87</v>
      </c>
      <c r="T1030" s="1">
        <f t="shared" si="36"/>
        <v>63.5</v>
      </c>
    </row>
    <row r="1031" spans="1:20" x14ac:dyDescent="0.25">
      <c r="A1031" s="11">
        <v>42671</v>
      </c>
      <c r="B1031">
        <v>118</v>
      </c>
      <c r="C1031">
        <v>51</v>
      </c>
      <c r="D1031" s="1">
        <f>AVERAGE(B1025:B1031)</f>
        <v>85.571428571428569</v>
      </c>
      <c r="E1031" s="1">
        <f>AVERAGE(C1031:C1037)</f>
        <v>44.857142857142854</v>
      </c>
      <c r="P1031" s="11">
        <v>44068</v>
      </c>
      <c r="Q1031">
        <v>78</v>
      </c>
      <c r="R1031">
        <v>58</v>
      </c>
      <c r="S1031" s="1">
        <f t="shared" si="37"/>
        <v>83.428571428571431</v>
      </c>
      <c r="T1031" s="1">
        <f t="shared" si="36"/>
        <v>67</v>
      </c>
    </row>
    <row r="1032" spans="1:20" x14ac:dyDescent="0.25">
      <c r="A1032" s="11">
        <v>42672</v>
      </c>
      <c r="B1032">
        <v>104</v>
      </c>
      <c r="C1032">
        <v>35</v>
      </c>
      <c r="D1032" s="1">
        <f>AVERAGE(B1026:B1032)</f>
        <v>92.571428571428569</v>
      </c>
      <c r="E1032" s="1">
        <f>AVERAGE(C1032:C1038)</f>
        <v>44</v>
      </c>
      <c r="P1032" s="11">
        <v>44069</v>
      </c>
      <c r="Q1032">
        <v>60</v>
      </c>
      <c r="R1032">
        <v>58</v>
      </c>
      <c r="S1032" s="1">
        <f t="shared" si="37"/>
        <v>75.142857142857139</v>
      </c>
      <c r="T1032" s="1">
        <f t="shared" si="36"/>
        <v>63.833333333333336</v>
      </c>
    </row>
    <row r="1033" spans="1:20" x14ac:dyDescent="0.25">
      <c r="A1033" s="11">
        <v>42673</v>
      </c>
      <c r="B1033">
        <v>72</v>
      </c>
      <c r="C1033">
        <v>45</v>
      </c>
      <c r="D1033" s="1">
        <f>AVERAGE(B1027:B1033)</f>
        <v>91.285714285714292</v>
      </c>
      <c r="E1033" s="1">
        <f>AVERAGE(C1033:C1039)</f>
        <v>43.714285714285715</v>
      </c>
      <c r="P1033" s="11">
        <v>44070</v>
      </c>
      <c r="Q1033">
        <v>58</v>
      </c>
      <c r="R1033">
        <v>59</v>
      </c>
      <c r="S1033" s="1">
        <f t="shared" si="37"/>
        <v>70.714285714285708</v>
      </c>
      <c r="T1033" s="1">
        <f t="shared" si="36"/>
        <v>68.666666666666671</v>
      </c>
    </row>
    <row r="1034" spans="1:20" x14ac:dyDescent="0.25">
      <c r="A1034" s="11">
        <v>42674</v>
      </c>
      <c r="B1034">
        <v>82</v>
      </c>
      <c r="C1034">
        <v>42</v>
      </c>
      <c r="D1034" s="1">
        <f>AVERAGE(B1028:B1034)</f>
        <v>92.714285714285708</v>
      </c>
      <c r="E1034" s="1">
        <f>AVERAGE(C1034:C1040)</f>
        <v>41.285714285714285</v>
      </c>
      <c r="P1034" s="11">
        <v>44071</v>
      </c>
      <c r="Q1034">
        <v>56</v>
      </c>
      <c r="R1034">
        <v>69</v>
      </c>
      <c r="S1034" s="1">
        <f t="shared" si="37"/>
        <v>66.142857142857139</v>
      </c>
      <c r="T1034" s="1">
        <f t="shared" si="36"/>
        <v>68.666666666666671</v>
      </c>
    </row>
    <row r="1035" spans="1:20" x14ac:dyDescent="0.25">
      <c r="A1035" s="11">
        <v>42675</v>
      </c>
      <c r="B1035">
        <v>70</v>
      </c>
      <c r="C1035">
        <v>41</v>
      </c>
      <c r="D1035" s="1">
        <f>AVERAGE(B1029:B1035)</f>
        <v>90.428571428571431</v>
      </c>
      <c r="E1035" s="1">
        <f>AVERAGE(C1035:C1041)</f>
        <v>43.714285714285715</v>
      </c>
      <c r="P1035" s="11">
        <v>44072</v>
      </c>
      <c r="Q1035">
        <v>82</v>
      </c>
      <c r="R1035">
        <v>84</v>
      </c>
      <c r="S1035" s="1">
        <f t="shared" si="37"/>
        <v>66.285714285714292</v>
      </c>
      <c r="T1035" s="1">
        <f t="shared" si="36"/>
        <v>74.333333333333329</v>
      </c>
    </row>
    <row r="1036" spans="1:20" x14ac:dyDescent="0.25">
      <c r="A1036" s="11">
        <v>42676</v>
      </c>
      <c r="B1036">
        <v>82</v>
      </c>
      <c r="C1036">
        <v>38</v>
      </c>
      <c r="D1036" s="1">
        <f>AVERAGE(B1030:B1036)</f>
        <v>88.571428571428569</v>
      </c>
      <c r="E1036" s="1">
        <f>AVERAGE(C1036:C1042)</f>
        <v>42.428571428571431</v>
      </c>
      <c r="P1036" s="11">
        <v>44073</v>
      </c>
      <c r="Q1036">
        <v>95</v>
      </c>
      <c r="R1036">
        <v>74</v>
      </c>
      <c r="S1036" s="1">
        <f t="shared" si="37"/>
        <v>70.142857142857139</v>
      </c>
      <c r="T1036" s="1">
        <f t="shared" si="36"/>
        <v>77</v>
      </c>
    </row>
    <row r="1037" spans="1:20" x14ac:dyDescent="0.25">
      <c r="A1037" s="11">
        <v>42677</v>
      </c>
      <c r="B1037">
        <v>71</v>
      </c>
      <c r="C1037">
        <v>62</v>
      </c>
      <c r="D1037" s="1">
        <f>AVERAGE(B1031:B1037)</f>
        <v>85.571428571428569</v>
      </c>
      <c r="E1037" s="1">
        <f>AVERAGE(C1037:C1043)</f>
        <v>40.857142857142854</v>
      </c>
      <c r="P1037" s="11">
        <v>44074</v>
      </c>
      <c r="Q1037">
        <v>72</v>
      </c>
      <c r="R1037">
        <v>39</v>
      </c>
      <c r="S1037" s="1">
        <f t="shared" si="37"/>
        <v>71.571428571428569</v>
      </c>
      <c r="T1037" s="1">
        <f t="shared" si="36"/>
        <v>81</v>
      </c>
    </row>
    <row r="1038" spans="1:20" x14ac:dyDescent="0.25">
      <c r="A1038" s="11">
        <v>42678</v>
      </c>
      <c r="B1038">
        <v>80</v>
      </c>
      <c r="C1038">
        <v>45</v>
      </c>
      <c r="D1038" s="1">
        <f>AVERAGE(B1032:B1038)</f>
        <v>80.142857142857139</v>
      </c>
      <c r="E1038" s="1">
        <f>AVERAGE(C1038:C1044)</f>
        <v>35</v>
      </c>
      <c r="P1038" s="11">
        <v>44075</v>
      </c>
      <c r="Q1038">
        <v>26</v>
      </c>
      <c r="R1038">
        <v>87</v>
      </c>
      <c r="S1038" s="1">
        <f t="shared" si="37"/>
        <v>64.142857142857139</v>
      </c>
      <c r="T1038" s="1">
        <f t="shared" si="36"/>
        <v>89.666666666666671</v>
      </c>
    </row>
    <row r="1039" spans="1:20" x14ac:dyDescent="0.25">
      <c r="A1039" s="11">
        <v>42679</v>
      </c>
      <c r="B1039">
        <v>90</v>
      </c>
      <c r="C1039">
        <v>33</v>
      </c>
      <c r="D1039" s="1">
        <f>AVERAGE(B1033:B1039)</f>
        <v>78.142857142857139</v>
      </c>
      <c r="E1039" s="1">
        <f>AVERAGE(C1039:C1045)</f>
        <v>35.428571428571431</v>
      </c>
      <c r="P1039" s="11">
        <v>44076</v>
      </c>
      <c r="Q1039">
        <v>88</v>
      </c>
      <c r="R1039">
        <v>59</v>
      </c>
      <c r="S1039" s="1">
        <f t="shared" si="37"/>
        <v>68.142857142857139</v>
      </c>
      <c r="T1039" s="1">
        <f t="shared" si="36"/>
        <v>88.5</v>
      </c>
    </row>
    <row r="1040" spans="1:20" x14ac:dyDescent="0.25">
      <c r="A1040" s="11">
        <v>42680</v>
      </c>
      <c r="B1040">
        <v>72</v>
      </c>
      <c r="C1040">
        <v>28</v>
      </c>
      <c r="D1040" s="1">
        <f>AVERAGE(B1034:B1040)</f>
        <v>78.142857142857139</v>
      </c>
      <c r="E1040" s="1">
        <f>AVERAGE(C1040:C1046)</f>
        <v>39.428571428571431</v>
      </c>
      <c r="P1040" s="11">
        <v>44077</v>
      </c>
      <c r="Q1040">
        <v>71</v>
      </c>
      <c r="R1040">
        <v>103</v>
      </c>
      <c r="S1040" s="1">
        <f t="shared" si="37"/>
        <v>70</v>
      </c>
      <c r="T1040" s="1">
        <f t="shared" si="36"/>
        <v>94.333333333333329</v>
      </c>
    </row>
    <row r="1041" spans="1:29" x14ac:dyDescent="0.25">
      <c r="A1041" s="11">
        <v>42681</v>
      </c>
      <c r="B1041">
        <v>62</v>
      </c>
      <c r="C1041">
        <v>59</v>
      </c>
      <c r="D1041" s="1">
        <f>AVERAGE(B1035:B1041)</f>
        <v>75.285714285714292</v>
      </c>
      <c r="E1041" s="1">
        <f>AVERAGE(C1041:C1047)</f>
        <v>40.285714285714285</v>
      </c>
      <c r="P1041" s="11">
        <v>44078</v>
      </c>
      <c r="Q1041">
        <v>96</v>
      </c>
      <c r="R1041">
        <v>100</v>
      </c>
      <c r="S1041" s="1">
        <f t="shared" si="37"/>
        <v>75.714285714285708</v>
      </c>
      <c r="T1041" s="1">
        <f t="shared" si="36"/>
        <v>93.833333333333329</v>
      </c>
    </row>
    <row r="1042" spans="1:29" x14ac:dyDescent="0.25">
      <c r="A1042" s="11">
        <v>42682</v>
      </c>
      <c r="B1042">
        <v>53</v>
      </c>
      <c r="C1042">
        <v>32</v>
      </c>
      <c r="D1042" s="1">
        <f>AVERAGE(B1036:B1042)</f>
        <v>72.857142857142861</v>
      </c>
      <c r="E1042" s="1">
        <f>AVERAGE(C1042:C1048)</f>
        <v>37.714285714285715</v>
      </c>
      <c r="P1042" s="11">
        <v>44079</v>
      </c>
      <c r="Q1042">
        <v>98</v>
      </c>
      <c r="R1042">
        <v>98</v>
      </c>
      <c r="S1042" s="1">
        <f t="shared" si="37"/>
        <v>78</v>
      </c>
      <c r="T1042" s="1">
        <f t="shared" si="36"/>
        <v>95.166666666666671</v>
      </c>
      <c r="U1042" s="11">
        <v>44079</v>
      </c>
      <c r="V1042" t="s">
        <v>226</v>
      </c>
      <c r="W1042" t="s">
        <v>93</v>
      </c>
      <c r="X1042" t="str">
        <f>_xlfn.CONCAT(AS28,AR28)</f>
        <v>A-</v>
      </c>
      <c r="Z1042" t="s">
        <v>234</v>
      </c>
      <c r="AA1042" t="s">
        <v>233</v>
      </c>
      <c r="AB1042" s="1">
        <f>VLOOKUP(U1042,$P$3:$T$2564,4,TRUE)</f>
        <v>78</v>
      </c>
      <c r="AC1042" s="1">
        <v>500</v>
      </c>
    </row>
    <row r="1043" spans="1:29" x14ac:dyDescent="0.25">
      <c r="A1043" s="11">
        <v>42683</v>
      </c>
      <c r="B1043">
        <v>62</v>
      </c>
      <c r="C1043">
        <v>27</v>
      </c>
      <c r="D1043" s="1">
        <f>AVERAGE(B1037:B1043)</f>
        <v>70</v>
      </c>
      <c r="E1043" s="1">
        <f>AVERAGE(C1043:C1049)</f>
        <v>38.142857142857146</v>
      </c>
      <c r="P1043" s="11">
        <v>44081</v>
      </c>
      <c r="Q1043">
        <v>103</v>
      </c>
      <c r="R1043">
        <v>91</v>
      </c>
      <c r="S1043" s="1">
        <f t="shared" si="37"/>
        <v>79.142857142857139</v>
      </c>
      <c r="T1043" s="1">
        <f t="shared" ref="T1043:T1106" si="38">AVERAGE(R1043:R1048)</f>
        <v>97.5</v>
      </c>
    </row>
    <row r="1044" spans="1:29" x14ac:dyDescent="0.25">
      <c r="A1044" s="11">
        <v>42684</v>
      </c>
      <c r="B1044">
        <v>51</v>
      </c>
      <c r="C1044">
        <v>21</v>
      </c>
      <c r="D1044" s="1">
        <f>AVERAGE(B1038:B1044)</f>
        <v>67.142857142857139</v>
      </c>
      <c r="E1044" s="1">
        <f>AVERAGE(C1044:C1050)</f>
        <v>37.571428571428569</v>
      </c>
      <c r="P1044" s="11">
        <v>44082</v>
      </c>
      <c r="Q1044">
        <v>98</v>
      </c>
      <c r="R1044">
        <v>80</v>
      </c>
      <c r="S1044" s="1">
        <f t="shared" si="37"/>
        <v>82.857142857142861</v>
      </c>
      <c r="T1044" s="1">
        <f t="shared" si="38"/>
        <v>99.166666666666671</v>
      </c>
    </row>
    <row r="1045" spans="1:29" x14ac:dyDescent="0.25">
      <c r="A1045" s="11">
        <v>42685</v>
      </c>
      <c r="B1045">
        <v>44</v>
      </c>
      <c r="C1045">
        <v>48</v>
      </c>
      <c r="D1045" s="1">
        <f>AVERAGE(B1039:B1045)</f>
        <v>62</v>
      </c>
      <c r="E1045" s="1">
        <f>AVERAGE(C1045:C1051)</f>
        <v>37.571428571428569</v>
      </c>
      <c r="P1045" s="11">
        <v>44083</v>
      </c>
      <c r="Q1045">
        <v>76</v>
      </c>
      <c r="R1045">
        <v>94</v>
      </c>
      <c r="S1045" s="1">
        <f t="shared" si="37"/>
        <v>90</v>
      </c>
      <c r="T1045" s="1">
        <f t="shared" si="38"/>
        <v>103.33333333333333</v>
      </c>
    </row>
    <row r="1046" spans="1:29" x14ac:dyDescent="0.25">
      <c r="A1046" s="11">
        <v>42686</v>
      </c>
      <c r="B1046">
        <v>49</v>
      </c>
      <c r="C1046">
        <v>61</v>
      </c>
      <c r="D1046" s="1">
        <f>AVERAGE(B1040:B1046)</f>
        <v>56.142857142857146</v>
      </c>
      <c r="E1046" s="1">
        <f>AVERAGE(C1046:C1052)</f>
        <v>33.857142857142854</v>
      </c>
      <c r="P1046" s="11">
        <v>44084</v>
      </c>
      <c r="Q1046">
        <v>99</v>
      </c>
      <c r="R1046">
        <v>100</v>
      </c>
      <c r="S1046" s="1">
        <f t="shared" si="37"/>
        <v>91.571428571428569</v>
      </c>
      <c r="T1046" s="1">
        <f t="shared" si="38"/>
        <v>104.16666666666667</v>
      </c>
    </row>
    <row r="1047" spans="1:29" x14ac:dyDescent="0.25">
      <c r="A1047" s="11">
        <v>42687</v>
      </c>
      <c r="B1047">
        <v>113</v>
      </c>
      <c r="C1047">
        <v>34</v>
      </c>
      <c r="D1047" s="1">
        <f>AVERAGE(B1041:B1047)</f>
        <v>62</v>
      </c>
      <c r="E1047" s="1">
        <f>AVERAGE(C1047:C1053)</f>
        <v>28.428571428571427</v>
      </c>
      <c r="P1047" s="11">
        <v>44085</v>
      </c>
      <c r="Q1047">
        <v>112</v>
      </c>
      <c r="R1047">
        <v>108</v>
      </c>
      <c r="S1047" s="1">
        <f t="shared" si="37"/>
        <v>97.428571428571431</v>
      </c>
      <c r="T1047" s="1">
        <f t="shared" si="38"/>
        <v>104.16666666666667</v>
      </c>
    </row>
    <row r="1048" spans="1:29" x14ac:dyDescent="0.25">
      <c r="A1048" s="11">
        <v>42688</v>
      </c>
      <c r="B1048">
        <v>68</v>
      </c>
      <c r="C1048">
        <v>41</v>
      </c>
      <c r="D1048" s="1">
        <f>AVERAGE(B1042:B1048)</f>
        <v>62.857142857142854</v>
      </c>
      <c r="E1048" s="1">
        <f>AVERAGE(C1048:C1054)</f>
        <v>27.142857142857142</v>
      </c>
      <c r="P1048" s="11">
        <v>44086</v>
      </c>
      <c r="Q1048">
        <v>115</v>
      </c>
      <c r="R1048">
        <v>112</v>
      </c>
      <c r="S1048" s="1">
        <f t="shared" si="37"/>
        <v>100.14285714285714</v>
      </c>
      <c r="T1048" s="1">
        <f t="shared" si="38"/>
        <v>100.83333333333333</v>
      </c>
    </row>
    <row r="1049" spans="1:29" x14ac:dyDescent="0.25">
      <c r="A1049" s="11">
        <v>42689</v>
      </c>
      <c r="B1049">
        <v>81</v>
      </c>
      <c r="C1049">
        <v>35</v>
      </c>
      <c r="D1049" s="1">
        <f>AVERAGE(B1043:B1049)</f>
        <v>66.857142857142861</v>
      </c>
      <c r="E1049" s="1">
        <f>AVERAGE(C1049:C1055)</f>
        <v>24.571428571428573</v>
      </c>
      <c r="P1049" s="11">
        <v>44087</v>
      </c>
      <c r="Q1049">
        <v>120</v>
      </c>
      <c r="R1049">
        <v>101</v>
      </c>
      <c r="S1049" s="1">
        <f t="shared" si="37"/>
        <v>103.28571428571429</v>
      </c>
      <c r="T1049" s="1">
        <f t="shared" si="38"/>
        <v>96.5</v>
      </c>
    </row>
    <row r="1050" spans="1:29" x14ac:dyDescent="0.25">
      <c r="A1050" s="11">
        <v>42690</v>
      </c>
      <c r="B1050">
        <v>73</v>
      </c>
      <c r="C1050">
        <v>23</v>
      </c>
      <c r="D1050" s="1">
        <f>AVERAGE(B1044:B1050)</f>
        <v>68.428571428571431</v>
      </c>
      <c r="E1050" s="1">
        <f>AVERAGE(C1050:C1056)</f>
        <v>24.428571428571427</v>
      </c>
      <c r="P1050" s="11">
        <v>44088</v>
      </c>
      <c r="Q1050">
        <v>115</v>
      </c>
      <c r="R1050">
        <v>105</v>
      </c>
      <c r="S1050" s="1">
        <f t="shared" si="37"/>
        <v>105</v>
      </c>
      <c r="T1050" s="1">
        <f t="shared" si="38"/>
        <v>93.666666666666671</v>
      </c>
    </row>
    <row r="1051" spans="1:29" x14ac:dyDescent="0.25">
      <c r="A1051" s="11">
        <v>42691</v>
      </c>
      <c r="B1051">
        <v>49</v>
      </c>
      <c r="C1051">
        <v>21</v>
      </c>
      <c r="D1051" s="1">
        <f>AVERAGE(B1045:B1051)</f>
        <v>68.142857142857139</v>
      </c>
      <c r="E1051" s="1">
        <f>AVERAGE(C1051:C1057)</f>
        <v>26.571428571428573</v>
      </c>
      <c r="P1051" s="11">
        <v>44089</v>
      </c>
      <c r="Q1051">
        <v>137</v>
      </c>
      <c r="R1051">
        <v>99</v>
      </c>
      <c r="S1051" s="1">
        <f t="shared" si="37"/>
        <v>110.57142857142857</v>
      </c>
      <c r="T1051" s="1">
        <f t="shared" si="38"/>
        <v>90.666666666666671</v>
      </c>
    </row>
    <row r="1052" spans="1:29" x14ac:dyDescent="0.25">
      <c r="A1052" s="11">
        <v>42692</v>
      </c>
      <c r="B1052">
        <v>34</v>
      </c>
      <c r="C1052">
        <v>22</v>
      </c>
      <c r="D1052" s="1">
        <f>AVERAGE(B1046:B1052)</f>
        <v>66.714285714285708</v>
      </c>
      <c r="E1052" s="1">
        <f>AVERAGE(C1052:C1058)</f>
        <v>29.571428571428573</v>
      </c>
      <c r="P1052" s="11">
        <v>44090</v>
      </c>
      <c r="Q1052">
        <v>128</v>
      </c>
      <c r="R1052">
        <v>100</v>
      </c>
      <c r="S1052" s="1">
        <f t="shared" si="37"/>
        <v>118</v>
      </c>
      <c r="T1052" s="1">
        <f t="shared" si="38"/>
        <v>89.5</v>
      </c>
    </row>
    <row r="1053" spans="1:29" x14ac:dyDescent="0.25">
      <c r="A1053" s="11">
        <v>42693</v>
      </c>
      <c r="B1053">
        <v>38</v>
      </c>
      <c r="C1053">
        <v>23</v>
      </c>
      <c r="D1053" s="1">
        <f>AVERAGE(B1047:B1053)</f>
        <v>65.142857142857139</v>
      </c>
      <c r="E1053" s="1">
        <f>AVERAGE(C1053:C1059)</f>
        <v>33.285714285714285</v>
      </c>
      <c r="P1053" s="11">
        <v>44091</v>
      </c>
      <c r="Q1053">
        <v>121</v>
      </c>
      <c r="R1053">
        <v>88</v>
      </c>
      <c r="S1053" s="1">
        <f t="shared" si="37"/>
        <v>121.14285714285714</v>
      </c>
      <c r="T1053" s="1">
        <f t="shared" si="38"/>
        <v>87</v>
      </c>
    </row>
    <row r="1054" spans="1:29" x14ac:dyDescent="0.25">
      <c r="A1054" s="11">
        <v>42694</v>
      </c>
      <c r="B1054">
        <v>42</v>
      </c>
      <c r="C1054">
        <v>25</v>
      </c>
      <c r="D1054" s="1">
        <f>AVERAGE(B1048:B1054)</f>
        <v>55</v>
      </c>
      <c r="E1054" s="1">
        <f>AVERAGE(C1054:C1060)</f>
        <v>37.428571428571431</v>
      </c>
      <c r="P1054" s="11">
        <v>44092</v>
      </c>
      <c r="Q1054">
        <v>111</v>
      </c>
      <c r="R1054">
        <v>86</v>
      </c>
      <c r="S1054" s="1">
        <f t="shared" si="37"/>
        <v>121</v>
      </c>
      <c r="T1054" s="1">
        <f t="shared" si="38"/>
        <v>84.166666666666671</v>
      </c>
    </row>
    <row r="1055" spans="1:29" x14ac:dyDescent="0.25">
      <c r="A1055" s="11">
        <v>42695</v>
      </c>
      <c r="B1055">
        <v>42</v>
      </c>
      <c r="C1055">
        <v>23</v>
      </c>
      <c r="D1055" s="1">
        <f>AVERAGE(B1049:B1055)</f>
        <v>51.285714285714285</v>
      </c>
      <c r="E1055" s="1">
        <f>AVERAGE(C1055:C1061)</f>
        <v>42.285714285714285</v>
      </c>
      <c r="P1055" s="11">
        <v>44093</v>
      </c>
      <c r="Q1055">
        <v>103</v>
      </c>
      <c r="R1055">
        <v>84</v>
      </c>
      <c r="S1055" s="1">
        <f t="shared" si="37"/>
        <v>119.28571428571429</v>
      </c>
      <c r="T1055" s="1">
        <f t="shared" si="38"/>
        <v>83.5</v>
      </c>
    </row>
    <row r="1056" spans="1:29" x14ac:dyDescent="0.25">
      <c r="A1056" s="11">
        <v>42696</v>
      </c>
      <c r="B1056">
        <v>54</v>
      </c>
      <c r="C1056">
        <v>34</v>
      </c>
      <c r="D1056" s="1">
        <f>AVERAGE(B1050:B1056)</f>
        <v>47.428571428571431</v>
      </c>
      <c r="E1056" s="1">
        <f>AVERAGE(C1056:C1062)</f>
        <v>44.857142857142854</v>
      </c>
      <c r="P1056" s="11">
        <v>44094</v>
      </c>
      <c r="Q1056">
        <v>112</v>
      </c>
      <c r="R1056">
        <v>87</v>
      </c>
      <c r="S1056" s="1">
        <f t="shared" ref="S1056:S1119" si="39">AVERAGE(Q1050:Q1056)</f>
        <v>118.14285714285714</v>
      </c>
      <c r="T1056" s="1">
        <f t="shared" si="38"/>
        <v>88.333333333333329</v>
      </c>
    </row>
    <row r="1057" spans="1:20" x14ac:dyDescent="0.25">
      <c r="A1057" s="11">
        <v>42697</v>
      </c>
      <c r="B1057">
        <v>57</v>
      </c>
      <c r="C1057">
        <v>38</v>
      </c>
      <c r="D1057" s="1">
        <f>AVERAGE(B1051:B1057)</f>
        <v>45.142857142857146</v>
      </c>
      <c r="E1057" s="1">
        <f>AVERAGE(C1057:C1063)</f>
        <v>45.428571428571431</v>
      </c>
      <c r="P1057" s="11">
        <v>44095</v>
      </c>
      <c r="Q1057">
        <v>124</v>
      </c>
      <c r="R1057">
        <v>92</v>
      </c>
      <c r="S1057" s="1">
        <f t="shared" si="39"/>
        <v>119.42857142857143</v>
      </c>
      <c r="T1057" s="1">
        <f t="shared" si="38"/>
        <v>94.833333333333329</v>
      </c>
    </row>
    <row r="1058" spans="1:20" x14ac:dyDescent="0.25">
      <c r="A1058" s="11">
        <v>42698</v>
      </c>
      <c r="B1058">
        <v>76</v>
      </c>
      <c r="C1058">
        <v>42</v>
      </c>
      <c r="D1058" s="1">
        <f>AVERAGE(B1052:B1058)</f>
        <v>49</v>
      </c>
      <c r="E1058" s="1">
        <f>AVERAGE(C1058:C1064)</f>
        <v>49.142857142857146</v>
      </c>
      <c r="P1058" s="11">
        <v>44096</v>
      </c>
      <c r="Q1058">
        <v>124</v>
      </c>
      <c r="R1058">
        <v>85</v>
      </c>
      <c r="S1058" s="1">
        <f t="shared" si="39"/>
        <v>117.57142857142857</v>
      </c>
      <c r="T1058" s="1">
        <f t="shared" si="38"/>
        <v>103</v>
      </c>
    </row>
    <row r="1059" spans="1:20" x14ac:dyDescent="0.25">
      <c r="A1059" s="11">
        <v>42699</v>
      </c>
      <c r="B1059">
        <v>78</v>
      </c>
      <c r="C1059">
        <v>48</v>
      </c>
      <c r="D1059" s="1">
        <f>AVERAGE(B1053:B1059)</f>
        <v>55.285714285714285</v>
      </c>
      <c r="E1059" s="1">
        <f>AVERAGE(C1059:C1065)</f>
        <v>57</v>
      </c>
      <c r="P1059" s="11">
        <v>44097</v>
      </c>
      <c r="Q1059">
        <v>131</v>
      </c>
      <c r="R1059">
        <v>71</v>
      </c>
      <c r="S1059" s="1">
        <f t="shared" si="39"/>
        <v>118</v>
      </c>
      <c r="T1059" s="1">
        <f t="shared" si="38"/>
        <v>112.66666666666667</v>
      </c>
    </row>
    <row r="1060" spans="1:20" x14ac:dyDescent="0.25">
      <c r="A1060" s="11">
        <v>42700</v>
      </c>
      <c r="B1060">
        <v>89</v>
      </c>
      <c r="C1060">
        <v>52</v>
      </c>
      <c r="D1060" s="1">
        <f>AVERAGE(B1054:B1060)</f>
        <v>62.571428571428569</v>
      </c>
      <c r="E1060" s="1">
        <f>AVERAGE(C1060:C1066)</f>
        <v>63.714285714285715</v>
      </c>
      <c r="P1060" s="11">
        <v>44098</v>
      </c>
      <c r="Q1060">
        <v>71</v>
      </c>
      <c r="R1060">
        <v>82</v>
      </c>
      <c r="S1060" s="1">
        <f t="shared" si="39"/>
        <v>110.85714285714286</v>
      </c>
      <c r="T1060" s="1">
        <f t="shared" si="38"/>
        <v>124.83333333333333</v>
      </c>
    </row>
    <row r="1061" spans="1:20" x14ac:dyDescent="0.25">
      <c r="A1061" s="11">
        <v>42701</v>
      </c>
      <c r="B1061">
        <v>97</v>
      </c>
      <c r="C1061">
        <v>59</v>
      </c>
      <c r="D1061" s="1">
        <f>AVERAGE(B1055:B1061)</f>
        <v>70.428571428571431</v>
      </c>
      <c r="E1061" s="1">
        <f>AVERAGE(C1061:C1067)</f>
        <v>64.714285714285708</v>
      </c>
      <c r="P1061" s="11">
        <v>44099</v>
      </c>
      <c r="Q1061">
        <v>104</v>
      </c>
      <c r="R1061">
        <v>113</v>
      </c>
      <c r="S1061" s="1">
        <f t="shared" si="39"/>
        <v>109.85714285714286</v>
      </c>
      <c r="T1061" s="1">
        <f t="shared" si="38"/>
        <v>130.83333333333334</v>
      </c>
    </row>
    <row r="1062" spans="1:20" x14ac:dyDescent="0.25">
      <c r="A1062" s="11">
        <v>42702</v>
      </c>
      <c r="B1062">
        <v>100</v>
      </c>
      <c r="C1062">
        <v>41</v>
      </c>
      <c r="D1062" s="1">
        <f>AVERAGE(B1056:B1062)</f>
        <v>78.714285714285708</v>
      </c>
      <c r="E1062" s="1">
        <f>AVERAGE(C1062:C1068)</f>
        <v>65.571428571428569</v>
      </c>
      <c r="P1062" s="11">
        <v>44100</v>
      </c>
      <c r="Q1062">
        <v>125</v>
      </c>
      <c r="R1062">
        <v>126</v>
      </c>
      <c r="S1062" s="1">
        <f t="shared" si="39"/>
        <v>113</v>
      </c>
      <c r="T1062" s="1">
        <f t="shared" si="38"/>
        <v>139.5</v>
      </c>
    </row>
    <row r="1063" spans="1:20" x14ac:dyDescent="0.25">
      <c r="A1063" s="11">
        <v>42703</v>
      </c>
      <c r="B1063">
        <v>58</v>
      </c>
      <c r="C1063">
        <v>38</v>
      </c>
      <c r="D1063" s="1">
        <f>AVERAGE(B1057:B1063)</f>
        <v>79.285714285714292</v>
      </c>
      <c r="E1063" s="1">
        <f>AVERAGE(C1063:C1069)</f>
        <v>69.285714285714292</v>
      </c>
      <c r="P1063" s="11">
        <v>44101</v>
      </c>
      <c r="Q1063">
        <v>122</v>
      </c>
      <c r="R1063">
        <v>141</v>
      </c>
      <c r="S1063" s="1">
        <f t="shared" si="39"/>
        <v>114.42857142857143</v>
      </c>
      <c r="T1063" s="1">
        <f t="shared" si="38"/>
        <v>143.33333333333334</v>
      </c>
    </row>
    <row r="1064" spans="1:20" x14ac:dyDescent="0.25">
      <c r="A1064" s="11">
        <v>42704</v>
      </c>
      <c r="B1064">
        <v>62</v>
      </c>
      <c r="C1064">
        <v>64</v>
      </c>
      <c r="D1064" s="1">
        <f>AVERAGE(B1058:B1064)</f>
        <v>80</v>
      </c>
      <c r="E1064" s="1">
        <f>AVERAGE(C1064:C1070)</f>
        <v>74.428571428571431</v>
      </c>
      <c r="P1064" s="11">
        <v>44102</v>
      </c>
      <c r="Q1064">
        <v>93</v>
      </c>
      <c r="R1064">
        <v>143</v>
      </c>
      <c r="S1064" s="1">
        <f t="shared" si="39"/>
        <v>110</v>
      </c>
      <c r="T1064" s="1">
        <f t="shared" si="38"/>
        <v>143.83333333333334</v>
      </c>
    </row>
    <row r="1065" spans="1:20" x14ac:dyDescent="0.25">
      <c r="A1065" s="11">
        <v>42705</v>
      </c>
      <c r="B1065">
        <v>117</v>
      </c>
      <c r="C1065">
        <v>97</v>
      </c>
      <c r="D1065" s="1">
        <f>AVERAGE(B1059:B1065)</f>
        <v>85.857142857142861</v>
      </c>
      <c r="E1065" s="1">
        <f>AVERAGE(C1065:C1071)</f>
        <v>76.142857142857139</v>
      </c>
      <c r="P1065" s="11">
        <v>44103</v>
      </c>
      <c r="Q1065">
        <v>139</v>
      </c>
      <c r="R1065">
        <v>144</v>
      </c>
      <c r="S1065" s="1">
        <f t="shared" si="39"/>
        <v>112.14285714285714</v>
      </c>
      <c r="T1065" s="1">
        <f t="shared" si="38"/>
        <v>144.66666666666666</v>
      </c>
    </row>
    <row r="1066" spans="1:20" x14ac:dyDescent="0.25">
      <c r="A1066" s="11">
        <v>42706</v>
      </c>
      <c r="B1066">
        <v>170</v>
      </c>
      <c r="C1066">
        <v>95</v>
      </c>
      <c r="D1066" s="1">
        <f>AVERAGE(B1060:B1066)</f>
        <v>99</v>
      </c>
      <c r="E1066" s="1">
        <f>AVERAGE(C1066:C1072)</f>
        <v>71.857142857142861</v>
      </c>
      <c r="P1066" s="11">
        <v>44104</v>
      </c>
      <c r="Q1066">
        <v>151</v>
      </c>
      <c r="R1066">
        <v>118</v>
      </c>
      <c r="S1066" s="1">
        <f t="shared" si="39"/>
        <v>115</v>
      </c>
      <c r="T1066" s="1">
        <f t="shared" si="38"/>
        <v>148.66666666666666</v>
      </c>
    </row>
    <row r="1067" spans="1:20" x14ac:dyDescent="0.25">
      <c r="A1067" s="11">
        <v>42707</v>
      </c>
      <c r="B1067">
        <v>176</v>
      </c>
      <c r="C1067">
        <v>59</v>
      </c>
      <c r="D1067" s="1">
        <f>AVERAGE(B1061:B1067)</f>
        <v>111.42857142857143</v>
      </c>
      <c r="E1067" s="1">
        <f>AVERAGE(C1067:C1073)</f>
        <v>67</v>
      </c>
      <c r="P1067" s="11">
        <v>44105</v>
      </c>
      <c r="Q1067">
        <v>127</v>
      </c>
      <c r="R1067">
        <v>165</v>
      </c>
      <c r="S1067" s="1">
        <f t="shared" si="39"/>
        <v>123</v>
      </c>
      <c r="T1067" s="1">
        <f t="shared" si="38"/>
        <v>157.5</v>
      </c>
    </row>
    <row r="1068" spans="1:20" x14ac:dyDescent="0.25">
      <c r="A1068" s="11">
        <v>42708</v>
      </c>
      <c r="B1068">
        <v>89</v>
      </c>
      <c r="C1068">
        <v>65</v>
      </c>
      <c r="D1068" s="1">
        <f>AVERAGE(B1062:B1068)</f>
        <v>110.28571428571429</v>
      </c>
      <c r="E1068" s="1">
        <f>AVERAGE(C1068:C1074)</f>
        <v>66.428571428571431</v>
      </c>
      <c r="P1068" s="11">
        <v>44106</v>
      </c>
      <c r="Q1068">
        <v>139</v>
      </c>
      <c r="R1068">
        <v>149</v>
      </c>
      <c r="S1068" s="1">
        <f t="shared" si="39"/>
        <v>128</v>
      </c>
      <c r="T1068" s="1">
        <f t="shared" si="38"/>
        <v>167.66666666666666</v>
      </c>
    </row>
    <row r="1069" spans="1:20" x14ac:dyDescent="0.25">
      <c r="A1069" s="11">
        <v>42709</v>
      </c>
      <c r="B1069">
        <v>83</v>
      </c>
      <c r="C1069">
        <v>67</v>
      </c>
      <c r="D1069" s="1">
        <f>AVERAGE(B1063:B1069)</f>
        <v>107.85714285714286</v>
      </c>
      <c r="E1069" s="1">
        <f>AVERAGE(C1069:C1075)</f>
        <v>63.714285714285715</v>
      </c>
      <c r="P1069" s="11">
        <v>44107</v>
      </c>
      <c r="Q1069">
        <v>143</v>
      </c>
      <c r="R1069">
        <v>144</v>
      </c>
      <c r="S1069" s="1">
        <f t="shared" si="39"/>
        <v>130.57142857142858</v>
      </c>
      <c r="T1069" s="1">
        <f t="shared" si="38"/>
        <v>176.5</v>
      </c>
    </row>
    <row r="1070" spans="1:20" x14ac:dyDescent="0.25">
      <c r="A1070" s="11">
        <v>42710</v>
      </c>
      <c r="B1070">
        <v>127</v>
      </c>
      <c r="C1070">
        <v>74</v>
      </c>
      <c r="D1070" s="1">
        <f>AVERAGE(B1064:B1070)</f>
        <v>117.71428571428571</v>
      </c>
      <c r="E1070" s="1">
        <f>AVERAGE(C1070:C1076)</f>
        <v>59.714285714285715</v>
      </c>
      <c r="P1070" s="11">
        <v>44108</v>
      </c>
      <c r="Q1070">
        <v>137</v>
      </c>
      <c r="R1070">
        <v>148</v>
      </c>
      <c r="S1070" s="1">
        <f t="shared" si="39"/>
        <v>132.71428571428572</v>
      </c>
      <c r="T1070" s="1">
        <f t="shared" si="38"/>
        <v>182.5</v>
      </c>
    </row>
    <row r="1071" spans="1:20" x14ac:dyDescent="0.25">
      <c r="A1071" s="11">
        <v>42711</v>
      </c>
      <c r="B1071">
        <v>155</v>
      </c>
      <c r="C1071">
        <v>76</v>
      </c>
      <c r="D1071" s="1">
        <f>AVERAGE(B1065:B1071)</f>
        <v>131</v>
      </c>
      <c r="E1071" s="1">
        <f>AVERAGE(C1071:C1077)</f>
        <v>55</v>
      </c>
      <c r="P1071" s="11">
        <v>44109</v>
      </c>
      <c r="Q1071">
        <v>139</v>
      </c>
      <c r="R1071">
        <v>168</v>
      </c>
      <c r="S1071" s="1">
        <f t="shared" si="39"/>
        <v>139.28571428571428</v>
      </c>
      <c r="T1071" s="1">
        <f t="shared" si="38"/>
        <v>186</v>
      </c>
    </row>
    <row r="1072" spans="1:20" x14ac:dyDescent="0.25">
      <c r="A1072" s="11">
        <v>42712</v>
      </c>
      <c r="B1072">
        <v>151</v>
      </c>
      <c r="C1072">
        <v>67</v>
      </c>
      <c r="D1072" s="1">
        <f>AVERAGE(B1066:B1072)</f>
        <v>135.85714285714286</v>
      </c>
      <c r="E1072" s="1">
        <f>AVERAGE(C1072:C1078)</f>
        <v>54.857142857142854</v>
      </c>
      <c r="P1072" s="11">
        <v>44110</v>
      </c>
      <c r="Q1072">
        <v>135</v>
      </c>
      <c r="R1072">
        <v>171</v>
      </c>
      <c r="S1072" s="1">
        <f t="shared" si="39"/>
        <v>138.71428571428572</v>
      </c>
      <c r="T1072" s="1">
        <f t="shared" si="38"/>
        <v>186.33333333333334</v>
      </c>
    </row>
    <row r="1073" spans="1:29" x14ac:dyDescent="0.25">
      <c r="A1073" s="11">
        <v>42713</v>
      </c>
      <c r="B1073">
        <v>139</v>
      </c>
      <c r="C1073">
        <v>61</v>
      </c>
      <c r="D1073" s="1">
        <f>AVERAGE(B1067:B1073)</f>
        <v>131.42857142857142</v>
      </c>
      <c r="E1073" s="1">
        <f>AVERAGE(C1073:C1079)</f>
        <v>54</v>
      </c>
      <c r="P1073" s="11">
        <v>44111</v>
      </c>
      <c r="Q1073">
        <v>144</v>
      </c>
      <c r="R1073">
        <v>226</v>
      </c>
      <c r="S1073" s="1">
        <f t="shared" si="39"/>
        <v>137.71428571428572</v>
      </c>
      <c r="T1073" s="1">
        <f t="shared" si="38"/>
        <v>202.66666666666666</v>
      </c>
    </row>
    <row r="1074" spans="1:29" x14ac:dyDescent="0.25">
      <c r="A1074" s="11">
        <v>42714</v>
      </c>
      <c r="B1074">
        <v>119</v>
      </c>
      <c r="C1074">
        <v>55</v>
      </c>
      <c r="D1074" s="1">
        <f>AVERAGE(B1068:B1074)</f>
        <v>123.28571428571429</v>
      </c>
      <c r="E1074" s="1">
        <f>AVERAGE(C1074:C1080)</f>
        <v>53.285714285714285</v>
      </c>
      <c r="P1074" s="11">
        <v>44112</v>
      </c>
      <c r="Q1074">
        <v>170</v>
      </c>
      <c r="R1074">
        <v>202</v>
      </c>
      <c r="S1074" s="1">
        <f t="shared" si="39"/>
        <v>143.85714285714286</v>
      </c>
      <c r="T1074" s="1">
        <f t="shared" si="38"/>
        <v>216.33333333333334</v>
      </c>
    </row>
    <row r="1075" spans="1:29" x14ac:dyDescent="0.25">
      <c r="A1075" s="11">
        <v>42715</v>
      </c>
      <c r="B1075">
        <v>114</v>
      </c>
      <c r="C1075">
        <v>46</v>
      </c>
      <c r="D1075" s="1">
        <f>AVERAGE(B1069:B1075)</f>
        <v>126.85714285714286</v>
      </c>
      <c r="E1075" s="1">
        <f>AVERAGE(C1075:C1081)</f>
        <v>54.142857142857146</v>
      </c>
      <c r="P1075" s="11">
        <v>44113</v>
      </c>
      <c r="Q1075">
        <v>152</v>
      </c>
      <c r="R1075">
        <v>180</v>
      </c>
      <c r="S1075" s="1">
        <f t="shared" si="39"/>
        <v>145.71428571428572</v>
      </c>
      <c r="T1075" s="1">
        <f t="shared" si="38"/>
        <v>222.33333333333334</v>
      </c>
      <c r="U1075" s="11">
        <v>44113</v>
      </c>
      <c r="V1075" t="s">
        <v>226</v>
      </c>
      <c r="W1075" t="s">
        <v>93</v>
      </c>
      <c r="X1075" t="str">
        <f>_xlfn.CONCAT(AS29,AR29)</f>
        <v>B-</v>
      </c>
      <c r="Z1075" t="s">
        <v>264</v>
      </c>
      <c r="AA1075" t="s">
        <v>265</v>
      </c>
      <c r="AB1075" s="1">
        <f>VLOOKUP(U1075,$P$3:$T$2564,4,TRUE)</f>
        <v>145.71428571428572</v>
      </c>
      <c r="AC1075" s="1">
        <v>470</v>
      </c>
    </row>
    <row r="1076" spans="1:29" x14ac:dyDescent="0.25">
      <c r="A1076" s="11">
        <v>42716</v>
      </c>
      <c r="B1076">
        <v>74</v>
      </c>
      <c r="C1076">
        <v>39</v>
      </c>
      <c r="D1076" s="1">
        <f>AVERAGE(B1070:B1076)</f>
        <v>125.57142857142857</v>
      </c>
      <c r="E1076" s="1">
        <f>AVERAGE(C1076:C1082)</f>
        <v>53.857142857142854</v>
      </c>
      <c r="P1076" s="11">
        <v>44114</v>
      </c>
      <c r="Q1076">
        <v>153</v>
      </c>
      <c r="R1076">
        <v>169</v>
      </c>
      <c r="S1076" s="1">
        <f t="shared" si="39"/>
        <v>147.14285714285714</v>
      </c>
      <c r="T1076" s="1">
        <f t="shared" si="38"/>
        <v>238</v>
      </c>
    </row>
    <row r="1077" spans="1:29" x14ac:dyDescent="0.25">
      <c r="A1077" s="11">
        <v>42717</v>
      </c>
      <c r="B1077">
        <v>69</v>
      </c>
      <c r="C1077">
        <v>41</v>
      </c>
      <c r="D1077" s="1">
        <f>AVERAGE(B1071:B1077)</f>
        <v>117.28571428571429</v>
      </c>
      <c r="E1077" s="1">
        <f>AVERAGE(C1077:C1083)</f>
        <v>54.285714285714285</v>
      </c>
      <c r="P1077" s="11">
        <v>44115</v>
      </c>
      <c r="Q1077">
        <v>155</v>
      </c>
      <c r="R1077">
        <v>170</v>
      </c>
      <c r="S1077" s="1">
        <f t="shared" si="39"/>
        <v>149.71428571428572</v>
      </c>
      <c r="T1077" s="1">
        <f t="shared" si="38"/>
        <v>251.8</v>
      </c>
    </row>
    <row r="1078" spans="1:29" x14ac:dyDescent="0.25">
      <c r="A1078" s="11">
        <v>42718</v>
      </c>
      <c r="B1078">
        <v>82</v>
      </c>
      <c r="C1078">
        <v>75</v>
      </c>
      <c r="D1078" s="1">
        <f>AVERAGE(B1072:B1078)</f>
        <v>106.85714285714286</v>
      </c>
      <c r="E1078" s="1">
        <f>AVERAGE(C1078:C1084)</f>
        <v>54.428571428571431</v>
      </c>
      <c r="P1078" s="11">
        <v>44116</v>
      </c>
      <c r="Q1078">
        <v>155</v>
      </c>
      <c r="R1078">
        <v>269</v>
      </c>
      <c r="S1078" s="1">
        <f t="shared" si="39"/>
        <v>152</v>
      </c>
      <c r="T1078" s="1">
        <f t="shared" si="38"/>
        <v>276.60000000000002</v>
      </c>
    </row>
    <row r="1079" spans="1:29" x14ac:dyDescent="0.25">
      <c r="A1079" s="11">
        <v>42719</v>
      </c>
      <c r="B1079">
        <v>95</v>
      </c>
      <c r="C1079">
        <v>61</v>
      </c>
      <c r="D1079" s="1">
        <f>AVERAGE(B1073:B1079)</f>
        <v>98.857142857142861</v>
      </c>
      <c r="E1079" s="1">
        <f>AVERAGE(C1079:C1085)</f>
        <v>49.714285714285715</v>
      </c>
      <c r="P1079" s="11">
        <v>44117</v>
      </c>
      <c r="Q1079">
        <v>176</v>
      </c>
      <c r="R1079">
        <v>308</v>
      </c>
      <c r="S1079" s="1">
        <f t="shared" si="39"/>
        <v>157.85714285714286</v>
      </c>
      <c r="T1079" s="1">
        <f t="shared" si="38"/>
        <v>278.8</v>
      </c>
    </row>
    <row r="1080" spans="1:29" x14ac:dyDescent="0.25">
      <c r="A1080" s="11">
        <v>42720</v>
      </c>
      <c r="B1080">
        <v>123</v>
      </c>
      <c r="C1080">
        <v>56</v>
      </c>
      <c r="D1080" s="1">
        <f>AVERAGE(B1074:B1080)</f>
        <v>96.571428571428569</v>
      </c>
      <c r="E1080" s="1">
        <f>AVERAGE(C1080:C1086)</f>
        <v>45.428571428571431</v>
      </c>
      <c r="P1080" s="11">
        <v>44118</v>
      </c>
      <c r="Q1080">
        <v>185</v>
      </c>
      <c r="R1080">
        <v>238</v>
      </c>
      <c r="S1080" s="1">
        <f t="shared" si="39"/>
        <v>163.71428571428572</v>
      </c>
      <c r="T1080" s="1">
        <f t="shared" si="38"/>
        <v>255.2</v>
      </c>
    </row>
    <row r="1081" spans="1:29" x14ac:dyDescent="0.25">
      <c r="A1081" s="11">
        <v>42721</v>
      </c>
      <c r="B1081">
        <v>100</v>
      </c>
      <c r="C1081">
        <v>61</v>
      </c>
      <c r="D1081" s="1">
        <f>AVERAGE(B1075:B1081)</f>
        <v>93.857142857142861</v>
      </c>
      <c r="E1081" s="1">
        <f>AVERAGE(C1081:C1087)</f>
        <v>43.428571428571431</v>
      </c>
      <c r="P1081" s="11">
        <v>44119</v>
      </c>
      <c r="Q1081">
        <v>175</v>
      </c>
      <c r="R1081">
        <v>274</v>
      </c>
      <c r="S1081" s="1">
        <f t="shared" si="39"/>
        <v>164.42857142857142</v>
      </c>
      <c r="T1081" s="1">
        <f t="shared" si="38"/>
        <v>251.8</v>
      </c>
      <c r="U1081" s="11">
        <v>44119</v>
      </c>
      <c r="V1081" t="s">
        <v>226</v>
      </c>
      <c r="W1081" t="s">
        <v>93</v>
      </c>
      <c r="X1081" t="str">
        <f>_xlfn.CONCAT(AS30,AR30)</f>
        <v>B-</v>
      </c>
      <c r="Z1081" t="s">
        <v>293</v>
      </c>
      <c r="AA1081" t="s">
        <v>242</v>
      </c>
      <c r="AB1081" s="1">
        <f>VLOOKUP(U1081,$P$3:$T$2564,4,TRUE)</f>
        <v>167.71428571428572</v>
      </c>
      <c r="AC1081" s="1">
        <v>440</v>
      </c>
    </row>
    <row r="1082" spans="1:29" x14ac:dyDescent="0.25">
      <c r="A1082" s="11">
        <v>42722</v>
      </c>
      <c r="B1082">
        <v>107</v>
      </c>
      <c r="C1082">
        <v>44</v>
      </c>
      <c r="D1082" s="1">
        <f>AVERAGE(B1076:B1082)</f>
        <v>92.857142857142861</v>
      </c>
      <c r="E1082" s="1">
        <f>AVERAGE(C1082:C1088)</f>
        <v>38.857142857142854</v>
      </c>
      <c r="P1082" s="11">
        <v>44119</v>
      </c>
      <c r="Q1082">
        <v>175</v>
      </c>
      <c r="S1082" s="1">
        <f t="shared" si="39"/>
        <v>167.71428571428572</v>
      </c>
      <c r="T1082" s="1">
        <f t="shared" si="38"/>
        <v>247.2</v>
      </c>
      <c r="U1082" s="11">
        <v>44119</v>
      </c>
      <c r="V1082" t="s">
        <v>226</v>
      </c>
      <c r="W1082" t="s">
        <v>102</v>
      </c>
      <c r="X1082" t="str">
        <f>_xlfn.CONCAT(AS31,AR31)</f>
        <v>B-</v>
      </c>
      <c r="Z1082" t="s">
        <v>238</v>
      </c>
      <c r="AA1082" t="s">
        <v>245</v>
      </c>
      <c r="AB1082" s="1">
        <f>VLOOKUP(U1082,$P$3:$T$2564,4,TRUE)</f>
        <v>167.71428571428572</v>
      </c>
      <c r="AC1082" s="1">
        <v>100</v>
      </c>
    </row>
    <row r="1083" spans="1:29" x14ac:dyDescent="0.25">
      <c r="A1083" s="11">
        <v>42723</v>
      </c>
      <c r="B1083">
        <v>78</v>
      </c>
      <c r="C1083">
        <v>42</v>
      </c>
      <c r="D1083" s="1">
        <f>AVERAGE(B1077:B1083)</f>
        <v>93.428571428571431</v>
      </c>
      <c r="E1083" s="1">
        <f>AVERAGE(C1083:C1089)</f>
        <v>37.142857142857146</v>
      </c>
      <c r="F1083" s="11">
        <v>42723</v>
      </c>
      <c r="G1083" t="s">
        <v>175</v>
      </c>
      <c r="H1083" t="s">
        <v>93</v>
      </c>
      <c r="I1083" t="str">
        <f>_xlfn.CONCAT(AJ6,AI6)</f>
        <v>B-</v>
      </c>
      <c r="K1083" t="s">
        <v>216</v>
      </c>
      <c r="L1083" t="s">
        <v>218</v>
      </c>
      <c r="M1083" s="1">
        <f>VLOOKUP(F1083,A6:E2690,4,TRUE)</f>
        <v>93.428571428571431</v>
      </c>
      <c r="N1083" s="1">
        <v>160</v>
      </c>
      <c r="P1083" s="11">
        <v>44120</v>
      </c>
      <c r="Q1083">
        <v>171</v>
      </c>
      <c r="R1083">
        <v>294</v>
      </c>
      <c r="S1083" s="1">
        <f>AVERAGE(Q1076:Q1083)</f>
        <v>168.125</v>
      </c>
      <c r="T1083" s="1">
        <f t="shared" si="38"/>
        <v>264</v>
      </c>
    </row>
    <row r="1084" spans="1:29" x14ac:dyDescent="0.25">
      <c r="A1084" s="11">
        <v>42724</v>
      </c>
      <c r="B1084">
        <v>73</v>
      </c>
      <c r="C1084">
        <v>42</v>
      </c>
      <c r="D1084" s="1">
        <f>AVERAGE(B1078:B1084)</f>
        <v>94</v>
      </c>
      <c r="E1084" s="1">
        <f>AVERAGE(C1084:C1090)</f>
        <v>35</v>
      </c>
      <c r="P1084" s="11">
        <v>44121</v>
      </c>
      <c r="Q1084">
        <v>180</v>
      </c>
      <c r="R1084">
        <v>280</v>
      </c>
      <c r="S1084" s="1">
        <f>AVERAGE(Q1077:Q1084)</f>
        <v>171.5</v>
      </c>
      <c r="T1084" s="1">
        <f t="shared" si="38"/>
        <v>283.33333333333331</v>
      </c>
    </row>
    <row r="1085" spans="1:29" x14ac:dyDescent="0.25">
      <c r="A1085" s="11">
        <v>42725</v>
      </c>
      <c r="B1085">
        <v>80</v>
      </c>
      <c r="C1085">
        <v>42</v>
      </c>
      <c r="D1085" s="1">
        <f>AVERAGE(B1079:B1085)</f>
        <v>93.714285714285708</v>
      </c>
      <c r="E1085" s="1">
        <f>AVERAGE(C1085:C1091)</f>
        <v>36.571428571428569</v>
      </c>
      <c r="P1085" s="11">
        <v>44122</v>
      </c>
      <c r="Q1085">
        <v>175</v>
      </c>
      <c r="R1085">
        <v>190</v>
      </c>
      <c r="S1085" s="1">
        <f>AVERAGE(Q1078:Q1085)</f>
        <v>174</v>
      </c>
      <c r="T1085" s="1">
        <f t="shared" si="38"/>
        <v>312.83333333333331</v>
      </c>
    </row>
    <row r="1086" spans="1:29" x14ac:dyDescent="0.25">
      <c r="A1086" s="11">
        <v>42726</v>
      </c>
      <c r="B1086">
        <v>78</v>
      </c>
      <c r="C1086">
        <v>31</v>
      </c>
      <c r="D1086" s="1">
        <f>AVERAGE(B1080:B1086)</f>
        <v>91.285714285714292</v>
      </c>
      <c r="E1086" s="1">
        <f>AVERAGE(C1086:C1092)</f>
        <v>38</v>
      </c>
      <c r="P1086" s="11">
        <v>44123</v>
      </c>
      <c r="Q1086">
        <v>153</v>
      </c>
      <c r="R1086">
        <v>221</v>
      </c>
      <c r="S1086" s="1">
        <f>AVERAGE(Q1079:Q1086)</f>
        <v>173.75</v>
      </c>
      <c r="T1086" s="1">
        <f t="shared" si="38"/>
        <v>343.5</v>
      </c>
    </row>
    <row r="1087" spans="1:29" x14ac:dyDescent="0.25">
      <c r="A1087" s="11">
        <v>42727</v>
      </c>
      <c r="B1087">
        <v>66</v>
      </c>
      <c r="C1087">
        <v>42</v>
      </c>
      <c r="D1087" s="1">
        <f>AVERAGE(B1081:B1087)</f>
        <v>83.142857142857139</v>
      </c>
      <c r="E1087" s="1">
        <f>AVERAGE(C1087:C1093)</f>
        <v>41.714285714285715</v>
      </c>
      <c r="P1087" s="11">
        <v>44124</v>
      </c>
      <c r="Q1087">
        <v>162</v>
      </c>
      <c r="R1087">
        <v>251</v>
      </c>
      <c r="S1087" s="1">
        <f>AVERAGE(Q1080:Q1087)</f>
        <v>172</v>
      </c>
      <c r="T1087" s="1">
        <f t="shared" si="38"/>
        <v>373.83333333333331</v>
      </c>
    </row>
    <row r="1088" spans="1:29" x14ac:dyDescent="0.25">
      <c r="A1088" s="11">
        <v>42728</v>
      </c>
      <c r="B1088">
        <v>76</v>
      </c>
      <c r="C1088">
        <v>29</v>
      </c>
      <c r="D1088" s="1">
        <f>AVERAGE(B1082:B1088)</f>
        <v>79.714285714285708</v>
      </c>
      <c r="E1088" s="1">
        <f>AVERAGE(C1088:C1094)</f>
        <v>44.714285714285715</v>
      </c>
      <c r="P1088" s="11">
        <v>44125</v>
      </c>
      <c r="Q1088">
        <v>159</v>
      </c>
      <c r="R1088">
        <v>348</v>
      </c>
      <c r="S1088" s="1">
        <f>AVERAGE(Q1081:Q1088)</f>
        <v>168.75</v>
      </c>
      <c r="T1088" s="1">
        <f t="shared" si="38"/>
        <v>398.4</v>
      </c>
    </row>
    <row r="1089" spans="1:29" x14ac:dyDescent="0.25">
      <c r="A1089" s="11">
        <v>42729</v>
      </c>
      <c r="B1089">
        <v>50</v>
      </c>
      <c r="C1089">
        <v>32</v>
      </c>
      <c r="D1089" s="1">
        <f>AVERAGE(B1083:B1089)</f>
        <v>71.571428571428569</v>
      </c>
      <c r="E1089" s="1">
        <f>AVERAGE(C1089:C1095)</f>
        <v>47.571428571428569</v>
      </c>
      <c r="P1089" s="11">
        <v>44126</v>
      </c>
      <c r="Q1089">
        <v>169</v>
      </c>
      <c r="R1089">
        <v>410</v>
      </c>
      <c r="S1089" s="1">
        <f>AVERAGE(Q1083:Q1089)</f>
        <v>167</v>
      </c>
      <c r="T1089" s="1">
        <f t="shared" si="38"/>
        <v>397.4</v>
      </c>
    </row>
    <row r="1090" spans="1:29" x14ac:dyDescent="0.25">
      <c r="A1090" s="11">
        <v>42730</v>
      </c>
      <c r="B1090">
        <v>49</v>
      </c>
      <c r="C1090">
        <v>27</v>
      </c>
      <c r="D1090" s="1">
        <f>AVERAGE(B1084:B1090)</f>
        <v>67.428571428571431</v>
      </c>
      <c r="E1090" s="1">
        <f>AVERAGE(C1090:C1096)</f>
        <v>47.428571428571431</v>
      </c>
      <c r="P1090" s="11">
        <v>44127</v>
      </c>
      <c r="Q1090">
        <v>207</v>
      </c>
      <c r="R1090">
        <v>457</v>
      </c>
      <c r="S1090" s="1">
        <f>AVERAGE(Q1084:Q1090)</f>
        <v>172.14285714285714</v>
      </c>
      <c r="T1090" s="1">
        <f t="shared" si="38"/>
        <v>359.8</v>
      </c>
    </row>
    <row r="1091" spans="1:29" x14ac:dyDescent="0.25">
      <c r="A1091" s="11">
        <v>42731</v>
      </c>
      <c r="B1091">
        <v>46</v>
      </c>
      <c r="C1091">
        <v>53</v>
      </c>
      <c r="D1091" s="1">
        <f>AVERAGE(B1085:B1091)</f>
        <v>63.571428571428569</v>
      </c>
      <c r="E1091" s="1">
        <f>AVERAGE(C1091:C1097)</f>
        <v>48.857142857142854</v>
      </c>
      <c r="P1091" s="11">
        <v>44128</v>
      </c>
      <c r="Q1091">
        <v>237</v>
      </c>
      <c r="R1091">
        <v>374</v>
      </c>
      <c r="S1091" s="1">
        <f>AVERAGE(Q1085:Q1091)</f>
        <v>180.28571428571428</v>
      </c>
      <c r="T1091" s="1">
        <f t="shared" si="38"/>
        <v>333.2</v>
      </c>
    </row>
    <row r="1092" spans="1:29" x14ac:dyDescent="0.25">
      <c r="A1092" s="11">
        <v>42732</v>
      </c>
      <c r="B1092">
        <v>85</v>
      </c>
      <c r="C1092">
        <v>52</v>
      </c>
      <c r="D1092" s="1">
        <f>AVERAGE(B1086:B1092)</f>
        <v>64.285714285714292</v>
      </c>
      <c r="E1092" s="1">
        <f>AVERAGE(C1092:C1098)</f>
        <v>46.857142857142854</v>
      </c>
      <c r="P1092" s="11">
        <v>44129</v>
      </c>
      <c r="Q1092">
        <v>209</v>
      </c>
      <c r="R1092">
        <v>403</v>
      </c>
      <c r="S1092" s="1">
        <f>AVERAGE(Q1086:Q1092)</f>
        <v>185.14285714285714</v>
      </c>
      <c r="T1092" s="1">
        <f t="shared" si="38"/>
        <v>351</v>
      </c>
      <c r="U1092" s="11">
        <v>44129</v>
      </c>
      <c r="V1092" t="s">
        <v>226</v>
      </c>
      <c r="W1092" t="s">
        <v>102</v>
      </c>
      <c r="X1092" t="str">
        <f>_xlfn.CONCAT(AS32,AR32)</f>
        <v>B-</v>
      </c>
      <c r="Z1092" t="s">
        <v>294</v>
      </c>
      <c r="AA1092" t="s">
        <v>244</v>
      </c>
      <c r="AB1092" s="1">
        <f>VLOOKUP(U1092,$P$3:$T$2564,4,TRUE)</f>
        <v>193.14285714285714</v>
      </c>
      <c r="AC1092" s="1">
        <v>25</v>
      </c>
    </row>
    <row r="1093" spans="1:29" x14ac:dyDescent="0.25">
      <c r="A1093" s="11">
        <v>42733</v>
      </c>
      <c r="B1093">
        <v>83</v>
      </c>
      <c r="C1093">
        <v>57</v>
      </c>
      <c r="D1093" s="1">
        <f>AVERAGE(B1087:B1093)</f>
        <v>65</v>
      </c>
      <c r="E1093" s="1">
        <f>AVERAGE(C1093:C1099)</f>
        <v>44.142857142857146</v>
      </c>
      <c r="P1093" s="11">
        <v>44129</v>
      </c>
      <c r="Q1093">
        <v>209</v>
      </c>
      <c r="S1093" s="1">
        <f>AVERAGE(Q1087:Q1093)</f>
        <v>193.14285714285714</v>
      </c>
      <c r="T1093" s="1">
        <f t="shared" si="38"/>
        <v>341.6</v>
      </c>
      <c r="U1093" s="11">
        <v>44129</v>
      </c>
      <c r="V1093" t="s">
        <v>226</v>
      </c>
      <c r="W1093" t="s">
        <v>93</v>
      </c>
      <c r="X1093" t="str">
        <f>_xlfn.CONCAT(AS33,AR33)</f>
        <v>B-</v>
      </c>
      <c r="Z1093" t="s">
        <v>292</v>
      </c>
      <c r="AA1093" t="s">
        <v>266</v>
      </c>
      <c r="AB1093" s="1">
        <f>VLOOKUP(U1093,$P$3:$T$2564,4,TRUE)</f>
        <v>193.14285714285714</v>
      </c>
      <c r="AC1093" s="1">
        <v>410</v>
      </c>
    </row>
    <row r="1094" spans="1:29" x14ac:dyDescent="0.25">
      <c r="A1094" s="11">
        <v>42734</v>
      </c>
      <c r="B1094">
        <v>101</v>
      </c>
      <c r="C1094">
        <v>63</v>
      </c>
      <c r="D1094" s="1">
        <f>AVERAGE(B1088:B1094)</f>
        <v>70</v>
      </c>
      <c r="E1094" s="1">
        <f>AVERAGE(C1094:C1100)</f>
        <v>42.285714285714285</v>
      </c>
      <c r="P1094" s="11">
        <v>44130</v>
      </c>
      <c r="Q1094">
        <v>220</v>
      </c>
      <c r="R1094">
        <v>343</v>
      </c>
      <c r="S1094" s="1">
        <f>AVERAGE(Q1087:Q1094)</f>
        <v>196.5</v>
      </c>
      <c r="T1094" s="1">
        <f t="shared" si="38"/>
        <v>342.66666666666669</v>
      </c>
    </row>
    <row r="1095" spans="1:29" x14ac:dyDescent="0.25">
      <c r="A1095" s="11">
        <v>42735</v>
      </c>
      <c r="B1095">
        <v>141</v>
      </c>
      <c r="C1095">
        <v>49</v>
      </c>
      <c r="D1095" s="1">
        <f>AVERAGE(B1089:B1095)</f>
        <v>79.285714285714292</v>
      </c>
      <c r="E1095" s="1">
        <f>AVERAGE(C1095:C1101)</f>
        <v>40.857142857142854</v>
      </c>
      <c r="P1095" s="11">
        <v>44131</v>
      </c>
      <c r="Q1095">
        <v>209</v>
      </c>
      <c r="R1095">
        <v>222</v>
      </c>
      <c r="S1095" s="1">
        <f>AVERAGE(Q1088:Q1095)</f>
        <v>202.375</v>
      </c>
      <c r="T1095" s="1">
        <f t="shared" si="38"/>
        <v>347.16666666666669</v>
      </c>
    </row>
    <row r="1096" spans="1:29" x14ac:dyDescent="0.25">
      <c r="A1096" s="11">
        <v>42736</v>
      </c>
      <c r="B1096">
        <v>104</v>
      </c>
      <c r="C1096">
        <v>31</v>
      </c>
      <c r="D1096" s="1">
        <f>AVERAGE(B1090:B1096)</f>
        <v>87</v>
      </c>
      <c r="E1096" s="1">
        <f>AVERAGE(C1096:C1102)</f>
        <v>41.428571428571431</v>
      </c>
      <c r="P1096" s="11">
        <v>44132</v>
      </c>
      <c r="Q1096">
        <v>178</v>
      </c>
      <c r="R1096">
        <v>324</v>
      </c>
      <c r="S1096" s="1">
        <f>AVERAGE(Q1089:Q1096)</f>
        <v>204.75</v>
      </c>
      <c r="T1096" s="1">
        <f t="shared" si="38"/>
        <v>362.16666666666669</v>
      </c>
    </row>
    <row r="1097" spans="1:29" x14ac:dyDescent="0.25">
      <c r="A1097" s="11">
        <v>42737</v>
      </c>
      <c r="B1097">
        <v>77</v>
      </c>
      <c r="C1097">
        <v>37</v>
      </c>
      <c r="D1097" s="1">
        <f>AVERAGE(B1091:B1097)</f>
        <v>91</v>
      </c>
      <c r="E1097" s="1">
        <f>AVERAGE(C1097:C1103)</f>
        <v>42.428571428571431</v>
      </c>
      <c r="P1097" s="11">
        <v>44133</v>
      </c>
      <c r="Q1097">
        <v>194</v>
      </c>
      <c r="R1097">
        <v>463</v>
      </c>
      <c r="S1097" s="1">
        <f>AVERAGE(Q1090:Q1097)</f>
        <v>207.875</v>
      </c>
      <c r="T1097" s="1">
        <f t="shared" si="38"/>
        <v>362.66666666666669</v>
      </c>
    </row>
    <row r="1098" spans="1:29" x14ac:dyDescent="0.25">
      <c r="A1098" s="11">
        <v>42738</v>
      </c>
      <c r="B1098">
        <v>79</v>
      </c>
      <c r="C1098">
        <v>39</v>
      </c>
      <c r="D1098" s="1">
        <f>AVERAGE(B1092:B1098)</f>
        <v>95.714285714285708</v>
      </c>
      <c r="E1098" s="1">
        <f>AVERAGE(C1098:C1104)</f>
        <v>41.285714285714285</v>
      </c>
      <c r="P1098" s="11">
        <v>44134</v>
      </c>
      <c r="Q1098">
        <v>242</v>
      </c>
      <c r="R1098">
        <v>356</v>
      </c>
      <c r="S1098" s="1">
        <f>AVERAGE(Q1091:Q1098)</f>
        <v>212.25</v>
      </c>
      <c r="T1098" s="1">
        <f t="shared" si="38"/>
        <v>369.83333333333331</v>
      </c>
    </row>
    <row r="1099" spans="1:29" x14ac:dyDescent="0.25">
      <c r="A1099" s="11">
        <v>42739</v>
      </c>
      <c r="B1099">
        <v>78</v>
      </c>
      <c r="C1099">
        <v>33</v>
      </c>
      <c r="D1099" s="1">
        <f>AVERAGE(B1093:B1099)</f>
        <v>94.714285714285708</v>
      </c>
      <c r="E1099" s="1">
        <f>AVERAGE(C1099:C1105)</f>
        <v>40</v>
      </c>
      <c r="P1099" s="11">
        <v>44135</v>
      </c>
      <c r="Q1099">
        <v>214</v>
      </c>
      <c r="R1099">
        <v>348</v>
      </c>
      <c r="S1099" s="1">
        <f>AVERAGE(Q1092:Q1099)</f>
        <v>209.375</v>
      </c>
      <c r="T1099" s="1">
        <f t="shared" si="38"/>
        <v>381.5</v>
      </c>
    </row>
    <row r="1100" spans="1:29" x14ac:dyDescent="0.25">
      <c r="A1100" s="11">
        <v>42740</v>
      </c>
      <c r="B1100">
        <v>61</v>
      </c>
      <c r="C1100">
        <v>44</v>
      </c>
      <c r="D1100" s="1">
        <f>AVERAGE(B1094:B1100)</f>
        <v>91.571428571428569</v>
      </c>
      <c r="E1100" s="1">
        <f>AVERAGE(C1100:C1106)</f>
        <v>40</v>
      </c>
      <c r="P1100" s="11">
        <v>44136</v>
      </c>
      <c r="Q1100">
        <v>229</v>
      </c>
      <c r="R1100">
        <v>370</v>
      </c>
      <c r="S1100" s="1">
        <f>AVERAGE(Q1094:Q1100)</f>
        <v>212.28571428571428</v>
      </c>
      <c r="T1100" s="1">
        <f t="shared" si="38"/>
        <v>396.16666666666669</v>
      </c>
    </row>
    <row r="1101" spans="1:29" x14ac:dyDescent="0.25">
      <c r="A1101" s="11">
        <v>42741</v>
      </c>
      <c r="B1101">
        <v>66</v>
      </c>
      <c r="C1101">
        <v>53</v>
      </c>
      <c r="D1101" s="1">
        <f>AVERAGE(B1095:B1101)</f>
        <v>86.571428571428569</v>
      </c>
      <c r="E1101" s="1">
        <f>AVERAGE(C1101:C1107)</f>
        <v>39.142857142857146</v>
      </c>
      <c r="P1101" s="11">
        <v>44137</v>
      </c>
      <c r="Q1101">
        <v>247</v>
      </c>
      <c r="R1101">
        <v>312</v>
      </c>
      <c r="S1101" s="1">
        <f>AVERAGE(Q1095:Q1101)</f>
        <v>216.14285714285714</v>
      </c>
      <c r="T1101" s="1">
        <f t="shared" si="38"/>
        <v>411.83333333333331</v>
      </c>
    </row>
    <row r="1102" spans="1:29" x14ac:dyDescent="0.25">
      <c r="A1102" s="11">
        <v>42742</v>
      </c>
      <c r="B1102">
        <v>90</v>
      </c>
      <c r="C1102">
        <v>53</v>
      </c>
      <c r="D1102" s="1">
        <f>AVERAGE(B1096:B1102)</f>
        <v>79.285714285714292</v>
      </c>
      <c r="E1102" s="1">
        <f>AVERAGE(C1102:C1108)</f>
        <v>39.285714285714285</v>
      </c>
      <c r="P1102" s="11">
        <v>44138</v>
      </c>
      <c r="Q1102">
        <v>199</v>
      </c>
      <c r="R1102">
        <v>327</v>
      </c>
      <c r="S1102" s="1">
        <f>AVERAGE(Q1096:Q1102)</f>
        <v>214.71428571428572</v>
      </c>
      <c r="T1102" s="1">
        <f t="shared" si="38"/>
        <v>449.66666666666669</v>
      </c>
    </row>
    <row r="1103" spans="1:29" x14ac:dyDescent="0.25">
      <c r="A1103" s="11">
        <v>42743</v>
      </c>
      <c r="B1103">
        <v>103</v>
      </c>
      <c r="C1103">
        <v>38</v>
      </c>
      <c r="D1103" s="1">
        <f>AVERAGE(B1097:B1103)</f>
        <v>79.142857142857139</v>
      </c>
      <c r="E1103" s="1">
        <f>AVERAGE(C1103:C1109)</f>
        <v>37.285714285714285</v>
      </c>
      <c r="P1103" s="11">
        <v>44139</v>
      </c>
      <c r="Q1103">
        <v>187</v>
      </c>
      <c r="R1103">
        <v>506</v>
      </c>
      <c r="S1103" s="1">
        <f>AVERAGE(Q1097:Q1103)</f>
        <v>216</v>
      </c>
      <c r="T1103" s="1">
        <f t="shared" si="38"/>
        <v>512.83333333333337</v>
      </c>
    </row>
    <row r="1104" spans="1:29" x14ac:dyDescent="0.25">
      <c r="A1104" s="11">
        <v>42744</v>
      </c>
      <c r="B1104">
        <v>98</v>
      </c>
      <c r="C1104">
        <v>29</v>
      </c>
      <c r="D1104" s="1">
        <f>AVERAGE(B1098:B1104)</f>
        <v>82.142857142857139</v>
      </c>
      <c r="E1104" s="1">
        <f>AVERAGE(C1104:C1110)</f>
        <v>39.428571428571431</v>
      </c>
      <c r="P1104" s="11">
        <v>44140</v>
      </c>
      <c r="Q1104">
        <v>285</v>
      </c>
      <c r="R1104">
        <v>426</v>
      </c>
      <c r="S1104" s="1">
        <f>AVERAGE(Q1098:Q1104)</f>
        <v>229</v>
      </c>
      <c r="T1104" s="1">
        <f t="shared" si="38"/>
        <v>559.33333333333337</v>
      </c>
    </row>
    <row r="1105" spans="1:20" x14ac:dyDescent="0.25">
      <c r="A1105" s="11">
        <v>42745</v>
      </c>
      <c r="B1105">
        <v>108</v>
      </c>
      <c r="C1105">
        <v>30</v>
      </c>
      <c r="D1105" s="1">
        <f>AVERAGE(B1099:B1105)</f>
        <v>86.285714285714292</v>
      </c>
      <c r="E1105" s="1">
        <f>AVERAGE(C1105:C1111)</f>
        <v>42</v>
      </c>
      <c r="P1105" s="11">
        <v>44141</v>
      </c>
      <c r="Q1105">
        <v>245</v>
      </c>
      <c r="R1105">
        <v>436</v>
      </c>
      <c r="S1105" s="1">
        <f>AVERAGE(Q1099:Q1105)</f>
        <v>229.42857142857142</v>
      </c>
      <c r="T1105" s="1">
        <f t="shared" si="38"/>
        <v>555.33333333333337</v>
      </c>
    </row>
    <row r="1106" spans="1:20" x14ac:dyDescent="0.25">
      <c r="A1106" s="11">
        <v>42746</v>
      </c>
      <c r="B1106">
        <v>54</v>
      </c>
      <c r="C1106">
        <v>33</v>
      </c>
      <c r="D1106" s="1">
        <f>AVERAGE(B1100:B1106)</f>
        <v>82.857142857142861</v>
      </c>
      <c r="E1106" s="1">
        <f>AVERAGE(C1106:C1112)</f>
        <v>45.428571428571431</v>
      </c>
      <c r="P1106" s="11">
        <v>44142</v>
      </c>
      <c r="Q1106">
        <v>251</v>
      </c>
      <c r="R1106">
        <v>464</v>
      </c>
      <c r="S1106" s="1">
        <f>AVERAGE(Q1100:Q1106)</f>
        <v>234.71428571428572</v>
      </c>
      <c r="T1106" s="1">
        <f t="shared" si="38"/>
        <v>545.5</v>
      </c>
    </row>
    <row r="1107" spans="1:20" x14ac:dyDescent="0.25">
      <c r="A1107" s="11">
        <v>42747</v>
      </c>
      <c r="B1107">
        <v>55</v>
      </c>
      <c r="C1107">
        <v>38</v>
      </c>
      <c r="D1107" s="1">
        <f>AVERAGE(B1101:B1107)</f>
        <v>82</v>
      </c>
      <c r="E1107" s="1">
        <f>AVERAGE(C1107:C1113)</f>
        <v>48.857142857142854</v>
      </c>
      <c r="P1107" s="11">
        <v>44143</v>
      </c>
      <c r="Q1107">
        <v>307</v>
      </c>
      <c r="R1107">
        <v>539</v>
      </c>
      <c r="S1107" s="1">
        <f>AVERAGE(Q1101:Q1107)</f>
        <v>245.85714285714286</v>
      </c>
      <c r="T1107" s="1">
        <f t="shared" ref="T1107:T1170" si="40">AVERAGE(R1107:R1112)</f>
        <v>530.66666666666663</v>
      </c>
    </row>
    <row r="1108" spans="1:20" x14ac:dyDescent="0.25">
      <c r="A1108" s="11">
        <v>42748</v>
      </c>
      <c r="B1108">
        <v>56</v>
      </c>
      <c r="C1108">
        <v>54</v>
      </c>
      <c r="D1108" s="1">
        <f>AVERAGE(B1102:B1108)</f>
        <v>80.571428571428569</v>
      </c>
      <c r="E1108" s="1">
        <f>AVERAGE(C1108:C1114)</f>
        <v>54.285714285714285</v>
      </c>
      <c r="P1108" s="11">
        <v>44144</v>
      </c>
      <c r="Q1108">
        <v>321</v>
      </c>
      <c r="R1108">
        <v>706</v>
      </c>
      <c r="S1108" s="1">
        <f>AVERAGE(Q1102:Q1108)</f>
        <v>256.42857142857144</v>
      </c>
      <c r="T1108" s="1">
        <f t="shared" si="40"/>
        <v>526.83333333333337</v>
      </c>
    </row>
    <row r="1109" spans="1:20" x14ac:dyDescent="0.25">
      <c r="A1109" s="11">
        <v>42751</v>
      </c>
      <c r="B1109">
        <v>110</v>
      </c>
      <c r="C1109">
        <v>39</v>
      </c>
      <c r="D1109" s="1">
        <f>AVERAGE(B1103:B1109)</f>
        <v>83.428571428571431</v>
      </c>
      <c r="E1109" s="1">
        <f>AVERAGE(C1109:C1115)</f>
        <v>58.571428571428569</v>
      </c>
      <c r="P1109" s="11">
        <v>44145</v>
      </c>
      <c r="Q1109">
        <v>418</v>
      </c>
      <c r="R1109">
        <v>785</v>
      </c>
      <c r="S1109" s="1">
        <f>AVERAGE(Q1103:Q1109)</f>
        <v>287.71428571428572</v>
      </c>
      <c r="T1109" s="1">
        <f t="shared" si="40"/>
        <v>467</v>
      </c>
    </row>
    <row r="1110" spans="1:20" x14ac:dyDescent="0.25">
      <c r="A1110" s="11">
        <v>42752</v>
      </c>
      <c r="B1110">
        <v>100</v>
      </c>
      <c r="C1110">
        <v>53</v>
      </c>
      <c r="D1110" s="1">
        <f>AVERAGE(B1104:B1110)</f>
        <v>83</v>
      </c>
      <c r="E1110" s="1">
        <f>AVERAGE(C1110:C1116)</f>
        <v>63.571428571428569</v>
      </c>
      <c r="P1110" s="11">
        <v>44146</v>
      </c>
      <c r="Q1110">
        <v>433</v>
      </c>
      <c r="R1110">
        <v>402</v>
      </c>
      <c r="S1110" s="1">
        <f>AVERAGE(Q1104:Q1110)</f>
        <v>322.85714285714283</v>
      </c>
      <c r="T1110" s="1">
        <f t="shared" si="40"/>
        <v>349</v>
      </c>
    </row>
    <row r="1111" spans="1:20" x14ac:dyDescent="0.25">
      <c r="A1111" s="11">
        <v>42753</v>
      </c>
      <c r="B1111">
        <v>101</v>
      </c>
      <c r="C1111">
        <v>47</v>
      </c>
      <c r="D1111" s="1">
        <f>AVERAGE(B1105:B1111)</f>
        <v>83.428571428571431</v>
      </c>
      <c r="E1111" s="1">
        <f>AVERAGE(C1111:C1117)</f>
        <v>64.428571428571431</v>
      </c>
      <c r="P1111" s="11">
        <v>44147</v>
      </c>
      <c r="Q1111">
        <v>240</v>
      </c>
      <c r="R1111">
        <v>377</v>
      </c>
      <c r="S1111" s="1">
        <f>AVERAGE(Q1105:Q1111)</f>
        <v>316.42857142857144</v>
      </c>
      <c r="T1111" s="1">
        <f t="shared" si="40"/>
        <v>294.16666666666669</v>
      </c>
    </row>
    <row r="1112" spans="1:20" x14ac:dyDescent="0.25">
      <c r="A1112" s="11">
        <v>42754</v>
      </c>
      <c r="B1112">
        <v>82</v>
      </c>
      <c r="C1112">
        <v>54</v>
      </c>
      <c r="D1112" s="1">
        <f>AVERAGE(B1106:B1112)</f>
        <v>79.714285714285708</v>
      </c>
      <c r="E1112" s="1">
        <f>AVERAGE(C1112:C1118)</f>
        <v>65.285714285714292</v>
      </c>
      <c r="P1112" s="11">
        <v>44148</v>
      </c>
      <c r="Q1112">
        <v>226</v>
      </c>
      <c r="R1112">
        <v>375</v>
      </c>
      <c r="S1112" s="1">
        <f>AVERAGE(Q1106:Q1112)</f>
        <v>313.71428571428572</v>
      </c>
      <c r="T1112" s="1">
        <f t="shared" si="40"/>
        <v>247.83333333333334</v>
      </c>
    </row>
    <row r="1113" spans="1:20" x14ac:dyDescent="0.25">
      <c r="A1113" s="11">
        <v>42755</v>
      </c>
      <c r="B1113">
        <v>107</v>
      </c>
      <c r="C1113">
        <v>57</v>
      </c>
      <c r="D1113" s="1">
        <f>AVERAGE(B1107:B1113)</f>
        <v>87.285714285714292</v>
      </c>
      <c r="E1113" s="1">
        <f>AVERAGE(C1113:C1119)</f>
        <v>67.285714285714292</v>
      </c>
      <c r="P1113" s="11">
        <v>44149</v>
      </c>
      <c r="Q1113">
        <v>237</v>
      </c>
      <c r="R1113">
        <v>516</v>
      </c>
      <c r="S1113" s="1">
        <f>AVERAGE(Q1107:Q1113)</f>
        <v>311.71428571428572</v>
      </c>
      <c r="T1113" s="1">
        <f t="shared" si="40"/>
        <v>218.66666666666666</v>
      </c>
    </row>
    <row r="1114" spans="1:20" x14ac:dyDescent="0.25">
      <c r="A1114" s="11">
        <v>42756</v>
      </c>
      <c r="B1114">
        <v>113</v>
      </c>
      <c r="C1114">
        <v>76</v>
      </c>
      <c r="D1114" s="1">
        <f>AVERAGE(B1108:B1114)</f>
        <v>95.571428571428569</v>
      </c>
      <c r="E1114" s="1">
        <f>AVERAGE(C1114:C1120)</f>
        <v>68.428571428571431</v>
      </c>
      <c r="P1114" s="11">
        <v>44150</v>
      </c>
      <c r="Q1114">
        <v>349</v>
      </c>
      <c r="R1114">
        <v>347</v>
      </c>
      <c r="S1114" s="1">
        <f>AVERAGE(Q1108:Q1114)</f>
        <v>317.71428571428572</v>
      </c>
      <c r="T1114" s="1">
        <f t="shared" si="40"/>
        <v>162</v>
      </c>
    </row>
    <row r="1115" spans="1:20" x14ac:dyDescent="0.25">
      <c r="A1115" s="11">
        <v>42757</v>
      </c>
      <c r="B1115">
        <v>159</v>
      </c>
      <c r="C1115">
        <v>84</v>
      </c>
      <c r="D1115" s="1">
        <f>AVERAGE(B1109:B1115)</f>
        <v>110.28571428571429</v>
      </c>
      <c r="E1115" s="1">
        <f>AVERAGE(C1115:C1121)</f>
        <v>64.571428571428569</v>
      </c>
      <c r="P1115" s="11">
        <v>44151</v>
      </c>
      <c r="Q1115">
        <v>348</v>
      </c>
      <c r="R1115">
        <v>77</v>
      </c>
      <c r="S1115" s="1">
        <f>AVERAGE(Q1109:Q1115)</f>
        <v>321.57142857142856</v>
      </c>
      <c r="T1115" s="1">
        <f t="shared" si="40"/>
        <v>130.66666666666666</v>
      </c>
    </row>
    <row r="1116" spans="1:20" x14ac:dyDescent="0.25">
      <c r="A1116" s="11">
        <v>42758</v>
      </c>
      <c r="B1116">
        <v>166</v>
      </c>
      <c r="C1116">
        <v>74</v>
      </c>
      <c r="D1116" s="1">
        <f>AVERAGE(B1110:B1116)</f>
        <v>118.28571428571429</v>
      </c>
      <c r="E1116" s="1">
        <f>AVERAGE(C1116:C1122)</f>
        <v>56.142857142857146</v>
      </c>
      <c r="P1116" s="11">
        <v>44152</v>
      </c>
      <c r="Q1116">
        <v>131</v>
      </c>
      <c r="R1116">
        <v>73</v>
      </c>
      <c r="S1116" s="1">
        <f>AVERAGE(Q1110:Q1116)</f>
        <v>280.57142857142856</v>
      </c>
      <c r="T1116" s="1">
        <f t="shared" si="40"/>
        <v>153.16666666666666</v>
      </c>
    </row>
    <row r="1117" spans="1:20" x14ac:dyDescent="0.25">
      <c r="A1117" s="11">
        <v>42759</v>
      </c>
      <c r="B1117">
        <v>163</v>
      </c>
      <c r="C1117">
        <v>59</v>
      </c>
      <c r="D1117" s="1">
        <f>AVERAGE(B1111:B1117)</f>
        <v>127.28571428571429</v>
      </c>
      <c r="E1117" s="1">
        <f>AVERAGE(C1117:C1123)</f>
        <v>48.857142857142854</v>
      </c>
      <c r="P1117" s="11">
        <v>44153</v>
      </c>
      <c r="Q1117">
        <v>127</v>
      </c>
      <c r="R1117">
        <v>99</v>
      </c>
      <c r="S1117" s="1">
        <f>AVERAGE(Q1111:Q1117)</f>
        <v>236.85714285714286</v>
      </c>
      <c r="T1117" s="1">
        <f t="shared" si="40"/>
        <v>210.66666666666666</v>
      </c>
    </row>
    <row r="1118" spans="1:20" x14ac:dyDescent="0.25">
      <c r="A1118" s="11">
        <v>42760</v>
      </c>
      <c r="B1118">
        <v>136</v>
      </c>
      <c r="C1118">
        <v>53</v>
      </c>
      <c r="D1118" s="1">
        <f>AVERAGE(B1112:B1118)</f>
        <v>132.28571428571428</v>
      </c>
      <c r="E1118" s="1">
        <f>AVERAGE(C1118:C1124)</f>
        <v>46.142857142857146</v>
      </c>
      <c r="P1118" s="11">
        <v>44154</v>
      </c>
      <c r="Q1118">
        <v>152</v>
      </c>
      <c r="R1118">
        <v>200</v>
      </c>
      <c r="S1118" s="1">
        <f>AVERAGE(Q1112:Q1118)</f>
        <v>224.28571428571428</v>
      </c>
      <c r="T1118" s="1">
        <f t="shared" si="40"/>
        <v>275.5</v>
      </c>
    </row>
    <row r="1119" spans="1:20" x14ac:dyDescent="0.25">
      <c r="A1119" s="11">
        <v>42761</v>
      </c>
      <c r="B1119">
        <v>112</v>
      </c>
      <c r="C1119">
        <v>68</v>
      </c>
      <c r="D1119" s="1">
        <f>AVERAGE(B1113:B1119)</f>
        <v>136.57142857142858</v>
      </c>
      <c r="E1119" s="1">
        <f>AVERAGE(C1119:C1125)</f>
        <v>43.714285714285715</v>
      </c>
      <c r="P1119" s="11">
        <v>44155</v>
      </c>
      <c r="Q1119">
        <v>168</v>
      </c>
      <c r="R1119">
        <v>176</v>
      </c>
      <c r="S1119" s="1">
        <f>AVERAGE(Q1113:Q1119)</f>
        <v>216</v>
      </c>
      <c r="T1119" s="1">
        <f t="shared" si="40"/>
        <v>314.33333333333331</v>
      </c>
    </row>
    <row r="1120" spans="1:20" x14ac:dyDescent="0.25">
      <c r="A1120" s="11">
        <v>42762</v>
      </c>
      <c r="B1120">
        <v>150</v>
      </c>
      <c r="C1120">
        <v>65</v>
      </c>
      <c r="D1120" s="1">
        <f>AVERAGE(B1114:B1120)</f>
        <v>142.71428571428572</v>
      </c>
      <c r="E1120" s="1">
        <f>AVERAGE(C1120:C1126)</f>
        <v>39.285714285714285</v>
      </c>
      <c r="P1120" s="11">
        <v>44156</v>
      </c>
      <c r="Q1120">
        <v>163</v>
      </c>
      <c r="R1120">
        <v>159</v>
      </c>
      <c r="S1120" s="1">
        <f>AVERAGE(Q1114:Q1120)</f>
        <v>205.42857142857142</v>
      </c>
      <c r="T1120" s="1">
        <f t="shared" si="40"/>
        <v>305.5</v>
      </c>
    </row>
    <row r="1121" spans="1:20" x14ac:dyDescent="0.25">
      <c r="A1121" s="11">
        <v>42763</v>
      </c>
      <c r="B1121">
        <v>107</v>
      </c>
      <c r="C1121">
        <v>49</v>
      </c>
      <c r="D1121" s="1">
        <f>AVERAGE(B1115:B1121)</f>
        <v>141.85714285714286</v>
      </c>
      <c r="E1121" s="1">
        <f>AVERAGE(C1121:C1127)</f>
        <v>33.857142857142854</v>
      </c>
      <c r="P1121" s="11">
        <v>44157</v>
      </c>
      <c r="Q1121">
        <v>146</v>
      </c>
      <c r="R1121">
        <v>212</v>
      </c>
      <c r="S1121" s="1">
        <f>AVERAGE(Q1115:Q1121)</f>
        <v>176.42857142857142</v>
      </c>
      <c r="T1121" s="1">
        <f t="shared" si="40"/>
        <v>293</v>
      </c>
    </row>
    <row r="1122" spans="1:20" x14ac:dyDescent="0.25">
      <c r="A1122" s="11">
        <v>42764</v>
      </c>
      <c r="B1122">
        <v>71</v>
      </c>
      <c r="C1122">
        <v>25</v>
      </c>
      <c r="D1122" s="1">
        <f>AVERAGE(B1116:B1122)</f>
        <v>129.28571428571428</v>
      </c>
      <c r="E1122" s="1">
        <f>AVERAGE(C1122:C1128)</f>
        <v>30.285714285714285</v>
      </c>
      <c r="P1122" s="11">
        <v>44158</v>
      </c>
      <c r="Q1122">
        <v>167</v>
      </c>
      <c r="R1122">
        <v>418</v>
      </c>
      <c r="S1122" s="1">
        <f t="shared" ref="S1122:S1185" si="41">AVERAGE(Q1116:Q1122)</f>
        <v>150.57142857142858</v>
      </c>
      <c r="T1122" s="1">
        <f t="shared" si="40"/>
        <v>273.5</v>
      </c>
    </row>
    <row r="1123" spans="1:20" x14ac:dyDescent="0.25">
      <c r="A1123" s="11">
        <v>42765</v>
      </c>
      <c r="B1123">
        <v>64</v>
      </c>
      <c r="C1123">
        <v>23</v>
      </c>
      <c r="D1123" s="1">
        <f>AVERAGE(B1117:B1123)</f>
        <v>114.71428571428571</v>
      </c>
      <c r="E1123" s="1">
        <f>AVERAGE(C1123:C1129)</f>
        <v>30.285714285714285</v>
      </c>
      <c r="P1123" s="11">
        <v>44159</v>
      </c>
      <c r="Q1123">
        <v>222</v>
      </c>
      <c r="R1123">
        <v>488</v>
      </c>
      <c r="S1123" s="1">
        <f t="shared" si="41"/>
        <v>163.57142857142858</v>
      </c>
      <c r="T1123" s="1">
        <f t="shared" si="40"/>
        <v>220.66666666666666</v>
      </c>
    </row>
    <row r="1124" spans="1:20" x14ac:dyDescent="0.25">
      <c r="A1124" s="11">
        <v>42766</v>
      </c>
      <c r="B1124">
        <v>60</v>
      </c>
      <c r="C1124">
        <v>40</v>
      </c>
      <c r="D1124" s="1">
        <f>AVERAGE(B1118:B1124)</f>
        <v>100</v>
      </c>
      <c r="E1124" s="1">
        <f>AVERAGE(C1124:C1130)</f>
        <v>32</v>
      </c>
      <c r="P1124" s="11">
        <v>44160</v>
      </c>
      <c r="Q1124">
        <v>255</v>
      </c>
      <c r="R1124">
        <v>433</v>
      </c>
      <c r="S1124" s="1">
        <f t="shared" si="41"/>
        <v>181.85714285714286</v>
      </c>
      <c r="T1124" s="1">
        <f t="shared" si="40"/>
        <v>165.83333333333334</v>
      </c>
    </row>
    <row r="1125" spans="1:20" x14ac:dyDescent="0.25">
      <c r="A1125" s="11">
        <v>42767</v>
      </c>
      <c r="B1125">
        <v>84</v>
      </c>
      <c r="C1125">
        <v>36</v>
      </c>
      <c r="D1125" s="1">
        <f>AVERAGE(B1119:B1125)</f>
        <v>92.571428571428569</v>
      </c>
      <c r="E1125" s="1">
        <f>AVERAGE(C1125:C1131)</f>
        <v>31.714285714285715</v>
      </c>
      <c r="P1125" s="11">
        <v>44161</v>
      </c>
      <c r="Q1125">
        <v>252</v>
      </c>
      <c r="R1125">
        <v>123</v>
      </c>
      <c r="S1125" s="1">
        <f t="shared" si="41"/>
        <v>196.14285714285714</v>
      </c>
      <c r="T1125" s="1">
        <f t="shared" si="40"/>
        <v>123</v>
      </c>
    </row>
    <row r="1126" spans="1:20" x14ac:dyDescent="0.25">
      <c r="A1126" s="11">
        <v>42768</v>
      </c>
      <c r="B1126">
        <v>71</v>
      </c>
      <c r="C1126">
        <v>37</v>
      </c>
      <c r="D1126" s="1">
        <f>AVERAGE(B1120:B1126)</f>
        <v>86.714285714285708</v>
      </c>
      <c r="E1126" s="1">
        <f>AVERAGE(C1126:C1132)</f>
        <v>32.428571428571431</v>
      </c>
      <c r="P1126" s="11">
        <v>44162</v>
      </c>
      <c r="Q1126">
        <v>130</v>
      </c>
      <c r="R1126">
        <v>84</v>
      </c>
      <c r="S1126" s="1">
        <f t="shared" si="41"/>
        <v>190.71428571428572</v>
      </c>
      <c r="T1126" s="1">
        <f t="shared" si="40"/>
        <v>131.66666666666666</v>
      </c>
    </row>
    <row r="1127" spans="1:20" x14ac:dyDescent="0.25">
      <c r="A1127" s="11">
        <v>42769</v>
      </c>
      <c r="B1127">
        <v>66</v>
      </c>
      <c r="C1127">
        <v>27</v>
      </c>
      <c r="D1127" s="1">
        <f>AVERAGE(B1121:B1127)</f>
        <v>74.714285714285708</v>
      </c>
      <c r="E1127" s="1">
        <f>AVERAGE(C1127:C1133)</f>
        <v>35.571428571428569</v>
      </c>
      <c r="P1127" s="11">
        <v>44163</v>
      </c>
      <c r="Q1127">
        <v>126</v>
      </c>
      <c r="R1127">
        <v>95</v>
      </c>
      <c r="S1127" s="1">
        <f t="shared" si="41"/>
        <v>185.42857142857142</v>
      </c>
      <c r="T1127" s="1">
        <f t="shared" si="40"/>
        <v>174.16666666666666</v>
      </c>
    </row>
    <row r="1128" spans="1:20" x14ac:dyDescent="0.25">
      <c r="A1128" s="11">
        <v>42770</v>
      </c>
      <c r="B1128">
        <v>47</v>
      </c>
      <c r="C1128">
        <v>24</v>
      </c>
      <c r="D1128" s="1">
        <f>AVERAGE(B1122:B1128)</f>
        <v>66.142857142857139</v>
      </c>
      <c r="E1128" s="1">
        <f>AVERAGE(C1128:C1134)</f>
        <v>39.857142857142854</v>
      </c>
      <c r="P1128" s="11">
        <v>44164</v>
      </c>
      <c r="Q1128">
        <v>151</v>
      </c>
      <c r="R1128">
        <v>101</v>
      </c>
      <c r="S1128" s="1">
        <f t="shared" si="41"/>
        <v>186.14285714285714</v>
      </c>
      <c r="T1128" s="1">
        <f t="shared" si="40"/>
        <v>236.5</v>
      </c>
    </row>
    <row r="1129" spans="1:20" x14ac:dyDescent="0.25">
      <c r="A1129" s="11">
        <v>42771</v>
      </c>
      <c r="B1129">
        <v>54</v>
      </c>
      <c r="C1129">
        <v>25</v>
      </c>
      <c r="D1129" s="1">
        <f>AVERAGE(B1123:B1129)</f>
        <v>63.714285714285715</v>
      </c>
      <c r="E1129" s="1">
        <f>AVERAGE(C1129:C1135)</f>
        <v>45.714285714285715</v>
      </c>
      <c r="P1129" s="11">
        <v>44165</v>
      </c>
      <c r="Q1129">
        <v>169</v>
      </c>
      <c r="R1129">
        <v>159</v>
      </c>
      <c r="S1129" s="1">
        <f t="shared" si="41"/>
        <v>186.42857142857142</v>
      </c>
      <c r="T1129" s="1">
        <f t="shared" si="40"/>
        <v>278</v>
      </c>
    </row>
    <row r="1130" spans="1:20" x14ac:dyDescent="0.25">
      <c r="A1130" s="11">
        <v>42772</v>
      </c>
      <c r="B1130">
        <v>51</v>
      </c>
      <c r="C1130">
        <v>35</v>
      </c>
      <c r="D1130" s="1">
        <f>AVERAGE(B1124:B1130)</f>
        <v>61.857142857142854</v>
      </c>
      <c r="E1130" s="1">
        <f>AVERAGE(C1130:C1136)</f>
        <v>49.142857142857146</v>
      </c>
      <c r="P1130" s="11">
        <v>44166</v>
      </c>
      <c r="Q1130">
        <v>184</v>
      </c>
      <c r="R1130">
        <v>176</v>
      </c>
      <c r="S1130" s="1">
        <f t="shared" si="41"/>
        <v>181</v>
      </c>
      <c r="T1130" s="1">
        <f t="shared" si="40"/>
        <v>284.5</v>
      </c>
    </row>
    <row r="1131" spans="1:20" x14ac:dyDescent="0.25">
      <c r="A1131" s="11">
        <v>42773</v>
      </c>
      <c r="B1131">
        <v>56</v>
      </c>
      <c r="C1131">
        <v>38</v>
      </c>
      <c r="D1131" s="1">
        <f>AVERAGE(B1125:B1131)</f>
        <v>61.285714285714285</v>
      </c>
      <c r="E1131" s="1">
        <f>AVERAGE(C1131:C1137)</f>
        <v>51.571428571428569</v>
      </c>
      <c r="P1131" s="11">
        <v>44167</v>
      </c>
      <c r="Q1131">
        <v>226</v>
      </c>
      <c r="R1131">
        <v>175</v>
      </c>
      <c r="S1131" s="1">
        <f t="shared" si="41"/>
        <v>176.85714285714286</v>
      </c>
      <c r="T1131" s="1">
        <f t="shared" si="40"/>
        <v>292.33333333333331</v>
      </c>
    </row>
    <row r="1132" spans="1:20" x14ac:dyDescent="0.25">
      <c r="A1132" s="11">
        <v>42774</v>
      </c>
      <c r="B1132">
        <v>60</v>
      </c>
      <c r="C1132">
        <v>41</v>
      </c>
      <c r="D1132" s="1">
        <f>AVERAGE(B1126:B1132)</f>
        <v>57.857142857142854</v>
      </c>
      <c r="E1132" s="1">
        <f>AVERAGE(C1132:C1138)</f>
        <v>54.428571428571431</v>
      </c>
      <c r="P1132" s="11">
        <v>44168</v>
      </c>
      <c r="Q1132">
        <v>203</v>
      </c>
      <c r="R1132">
        <v>339</v>
      </c>
      <c r="S1132" s="1">
        <f t="shared" si="41"/>
        <v>169.85714285714286</v>
      </c>
      <c r="T1132" s="1">
        <f t="shared" si="40"/>
        <v>306.5</v>
      </c>
    </row>
    <row r="1133" spans="1:20" x14ac:dyDescent="0.25">
      <c r="A1133" s="11">
        <v>42775</v>
      </c>
      <c r="B1133">
        <v>74</v>
      </c>
      <c r="C1133">
        <v>59</v>
      </c>
      <c r="D1133" s="1">
        <f>AVERAGE(B1127:B1133)</f>
        <v>58.285714285714285</v>
      </c>
      <c r="E1133" s="1">
        <f>AVERAGE(C1133:C1139)</f>
        <v>56.428571428571431</v>
      </c>
      <c r="P1133" s="11">
        <v>44169</v>
      </c>
      <c r="Q1133">
        <v>207</v>
      </c>
      <c r="R1133">
        <v>469</v>
      </c>
      <c r="S1133" s="1">
        <f t="shared" si="41"/>
        <v>180.85714285714286</v>
      </c>
      <c r="T1133" s="1">
        <f t="shared" si="40"/>
        <v>295.33333333333331</v>
      </c>
    </row>
    <row r="1134" spans="1:20" x14ac:dyDescent="0.25">
      <c r="A1134" s="11">
        <v>42776</v>
      </c>
      <c r="B1134">
        <v>111</v>
      </c>
      <c r="C1134">
        <v>57</v>
      </c>
      <c r="D1134" s="1">
        <f>AVERAGE(B1128:B1134)</f>
        <v>64.714285714285708</v>
      </c>
      <c r="E1134" s="1">
        <f>AVERAGE(C1134:C1140)</f>
        <v>56</v>
      </c>
      <c r="P1134" s="11">
        <v>44170</v>
      </c>
      <c r="Q1134">
        <v>247</v>
      </c>
      <c r="R1134">
        <v>350</v>
      </c>
      <c r="S1134" s="1">
        <f t="shared" si="41"/>
        <v>198.14285714285714</v>
      </c>
      <c r="T1134" s="1">
        <f t="shared" si="40"/>
        <v>240.66666666666666</v>
      </c>
    </row>
    <row r="1135" spans="1:20" x14ac:dyDescent="0.25">
      <c r="A1135" s="11">
        <v>42777</v>
      </c>
      <c r="B1135">
        <v>119</v>
      </c>
      <c r="C1135">
        <v>65</v>
      </c>
      <c r="D1135" s="1">
        <f>AVERAGE(B1129:B1135)</f>
        <v>75</v>
      </c>
      <c r="E1135" s="1">
        <f>AVERAGE(C1135:C1141)</f>
        <v>55.857142857142854</v>
      </c>
      <c r="P1135" s="11">
        <v>44171</v>
      </c>
      <c r="Q1135">
        <v>227</v>
      </c>
      <c r="R1135">
        <v>198</v>
      </c>
      <c r="S1135" s="1">
        <f t="shared" si="41"/>
        <v>209</v>
      </c>
      <c r="T1135" s="1">
        <f t="shared" si="40"/>
        <v>210.83333333333334</v>
      </c>
    </row>
    <row r="1136" spans="1:20" x14ac:dyDescent="0.25">
      <c r="A1136" s="11">
        <v>42778</v>
      </c>
      <c r="B1136">
        <v>155</v>
      </c>
      <c r="C1136">
        <v>49</v>
      </c>
      <c r="D1136" s="1">
        <f>AVERAGE(B1130:B1136)</f>
        <v>89.428571428571431</v>
      </c>
      <c r="E1136" s="1">
        <f>AVERAGE(C1136:C1142)</f>
        <v>54.142857142857146</v>
      </c>
      <c r="P1136" s="11">
        <v>44172</v>
      </c>
      <c r="Q1136">
        <v>210</v>
      </c>
      <c r="R1136">
        <v>223</v>
      </c>
      <c r="S1136" s="1">
        <f t="shared" si="41"/>
        <v>214.85714285714286</v>
      </c>
      <c r="T1136" s="1">
        <f t="shared" si="40"/>
        <v>202.33333333333334</v>
      </c>
    </row>
    <row r="1137" spans="1:20" x14ac:dyDescent="0.25">
      <c r="A1137" s="11">
        <v>42779</v>
      </c>
      <c r="B1137">
        <v>117</v>
      </c>
      <c r="C1137">
        <v>52</v>
      </c>
      <c r="D1137" s="1">
        <f>AVERAGE(B1131:B1137)</f>
        <v>98.857142857142861</v>
      </c>
      <c r="E1137" s="1">
        <f>AVERAGE(C1137:C1143)</f>
        <v>53.714285714285715</v>
      </c>
      <c r="P1137" s="11">
        <v>44173</v>
      </c>
      <c r="Q1137">
        <v>231</v>
      </c>
      <c r="R1137">
        <v>260</v>
      </c>
      <c r="S1137" s="1">
        <f t="shared" si="41"/>
        <v>221.57142857142858</v>
      </c>
      <c r="T1137" s="1">
        <f t="shared" si="40"/>
        <v>181.5</v>
      </c>
    </row>
    <row r="1138" spans="1:20" x14ac:dyDescent="0.25">
      <c r="A1138" s="11">
        <v>42780</v>
      </c>
      <c r="B1138">
        <v>99</v>
      </c>
      <c r="C1138">
        <v>58</v>
      </c>
      <c r="D1138" s="1">
        <f>AVERAGE(B1132:B1138)</f>
        <v>105</v>
      </c>
      <c r="E1138" s="1">
        <f>AVERAGE(C1138:C1144)</f>
        <v>51.428571428571431</v>
      </c>
      <c r="P1138" s="11">
        <v>44174</v>
      </c>
      <c r="Q1138">
        <v>225</v>
      </c>
      <c r="R1138">
        <v>272</v>
      </c>
      <c r="S1138" s="1">
        <f t="shared" si="41"/>
        <v>221.42857142857142</v>
      </c>
      <c r="T1138" s="1">
        <f t="shared" si="40"/>
        <v>154.83333333333334</v>
      </c>
    </row>
    <row r="1139" spans="1:20" x14ac:dyDescent="0.25">
      <c r="A1139" s="11">
        <v>42781</v>
      </c>
      <c r="B1139">
        <v>107</v>
      </c>
      <c r="C1139">
        <v>55</v>
      </c>
      <c r="D1139" s="1">
        <f>AVERAGE(B1133:B1139)</f>
        <v>111.71428571428571</v>
      </c>
      <c r="E1139" s="1">
        <f>AVERAGE(C1139:C1145)</f>
        <v>47.142857142857146</v>
      </c>
      <c r="P1139" s="11">
        <v>44175</v>
      </c>
      <c r="Q1139">
        <v>220</v>
      </c>
      <c r="R1139">
        <v>141</v>
      </c>
      <c r="S1139" s="1">
        <f t="shared" si="41"/>
        <v>223.85714285714286</v>
      </c>
      <c r="T1139" s="1">
        <f t="shared" si="40"/>
        <v>130.33333333333334</v>
      </c>
    </row>
    <row r="1140" spans="1:20" x14ac:dyDescent="0.25">
      <c r="A1140" s="11">
        <v>42782</v>
      </c>
      <c r="B1140">
        <v>82</v>
      </c>
      <c r="C1140">
        <v>56</v>
      </c>
      <c r="D1140" s="1">
        <f>AVERAGE(B1134:B1140)</f>
        <v>112.85714285714286</v>
      </c>
      <c r="E1140" s="1">
        <f>AVERAGE(C1140:C1146)</f>
        <v>43.714285714285715</v>
      </c>
      <c r="P1140" s="11">
        <v>44176</v>
      </c>
      <c r="Q1140">
        <v>170</v>
      </c>
      <c r="R1140">
        <v>171</v>
      </c>
      <c r="S1140" s="1">
        <f t="shared" si="41"/>
        <v>218.57142857142858</v>
      </c>
      <c r="T1140" s="1">
        <f t="shared" si="40"/>
        <v>128.5</v>
      </c>
    </row>
    <row r="1141" spans="1:20" x14ac:dyDescent="0.25">
      <c r="A1141" s="11">
        <v>42783</v>
      </c>
      <c r="B1141">
        <v>110</v>
      </c>
      <c r="C1141">
        <v>56</v>
      </c>
      <c r="D1141" s="1">
        <f>AVERAGE(B1135:B1141)</f>
        <v>112.71428571428571</v>
      </c>
      <c r="E1141" s="1">
        <f>AVERAGE(C1141:C1147)</f>
        <v>39.714285714285715</v>
      </c>
      <c r="P1141" s="11">
        <v>44177</v>
      </c>
      <c r="Q1141">
        <v>178</v>
      </c>
      <c r="R1141">
        <v>147</v>
      </c>
      <c r="S1141" s="1">
        <f t="shared" si="41"/>
        <v>208.71428571428572</v>
      </c>
      <c r="T1141" s="1">
        <f t="shared" si="40"/>
        <v>124</v>
      </c>
    </row>
    <row r="1142" spans="1:20" x14ac:dyDescent="0.25">
      <c r="A1142" s="11">
        <v>42784</v>
      </c>
      <c r="B1142">
        <v>114</v>
      </c>
      <c r="C1142">
        <v>53</v>
      </c>
      <c r="D1142" s="1">
        <f>AVERAGE(B1136:B1142)</f>
        <v>112</v>
      </c>
      <c r="E1142" s="1">
        <f>AVERAGE(C1142:C1148)</f>
        <v>37.714285714285715</v>
      </c>
      <c r="P1142" s="11">
        <v>44178</v>
      </c>
      <c r="Q1142">
        <v>196</v>
      </c>
      <c r="R1142">
        <v>98</v>
      </c>
      <c r="S1142" s="1">
        <f t="shared" si="41"/>
        <v>204.28571428571428</v>
      </c>
      <c r="T1142" s="1">
        <f t="shared" si="40"/>
        <v>127</v>
      </c>
    </row>
    <row r="1143" spans="1:20" x14ac:dyDescent="0.25">
      <c r="A1143" s="11">
        <v>42785</v>
      </c>
      <c r="B1143">
        <v>108</v>
      </c>
      <c r="C1143">
        <v>46</v>
      </c>
      <c r="D1143" s="1">
        <f>AVERAGE(B1137:B1143)</f>
        <v>105.28571428571429</v>
      </c>
      <c r="E1143" s="1">
        <f>AVERAGE(C1143:C1149)</f>
        <v>35.142857142857146</v>
      </c>
      <c r="P1143" s="11">
        <v>44179</v>
      </c>
      <c r="Q1143">
        <v>148</v>
      </c>
      <c r="R1143">
        <v>100</v>
      </c>
      <c r="S1143" s="1">
        <f t="shared" si="41"/>
        <v>195.42857142857142</v>
      </c>
      <c r="T1143" s="1">
        <f t="shared" si="40"/>
        <v>153.16666666666666</v>
      </c>
    </row>
    <row r="1144" spans="1:20" x14ac:dyDescent="0.25">
      <c r="A1144" s="11">
        <v>42786</v>
      </c>
      <c r="B1144">
        <v>106</v>
      </c>
      <c r="C1144">
        <v>36</v>
      </c>
      <c r="D1144" s="1">
        <f>AVERAGE(B1138:B1144)</f>
        <v>103.71428571428571</v>
      </c>
      <c r="E1144" s="1">
        <f>AVERAGE(C1144:C1150)</f>
        <v>32</v>
      </c>
      <c r="P1144" s="11">
        <v>44180</v>
      </c>
      <c r="Q1144">
        <v>131</v>
      </c>
      <c r="R1144">
        <v>125</v>
      </c>
      <c r="S1144" s="1">
        <f t="shared" si="41"/>
        <v>181.14285714285714</v>
      </c>
      <c r="T1144" s="1">
        <f t="shared" si="40"/>
        <v>179</v>
      </c>
    </row>
    <row r="1145" spans="1:20" x14ac:dyDescent="0.25">
      <c r="A1145" s="11">
        <v>42787</v>
      </c>
      <c r="B1145">
        <v>61</v>
      </c>
      <c r="C1145">
        <v>28</v>
      </c>
      <c r="D1145" s="1">
        <f>AVERAGE(B1139:B1145)</f>
        <v>98.285714285714292</v>
      </c>
      <c r="E1145" s="1">
        <f>AVERAGE(C1145:C1151)</f>
        <v>29.857142857142858</v>
      </c>
      <c r="P1145" s="11">
        <v>44181</v>
      </c>
      <c r="Q1145">
        <v>155</v>
      </c>
      <c r="R1145">
        <v>130</v>
      </c>
      <c r="S1145" s="1">
        <f t="shared" si="41"/>
        <v>171.14285714285714</v>
      </c>
      <c r="T1145" s="1">
        <f t="shared" si="40"/>
        <v>212.5</v>
      </c>
    </row>
    <row r="1146" spans="1:20" x14ac:dyDescent="0.25">
      <c r="A1146" s="11">
        <v>42788</v>
      </c>
      <c r="B1146">
        <v>41</v>
      </c>
      <c r="C1146">
        <v>31</v>
      </c>
      <c r="D1146" s="1">
        <f>AVERAGE(B1140:B1146)</f>
        <v>88.857142857142861</v>
      </c>
      <c r="E1146" s="1">
        <f>AVERAGE(C1146:C1152)</f>
        <v>28.857142857142858</v>
      </c>
      <c r="P1146" s="11">
        <v>44182</v>
      </c>
      <c r="Q1146">
        <v>151</v>
      </c>
      <c r="R1146">
        <v>144</v>
      </c>
      <c r="S1146" s="1">
        <f t="shared" si="41"/>
        <v>161.28571428571428</v>
      </c>
      <c r="T1146" s="1">
        <f t="shared" si="40"/>
        <v>275.5</v>
      </c>
    </row>
    <row r="1147" spans="1:20" x14ac:dyDescent="0.25">
      <c r="A1147" s="11">
        <v>42789</v>
      </c>
      <c r="B1147">
        <v>44</v>
      </c>
      <c r="C1147">
        <v>28</v>
      </c>
      <c r="D1147" s="1">
        <f>AVERAGE(B1141:B1147)</f>
        <v>83.428571428571431</v>
      </c>
      <c r="E1147" s="1">
        <f>AVERAGE(C1147:C1153)</f>
        <v>27.571428571428573</v>
      </c>
      <c r="P1147" s="11">
        <v>44183</v>
      </c>
      <c r="Q1147">
        <v>164</v>
      </c>
      <c r="R1147">
        <v>165</v>
      </c>
      <c r="S1147" s="1">
        <f t="shared" si="41"/>
        <v>160.42857142857142</v>
      </c>
      <c r="T1147" s="1">
        <f t="shared" si="40"/>
        <v>317.16666666666669</v>
      </c>
    </row>
    <row r="1148" spans="1:20" x14ac:dyDescent="0.25">
      <c r="A1148" s="11">
        <v>42790</v>
      </c>
      <c r="B1148">
        <v>36</v>
      </c>
      <c r="C1148">
        <v>42</v>
      </c>
      <c r="D1148" s="1">
        <f>AVERAGE(B1142:B1148)</f>
        <v>72.857142857142861</v>
      </c>
      <c r="E1148" s="1">
        <f>AVERAGE(C1148:C1154)</f>
        <v>30.142857142857142</v>
      </c>
      <c r="P1148" s="11">
        <v>44184</v>
      </c>
      <c r="Q1148">
        <v>158</v>
      </c>
      <c r="R1148">
        <v>255</v>
      </c>
      <c r="S1148" s="1">
        <f t="shared" si="41"/>
        <v>157.57142857142858</v>
      </c>
      <c r="T1148" s="1">
        <f t="shared" si="40"/>
        <v>343</v>
      </c>
    </row>
    <row r="1149" spans="1:20" x14ac:dyDescent="0.25">
      <c r="A1149" s="11">
        <v>42791</v>
      </c>
      <c r="B1149">
        <v>54</v>
      </c>
      <c r="C1149">
        <v>35</v>
      </c>
      <c r="D1149" s="1">
        <f>AVERAGE(B1143:B1149)</f>
        <v>64.285714285714292</v>
      </c>
      <c r="E1149" s="1">
        <f>AVERAGE(C1149:C1155)</f>
        <v>30</v>
      </c>
      <c r="P1149" s="11">
        <v>44185</v>
      </c>
      <c r="Q1149">
        <v>183</v>
      </c>
      <c r="R1149">
        <v>255</v>
      </c>
      <c r="S1149" s="1">
        <f t="shared" si="41"/>
        <v>155.71428571428572</v>
      </c>
      <c r="T1149" s="1">
        <f t="shared" si="40"/>
        <v>332.33333333333331</v>
      </c>
    </row>
    <row r="1150" spans="1:20" x14ac:dyDescent="0.25">
      <c r="A1150" s="11">
        <v>42792</v>
      </c>
      <c r="B1150">
        <v>74</v>
      </c>
      <c r="C1150">
        <v>24</v>
      </c>
      <c r="D1150" s="1">
        <f>AVERAGE(B1144:B1150)</f>
        <v>59.428571428571431</v>
      </c>
      <c r="E1150" s="1">
        <f>AVERAGE(C1150:C1156)</f>
        <v>28.428571428571427</v>
      </c>
      <c r="P1150" s="11">
        <v>44186</v>
      </c>
      <c r="Q1150">
        <v>188</v>
      </c>
      <c r="R1150">
        <v>326</v>
      </c>
      <c r="S1150" s="1">
        <f t="shared" si="41"/>
        <v>161.42857142857142</v>
      </c>
      <c r="T1150" s="1">
        <f t="shared" si="40"/>
        <v>324.66666666666669</v>
      </c>
    </row>
    <row r="1151" spans="1:20" x14ac:dyDescent="0.25">
      <c r="A1151" s="11">
        <v>42793</v>
      </c>
      <c r="B1151">
        <v>50</v>
      </c>
      <c r="C1151">
        <v>21</v>
      </c>
      <c r="D1151" s="1">
        <f>AVERAGE(B1145:B1151)</f>
        <v>51.428571428571431</v>
      </c>
      <c r="E1151" s="1">
        <f>AVERAGE(C1151:C1157)</f>
        <v>27.571428571428573</v>
      </c>
      <c r="P1151" s="11">
        <v>44187</v>
      </c>
      <c r="Q1151">
        <v>206</v>
      </c>
      <c r="R1151">
        <v>508</v>
      </c>
      <c r="S1151" s="1">
        <f t="shared" si="41"/>
        <v>172.14285714285714</v>
      </c>
      <c r="T1151" s="1">
        <f t="shared" si="40"/>
        <v>312</v>
      </c>
    </row>
    <row r="1152" spans="1:20" x14ac:dyDescent="0.25">
      <c r="A1152" s="11">
        <v>42794</v>
      </c>
      <c r="B1152">
        <v>30</v>
      </c>
      <c r="C1152">
        <v>21</v>
      </c>
      <c r="D1152" s="1">
        <f>AVERAGE(B1146:B1152)</f>
        <v>47</v>
      </c>
      <c r="E1152" s="1">
        <f>AVERAGE(C1152:C1158)</f>
        <v>28.571428571428573</v>
      </c>
      <c r="P1152" s="11">
        <v>44188</v>
      </c>
      <c r="Q1152">
        <v>289</v>
      </c>
      <c r="R1152">
        <v>394</v>
      </c>
      <c r="S1152" s="1">
        <f t="shared" si="41"/>
        <v>191.28571428571428</v>
      </c>
      <c r="T1152" s="1">
        <f t="shared" si="40"/>
        <v>254.33333333333334</v>
      </c>
    </row>
    <row r="1153" spans="1:20" x14ac:dyDescent="0.25">
      <c r="A1153" s="11">
        <v>42795</v>
      </c>
      <c r="B1153">
        <v>36</v>
      </c>
      <c r="C1153">
        <v>22</v>
      </c>
      <c r="D1153" s="1">
        <f>AVERAGE(B1147:B1153)</f>
        <v>46.285714285714285</v>
      </c>
      <c r="E1153" s="1">
        <f>AVERAGE(C1153:C1159)</f>
        <v>30.714285714285715</v>
      </c>
      <c r="P1153" s="11">
        <v>44189</v>
      </c>
      <c r="Q1153">
        <v>297</v>
      </c>
      <c r="R1153">
        <v>320</v>
      </c>
      <c r="S1153" s="1">
        <f t="shared" si="41"/>
        <v>212.14285714285714</v>
      </c>
      <c r="T1153" s="1">
        <f t="shared" si="40"/>
        <v>218.33333333333334</v>
      </c>
    </row>
    <row r="1154" spans="1:20" x14ac:dyDescent="0.25">
      <c r="A1154" s="11">
        <v>42796</v>
      </c>
      <c r="B1154">
        <v>33</v>
      </c>
      <c r="C1154">
        <v>46</v>
      </c>
      <c r="D1154" s="1">
        <f>AVERAGE(B1148:B1154)</f>
        <v>44.714285714285715</v>
      </c>
      <c r="E1154" s="1">
        <f>AVERAGE(C1154:C1160)</f>
        <v>30.571428571428573</v>
      </c>
      <c r="P1154" s="11">
        <v>44190</v>
      </c>
      <c r="Q1154">
        <v>271</v>
      </c>
      <c r="R1154">
        <v>191</v>
      </c>
      <c r="S1154" s="1">
        <f t="shared" si="41"/>
        <v>227.42857142857142</v>
      </c>
      <c r="T1154" s="1">
        <f t="shared" si="40"/>
        <v>193.5</v>
      </c>
    </row>
    <row r="1155" spans="1:20" x14ac:dyDescent="0.25">
      <c r="A1155" s="11">
        <v>42797</v>
      </c>
      <c r="B1155">
        <v>48</v>
      </c>
      <c r="C1155">
        <v>41</v>
      </c>
      <c r="D1155" s="1">
        <f>AVERAGE(B1149:B1155)</f>
        <v>46.428571428571431</v>
      </c>
      <c r="E1155" s="1">
        <f>AVERAGE(C1155:C1161)</f>
        <v>29.142857142857142</v>
      </c>
      <c r="P1155" s="11">
        <v>44191</v>
      </c>
      <c r="Q1155">
        <v>194</v>
      </c>
      <c r="R1155">
        <v>209</v>
      </c>
      <c r="S1155" s="1">
        <f t="shared" si="41"/>
        <v>232.57142857142858</v>
      </c>
      <c r="T1155" s="1">
        <f t="shared" si="40"/>
        <v>220</v>
      </c>
    </row>
    <row r="1156" spans="1:20" x14ac:dyDescent="0.25">
      <c r="A1156" s="11">
        <v>42798</v>
      </c>
      <c r="B1156">
        <v>58</v>
      </c>
      <c r="C1156">
        <v>24</v>
      </c>
      <c r="D1156" s="1">
        <f>AVERAGE(B1150:B1156)</f>
        <v>47</v>
      </c>
      <c r="E1156" s="1">
        <f>AVERAGE(C1156:C1162)</f>
        <v>30.285714285714285</v>
      </c>
      <c r="P1156" s="11">
        <v>44192</v>
      </c>
      <c r="Q1156">
        <v>214</v>
      </c>
      <c r="R1156">
        <v>250</v>
      </c>
      <c r="S1156" s="1">
        <f t="shared" si="41"/>
        <v>237</v>
      </c>
      <c r="T1156" s="1">
        <f t="shared" si="40"/>
        <v>304.5</v>
      </c>
    </row>
    <row r="1157" spans="1:20" x14ac:dyDescent="0.25">
      <c r="A1157" s="11">
        <v>42799</v>
      </c>
      <c r="B1157">
        <v>53</v>
      </c>
      <c r="C1157">
        <v>18</v>
      </c>
      <c r="D1157" s="1">
        <f>AVERAGE(B1151:B1157)</f>
        <v>44</v>
      </c>
      <c r="E1157" s="1">
        <f>AVERAGE(C1157:C1163)</f>
        <v>33.428571428571431</v>
      </c>
      <c r="P1157" s="11">
        <v>44193</v>
      </c>
      <c r="Q1157">
        <v>221</v>
      </c>
      <c r="R1157">
        <v>162</v>
      </c>
      <c r="S1157" s="1">
        <f t="shared" si="41"/>
        <v>241.71428571428572</v>
      </c>
      <c r="T1157" s="1">
        <f t="shared" si="40"/>
        <v>353</v>
      </c>
    </row>
    <row r="1158" spans="1:20" x14ac:dyDescent="0.25">
      <c r="A1158" s="11">
        <v>42800</v>
      </c>
      <c r="B1158">
        <v>38</v>
      </c>
      <c r="C1158">
        <v>28</v>
      </c>
      <c r="D1158" s="1">
        <f>AVERAGE(B1152:B1158)</f>
        <v>42.285714285714285</v>
      </c>
      <c r="E1158" s="1">
        <f>AVERAGE(C1158:C1164)</f>
        <v>37.714285714285715</v>
      </c>
      <c r="P1158" s="11">
        <v>44194</v>
      </c>
      <c r="Q1158">
        <v>155</v>
      </c>
      <c r="R1158">
        <v>178</v>
      </c>
      <c r="S1158" s="1">
        <f t="shared" si="41"/>
        <v>234.42857142857142</v>
      </c>
      <c r="T1158" s="1">
        <f t="shared" si="40"/>
        <v>354</v>
      </c>
    </row>
    <row r="1159" spans="1:20" x14ac:dyDescent="0.25">
      <c r="A1159" s="11">
        <v>42801</v>
      </c>
      <c r="B1159">
        <v>46</v>
      </c>
      <c r="C1159">
        <v>36</v>
      </c>
      <c r="D1159" s="1">
        <f>AVERAGE(B1153:B1159)</f>
        <v>44.571428571428569</v>
      </c>
      <c r="E1159" s="1">
        <f>AVERAGE(C1159:C1165)</f>
        <v>40.571428571428569</v>
      </c>
      <c r="P1159" s="11">
        <v>44195</v>
      </c>
      <c r="Q1159">
        <v>174</v>
      </c>
      <c r="R1159">
        <v>171</v>
      </c>
      <c r="S1159" s="1">
        <f t="shared" si="41"/>
        <v>218</v>
      </c>
      <c r="T1159" s="1">
        <f t="shared" si="40"/>
        <v>342</v>
      </c>
    </row>
    <row r="1160" spans="1:20" x14ac:dyDescent="0.25">
      <c r="A1160" s="11">
        <v>42802</v>
      </c>
      <c r="B1160">
        <v>54</v>
      </c>
      <c r="C1160">
        <v>21</v>
      </c>
      <c r="D1160" s="1">
        <f>AVERAGE(B1154:B1160)</f>
        <v>47.142857142857146</v>
      </c>
      <c r="E1160" s="1">
        <f>AVERAGE(C1160:C1166)</f>
        <v>41</v>
      </c>
      <c r="P1160" s="11">
        <v>44196</v>
      </c>
      <c r="Q1160">
        <v>176</v>
      </c>
      <c r="R1160">
        <v>350</v>
      </c>
      <c r="S1160" s="1">
        <f t="shared" si="41"/>
        <v>200.71428571428572</v>
      </c>
      <c r="T1160" s="1">
        <f t="shared" si="40"/>
        <v>325.16666666666669</v>
      </c>
    </row>
    <row r="1161" spans="1:20" x14ac:dyDescent="0.25">
      <c r="A1161" s="11">
        <v>42803</v>
      </c>
      <c r="B1161">
        <v>45</v>
      </c>
      <c r="C1161">
        <v>36</v>
      </c>
      <c r="D1161" s="1">
        <f>AVERAGE(B1155:B1161)</f>
        <v>48.857142857142854</v>
      </c>
      <c r="E1161" s="1">
        <f>AVERAGE(C1161:C1167)</f>
        <v>44.571428571428569</v>
      </c>
      <c r="P1161" s="11">
        <v>44197</v>
      </c>
      <c r="Q1161">
        <v>230</v>
      </c>
      <c r="R1161">
        <v>716</v>
      </c>
      <c r="S1161" s="1">
        <f t="shared" si="41"/>
        <v>194.85714285714286</v>
      </c>
      <c r="T1161" s="1">
        <f t="shared" si="40"/>
        <v>286.5</v>
      </c>
    </row>
    <row r="1162" spans="1:20" x14ac:dyDescent="0.25">
      <c r="A1162" s="11">
        <v>42804</v>
      </c>
      <c r="B1162">
        <v>46</v>
      </c>
      <c r="C1162">
        <v>49</v>
      </c>
      <c r="D1162" s="1">
        <f>AVERAGE(B1156:B1162)</f>
        <v>48.571428571428569</v>
      </c>
      <c r="E1162" s="1">
        <f>AVERAGE(C1162:C1168)</f>
        <v>48</v>
      </c>
      <c r="P1162" s="11">
        <v>44198</v>
      </c>
      <c r="Q1162">
        <v>370</v>
      </c>
      <c r="R1162">
        <v>541</v>
      </c>
      <c r="S1162" s="1">
        <f t="shared" si="41"/>
        <v>220</v>
      </c>
      <c r="T1162" s="1">
        <f t="shared" si="40"/>
        <v>185.83333333333334</v>
      </c>
    </row>
    <row r="1163" spans="1:20" x14ac:dyDescent="0.25">
      <c r="A1163" s="11">
        <v>42805</v>
      </c>
      <c r="B1163">
        <v>94</v>
      </c>
      <c r="C1163">
        <v>46</v>
      </c>
      <c r="D1163" s="1">
        <f>AVERAGE(B1157:B1163)</f>
        <v>53.714285714285715</v>
      </c>
      <c r="E1163" s="1">
        <f>AVERAGE(C1163:C1169)</f>
        <v>46.142857142857146</v>
      </c>
      <c r="P1163" s="11">
        <v>44199</v>
      </c>
      <c r="Q1163">
        <v>292</v>
      </c>
      <c r="R1163">
        <v>168</v>
      </c>
      <c r="S1163" s="1">
        <f t="shared" si="41"/>
        <v>231.14285714285714</v>
      </c>
      <c r="T1163" s="1">
        <f t="shared" si="40"/>
        <v>121.83333333333333</v>
      </c>
    </row>
    <row r="1164" spans="1:20" x14ac:dyDescent="0.25">
      <c r="A1164" s="11">
        <v>42806</v>
      </c>
      <c r="B1164">
        <v>85</v>
      </c>
      <c r="C1164">
        <v>48</v>
      </c>
      <c r="D1164" s="1">
        <f>AVERAGE(B1158:B1164)</f>
        <v>58.285714285714285</v>
      </c>
      <c r="E1164" s="1">
        <f>AVERAGE(C1164:C1170)</f>
        <v>43.714285714285715</v>
      </c>
      <c r="P1164" s="11">
        <v>44200</v>
      </c>
      <c r="Q1164">
        <v>175</v>
      </c>
      <c r="R1164">
        <v>106</v>
      </c>
      <c r="S1164" s="1">
        <f t="shared" si="41"/>
        <v>224.57142857142858</v>
      </c>
      <c r="T1164" s="1">
        <f t="shared" si="40"/>
        <v>117.66666666666667</v>
      </c>
    </row>
    <row r="1165" spans="1:20" x14ac:dyDescent="0.25">
      <c r="A1165" s="11">
        <v>42807</v>
      </c>
      <c r="B1165">
        <v>101</v>
      </c>
      <c r="C1165">
        <v>48</v>
      </c>
      <c r="D1165" s="1">
        <f>AVERAGE(B1159:B1165)</f>
        <v>67.285714285714292</v>
      </c>
      <c r="E1165" s="1">
        <f>AVERAGE(C1165:C1171)</f>
        <v>41.714285714285715</v>
      </c>
      <c r="P1165" s="11">
        <v>44201</v>
      </c>
      <c r="Q1165">
        <v>137</v>
      </c>
      <c r="R1165">
        <v>70</v>
      </c>
      <c r="S1165" s="1">
        <f t="shared" si="41"/>
        <v>222</v>
      </c>
      <c r="T1165" s="1">
        <f t="shared" si="40"/>
        <v>119.5</v>
      </c>
    </row>
    <row r="1166" spans="1:20" x14ac:dyDescent="0.25">
      <c r="A1166" s="11">
        <v>42808</v>
      </c>
      <c r="B1166">
        <v>99</v>
      </c>
      <c r="C1166">
        <v>39</v>
      </c>
      <c r="D1166" s="1">
        <f>AVERAGE(B1160:B1166)</f>
        <v>74.857142857142861</v>
      </c>
      <c r="E1166" s="1">
        <f>AVERAGE(C1166:C1172)</f>
        <v>38.571428571428569</v>
      </c>
      <c r="P1166" s="11">
        <v>44202</v>
      </c>
      <c r="Q1166">
        <v>118</v>
      </c>
      <c r="R1166">
        <v>118</v>
      </c>
      <c r="S1166" s="1">
        <f t="shared" si="41"/>
        <v>214</v>
      </c>
      <c r="T1166" s="1">
        <f t="shared" si="40"/>
        <v>129.83333333333334</v>
      </c>
    </row>
    <row r="1167" spans="1:20" x14ac:dyDescent="0.25">
      <c r="A1167" s="11">
        <v>42809</v>
      </c>
      <c r="B1167">
        <v>71</v>
      </c>
      <c r="C1167">
        <v>46</v>
      </c>
      <c r="D1167" s="1">
        <f>AVERAGE(B1161:B1167)</f>
        <v>77.285714285714292</v>
      </c>
      <c r="E1167" s="1">
        <f>AVERAGE(C1167:C1173)</f>
        <v>37.428571428571431</v>
      </c>
      <c r="P1167" s="11">
        <v>44203</v>
      </c>
      <c r="Q1167">
        <v>168</v>
      </c>
      <c r="R1167">
        <v>112</v>
      </c>
      <c r="S1167" s="1">
        <f t="shared" si="41"/>
        <v>212.85714285714286</v>
      </c>
      <c r="T1167" s="1">
        <f t="shared" si="40"/>
        <v>135.5</v>
      </c>
    </row>
    <row r="1168" spans="1:20" x14ac:dyDescent="0.25">
      <c r="A1168" s="11">
        <v>42810</v>
      </c>
      <c r="B1168">
        <v>76</v>
      </c>
      <c r="C1168">
        <v>60</v>
      </c>
      <c r="D1168" s="1">
        <f>AVERAGE(B1162:B1168)</f>
        <v>81.714285714285708</v>
      </c>
      <c r="E1168" s="1">
        <f>AVERAGE(C1168:C1174)</f>
        <v>35.714285714285715</v>
      </c>
      <c r="P1168" s="11">
        <v>44204</v>
      </c>
      <c r="Q1168">
        <v>156</v>
      </c>
      <c r="R1168">
        <v>157</v>
      </c>
      <c r="S1168" s="1">
        <f t="shared" si="41"/>
        <v>202.28571428571428</v>
      </c>
      <c r="T1168" s="1">
        <f t="shared" si="40"/>
        <v>147.66666666666666</v>
      </c>
    </row>
    <row r="1169" spans="1:29" x14ac:dyDescent="0.25">
      <c r="A1169" s="11">
        <v>42811</v>
      </c>
      <c r="B1169">
        <v>103</v>
      </c>
      <c r="C1169">
        <v>36</v>
      </c>
      <c r="D1169" s="1">
        <f>AVERAGE(B1163:B1169)</f>
        <v>89.857142857142861</v>
      </c>
      <c r="E1169" s="1">
        <f>AVERAGE(C1169:C1175)</f>
        <v>31.142857142857142</v>
      </c>
      <c r="P1169" s="11">
        <v>44205</v>
      </c>
      <c r="Q1169">
        <v>170</v>
      </c>
      <c r="R1169">
        <v>143</v>
      </c>
      <c r="S1169" s="1">
        <f t="shared" si="41"/>
        <v>173.71428571428572</v>
      </c>
      <c r="T1169" s="1">
        <f t="shared" si="40"/>
        <v>154.5</v>
      </c>
    </row>
    <row r="1170" spans="1:29" x14ac:dyDescent="0.25">
      <c r="A1170" s="11">
        <v>42812</v>
      </c>
      <c r="B1170">
        <v>64</v>
      </c>
      <c r="C1170">
        <v>29</v>
      </c>
      <c r="D1170" s="1">
        <f>AVERAGE(B1164:B1170)</f>
        <v>85.571428571428569</v>
      </c>
      <c r="E1170" s="1">
        <f>AVERAGE(C1170:C1176)</f>
        <v>32.571428571428569</v>
      </c>
      <c r="P1170" s="11">
        <v>44206</v>
      </c>
      <c r="Q1170">
        <v>166</v>
      </c>
      <c r="R1170">
        <v>117</v>
      </c>
      <c r="S1170" s="1">
        <f t="shared" si="41"/>
        <v>155.71428571428572</v>
      </c>
      <c r="T1170" s="1">
        <f t="shared" si="40"/>
        <v>198.16666666666666</v>
      </c>
    </row>
    <row r="1171" spans="1:29" x14ac:dyDescent="0.25">
      <c r="A1171" s="11">
        <v>42813</v>
      </c>
      <c r="B1171">
        <v>41</v>
      </c>
      <c r="C1171">
        <v>34</v>
      </c>
      <c r="D1171" s="1">
        <f>AVERAGE(B1165:B1171)</f>
        <v>79.285714285714292</v>
      </c>
      <c r="E1171" s="1">
        <f>AVERAGE(C1171:C1177)</f>
        <v>34.428571428571431</v>
      </c>
      <c r="P1171" s="11">
        <v>44207</v>
      </c>
      <c r="Q1171">
        <v>158</v>
      </c>
      <c r="R1171">
        <v>132</v>
      </c>
      <c r="S1171" s="1">
        <f t="shared" si="41"/>
        <v>153.28571428571428</v>
      </c>
      <c r="T1171" s="1">
        <f t="shared" ref="T1171:T1234" si="42">AVERAGE(R1171:R1176)</f>
        <v>259.33333333333331</v>
      </c>
      <c r="U1171" s="11">
        <v>44207</v>
      </c>
      <c r="V1171" t="s">
        <v>226</v>
      </c>
      <c r="W1171" t="s">
        <v>93</v>
      </c>
      <c r="X1171" t="str">
        <f>_xlfn.CONCAT(AS34,AR34)</f>
        <v>B-</v>
      </c>
      <c r="Z1171" t="s">
        <v>295</v>
      </c>
      <c r="AA1171" t="s">
        <v>268</v>
      </c>
      <c r="AB1171" s="1">
        <f>VLOOKUP(U1171,$P$3:$T$2564,4,TRUE)</f>
        <v>153.28571428571428</v>
      </c>
      <c r="AC1171" s="1">
        <v>380</v>
      </c>
    </row>
    <row r="1172" spans="1:29" x14ac:dyDescent="0.25">
      <c r="A1172" s="11">
        <v>42814</v>
      </c>
      <c r="B1172">
        <v>46</v>
      </c>
      <c r="C1172">
        <v>26</v>
      </c>
      <c r="D1172" s="1">
        <f>AVERAGE(B1166:B1172)</f>
        <v>71.428571428571431</v>
      </c>
      <c r="E1172" s="1">
        <f>AVERAGE(C1172:C1178)</f>
        <v>35</v>
      </c>
      <c r="P1172" s="11">
        <v>44208</v>
      </c>
      <c r="Q1172">
        <v>189</v>
      </c>
      <c r="R1172">
        <v>152</v>
      </c>
      <c r="S1172" s="1">
        <f t="shared" si="41"/>
        <v>160.71428571428572</v>
      </c>
      <c r="T1172" s="1">
        <f t="shared" si="42"/>
        <v>325</v>
      </c>
    </row>
    <row r="1173" spans="1:29" x14ac:dyDescent="0.25">
      <c r="A1173" s="11">
        <v>42815</v>
      </c>
      <c r="B1173">
        <v>39</v>
      </c>
      <c r="C1173">
        <v>31</v>
      </c>
      <c r="D1173" s="1">
        <f>AVERAGE(B1167:B1173)</f>
        <v>62.857142857142854</v>
      </c>
      <c r="E1173" s="1">
        <f>AVERAGE(C1173:C1179)</f>
        <v>39.285714285714285</v>
      </c>
      <c r="P1173" s="11">
        <v>44209</v>
      </c>
      <c r="Q1173">
        <v>246</v>
      </c>
      <c r="R1173">
        <v>185</v>
      </c>
      <c r="S1173" s="1">
        <f t="shared" si="41"/>
        <v>179</v>
      </c>
      <c r="T1173" s="1">
        <f t="shared" si="42"/>
        <v>391.5</v>
      </c>
    </row>
    <row r="1174" spans="1:29" x14ac:dyDescent="0.25">
      <c r="A1174" s="11">
        <v>42816</v>
      </c>
      <c r="B1174">
        <v>49</v>
      </c>
      <c r="C1174">
        <v>34</v>
      </c>
      <c r="D1174" s="1">
        <f>AVERAGE(B1168:B1174)</f>
        <v>59.714285714285715</v>
      </c>
      <c r="E1174" s="1">
        <f>AVERAGE(C1174:C1180)</f>
        <v>41.142857142857146</v>
      </c>
      <c r="P1174" s="11">
        <v>44210</v>
      </c>
      <c r="Q1174">
        <v>280</v>
      </c>
      <c r="R1174">
        <v>198</v>
      </c>
      <c r="S1174" s="1">
        <f t="shared" si="41"/>
        <v>195</v>
      </c>
      <c r="T1174" s="1">
        <f t="shared" si="42"/>
        <v>413.5</v>
      </c>
    </row>
    <row r="1175" spans="1:29" x14ac:dyDescent="0.25">
      <c r="A1175" s="11">
        <v>42817</v>
      </c>
      <c r="B1175">
        <v>52</v>
      </c>
      <c r="C1175">
        <v>28</v>
      </c>
      <c r="D1175" s="1">
        <f>AVERAGE(B1169:B1175)</f>
        <v>56.285714285714285</v>
      </c>
      <c r="E1175" s="1">
        <f>AVERAGE(C1175:C1181)</f>
        <v>42.428571428571431</v>
      </c>
      <c r="P1175" s="11">
        <v>44211</v>
      </c>
      <c r="Q1175">
        <v>437</v>
      </c>
      <c r="R1175">
        <v>405</v>
      </c>
      <c r="S1175" s="1">
        <f t="shared" si="41"/>
        <v>235.14285714285714</v>
      </c>
      <c r="T1175" s="1">
        <f t="shared" si="42"/>
        <v>404.5</v>
      </c>
    </row>
    <row r="1176" spans="1:29" x14ac:dyDescent="0.25">
      <c r="A1176" s="11">
        <v>42818</v>
      </c>
      <c r="B1176">
        <v>59</v>
      </c>
      <c r="C1176">
        <v>46</v>
      </c>
      <c r="D1176" s="1">
        <f>AVERAGE(B1170:B1176)</f>
        <v>50</v>
      </c>
      <c r="E1176" s="1">
        <f>AVERAGE(C1176:C1182)</f>
        <v>45.142857142857146</v>
      </c>
      <c r="P1176" s="11">
        <v>44212</v>
      </c>
      <c r="Q1176">
        <v>506</v>
      </c>
      <c r="R1176">
        <v>484</v>
      </c>
      <c r="S1176" s="1">
        <f t="shared" si="41"/>
        <v>283.14285714285717</v>
      </c>
      <c r="T1176" s="1">
        <f t="shared" si="42"/>
        <v>404.83333333333331</v>
      </c>
    </row>
    <row r="1177" spans="1:29" x14ac:dyDescent="0.25">
      <c r="A1177" s="11">
        <v>42819</v>
      </c>
      <c r="B1177">
        <v>93</v>
      </c>
      <c r="C1177">
        <v>42</v>
      </c>
      <c r="D1177" s="1">
        <f>AVERAGE(B1171:B1177)</f>
        <v>54.142857142857146</v>
      </c>
      <c r="E1177" s="1">
        <f>AVERAGE(C1177:C1183)</f>
        <v>43.571428571428569</v>
      </c>
      <c r="P1177" s="11">
        <v>44213</v>
      </c>
      <c r="Q1177">
        <v>310</v>
      </c>
      <c r="R1177">
        <v>526</v>
      </c>
      <c r="S1177" s="1">
        <f t="shared" si="41"/>
        <v>303.71428571428572</v>
      </c>
      <c r="T1177" s="1">
        <f t="shared" si="42"/>
        <v>392.16666666666669</v>
      </c>
    </row>
    <row r="1178" spans="1:29" x14ac:dyDescent="0.25">
      <c r="A1178" s="11">
        <v>42820</v>
      </c>
      <c r="B1178">
        <v>81</v>
      </c>
      <c r="C1178">
        <v>38</v>
      </c>
      <c r="D1178" s="1">
        <f>AVERAGE(B1172:B1178)</f>
        <v>59.857142857142854</v>
      </c>
      <c r="E1178" s="1">
        <f>AVERAGE(C1178:C1184)</f>
        <v>41.571428571428569</v>
      </c>
      <c r="P1178" s="11">
        <v>44214</v>
      </c>
      <c r="Q1178">
        <v>305</v>
      </c>
      <c r="R1178">
        <v>551</v>
      </c>
      <c r="S1178" s="1">
        <f t="shared" si="41"/>
        <v>324.71428571428572</v>
      </c>
      <c r="T1178" s="1">
        <f t="shared" si="42"/>
        <v>338.83333333333331</v>
      </c>
    </row>
    <row r="1179" spans="1:29" x14ac:dyDescent="0.25">
      <c r="A1179" s="11">
        <v>42821</v>
      </c>
      <c r="B1179">
        <v>75</v>
      </c>
      <c r="C1179">
        <v>56</v>
      </c>
      <c r="D1179" s="1">
        <f>AVERAGE(B1173:B1179)</f>
        <v>64</v>
      </c>
      <c r="E1179" s="1">
        <f>AVERAGE(C1179:C1185)</f>
        <v>41.285714285714285</v>
      </c>
      <c r="P1179" s="11">
        <v>44215</v>
      </c>
      <c r="Q1179">
        <v>322</v>
      </c>
      <c r="R1179">
        <v>317</v>
      </c>
      <c r="S1179" s="1">
        <f t="shared" si="41"/>
        <v>343.71428571428572</v>
      </c>
      <c r="T1179" s="1">
        <f t="shared" si="42"/>
        <v>289.83333333333331</v>
      </c>
    </row>
    <row r="1180" spans="1:29" x14ac:dyDescent="0.25">
      <c r="A1180" s="11">
        <v>42822</v>
      </c>
      <c r="B1180">
        <v>96</v>
      </c>
      <c r="C1180">
        <v>44</v>
      </c>
      <c r="D1180" s="1">
        <f>AVERAGE(B1174:B1180)</f>
        <v>72.142857142857139</v>
      </c>
      <c r="E1180" s="1">
        <f>AVERAGE(C1180:C1186)</f>
        <v>40.857142857142854</v>
      </c>
      <c r="P1180" s="11">
        <v>44216</v>
      </c>
      <c r="Q1180">
        <v>329</v>
      </c>
      <c r="R1180">
        <v>144</v>
      </c>
      <c r="S1180" s="1">
        <f t="shared" si="41"/>
        <v>355.57142857142856</v>
      </c>
      <c r="T1180" s="1">
        <f t="shared" si="42"/>
        <v>269</v>
      </c>
    </row>
    <row r="1181" spans="1:29" x14ac:dyDescent="0.25">
      <c r="A1181" s="11">
        <v>42823</v>
      </c>
      <c r="B1181">
        <v>74</v>
      </c>
      <c r="C1181">
        <v>43</v>
      </c>
      <c r="D1181" s="1">
        <f>AVERAGE(B1175:B1181)</f>
        <v>75.714285714285708</v>
      </c>
      <c r="E1181" s="1">
        <f>AVERAGE(C1181:C1187)</f>
        <v>41.285714285714285</v>
      </c>
      <c r="P1181" s="11">
        <v>44217</v>
      </c>
      <c r="Q1181">
        <v>202</v>
      </c>
      <c r="R1181">
        <v>407</v>
      </c>
      <c r="S1181" s="1">
        <f t="shared" si="41"/>
        <v>344.42857142857144</v>
      </c>
      <c r="T1181" s="1">
        <f t="shared" si="42"/>
        <v>283</v>
      </c>
    </row>
    <row r="1182" spans="1:29" x14ac:dyDescent="0.25">
      <c r="A1182" s="11">
        <v>42824</v>
      </c>
      <c r="B1182">
        <v>63</v>
      </c>
      <c r="C1182">
        <v>47</v>
      </c>
      <c r="D1182" s="1">
        <f>AVERAGE(B1176:B1182)</f>
        <v>77.285714285714292</v>
      </c>
      <c r="E1182" s="1">
        <f>AVERAGE(C1182:C1188)</f>
        <v>42</v>
      </c>
      <c r="P1182" s="11">
        <v>44218</v>
      </c>
      <c r="Q1182">
        <v>341</v>
      </c>
      <c r="R1182">
        <v>408</v>
      </c>
      <c r="S1182" s="1">
        <f t="shared" si="41"/>
        <v>330.71428571428572</v>
      </c>
      <c r="T1182" s="1">
        <f t="shared" si="42"/>
        <v>253.83333333333334</v>
      </c>
    </row>
    <row r="1183" spans="1:29" x14ac:dyDescent="0.25">
      <c r="A1183" s="11">
        <v>42825</v>
      </c>
      <c r="B1183">
        <v>62</v>
      </c>
      <c r="C1183">
        <v>35</v>
      </c>
      <c r="D1183" s="1">
        <f>AVERAGE(B1177:B1183)</f>
        <v>77.714285714285708</v>
      </c>
      <c r="E1183" s="1">
        <f>AVERAGE(C1183:C1189)</f>
        <v>42.857142857142854</v>
      </c>
      <c r="P1183" s="11">
        <v>44219</v>
      </c>
      <c r="Q1183">
        <v>380</v>
      </c>
      <c r="R1183">
        <v>206</v>
      </c>
      <c r="S1183" s="1">
        <f t="shared" si="41"/>
        <v>312.71428571428572</v>
      </c>
      <c r="T1183" s="1">
        <f t="shared" si="42"/>
        <v>242</v>
      </c>
    </row>
    <row r="1184" spans="1:29" x14ac:dyDescent="0.25">
      <c r="A1184" s="11">
        <v>42826</v>
      </c>
      <c r="B1184">
        <v>55</v>
      </c>
      <c r="C1184">
        <v>28</v>
      </c>
      <c r="D1184" s="1">
        <f>AVERAGE(B1178:B1184)</f>
        <v>72.285714285714292</v>
      </c>
      <c r="E1184" s="1">
        <f>AVERAGE(C1184:C1190)</f>
        <v>46.714285714285715</v>
      </c>
      <c r="P1184" s="11">
        <v>44220</v>
      </c>
      <c r="Q1184">
        <v>262</v>
      </c>
      <c r="R1184">
        <v>257</v>
      </c>
      <c r="S1184" s="1">
        <f t="shared" si="41"/>
        <v>305.85714285714283</v>
      </c>
      <c r="T1184" s="1">
        <f t="shared" si="42"/>
        <v>261.83333333333331</v>
      </c>
    </row>
    <row r="1185" spans="1:20" x14ac:dyDescent="0.25">
      <c r="A1185" s="11">
        <v>42827</v>
      </c>
      <c r="B1185">
        <v>48</v>
      </c>
      <c r="C1185">
        <v>36</v>
      </c>
      <c r="D1185" s="1">
        <f>AVERAGE(B1179:B1185)</f>
        <v>67.571428571428569</v>
      </c>
      <c r="E1185" s="1">
        <f>AVERAGE(C1185:C1191)</f>
        <v>54.285714285714285</v>
      </c>
      <c r="P1185" s="11">
        <v>44221</v>
      </c>
      <c r="Q1185">
        <v>315</v>
      </c>
      <c r="R1185">
        <v>192</v>
      </c>
      <c r="S1185" s="1">
        <f t="shared" si="41"/>
        <v>307.28571428571428</v>
      </c>
      <c r="T1185" s="1">
        <f t="shared" si="42"/>
        <v>265.5</v>
      </c>
    </row>
    <row r="1186" spans="1:20" x14ac:dyDescent="0.25">
      <c r="A1186" s="11">
        <v>42828</v>
      </c>
      <c r="B1186">
        <v>58</v>
      </c>
      <c r="C1186">
        <v>53</v>
      </c>
      <c r="D1186" s="1">
        <f>AVERAGE(B1180:B1186)</f>
        <v>65.142857142857139</v>
      </c>
      <c r="E1186" s="1">
        <f>AVERAGE(C1186:C1192)</f>
        <v>61</v>
      </c>
      <c r="P1186" s="11">
        <v>44222</v>
      </c>
      <c r="Q1186">
        <v>236</v>
      </c>
      <c r="R1186">
        <v>228</v>
      </c>
      <c r="S1186" s="1">
        <f t="shared" ref="S1186:S1249" si="43">AVERAGE(Q1180:Q1186)</f>
        <v>295</v>
      </c>
      <c r="T1186" s="1">
        <f t="shared" si="42"/>
        <v>290.33333333333331</v>
      </c>
    </row>
    <row r="1187" spans="1:20" x14ac:dyDescent="0.25">
      <c r="A1187" s="11">
        <v>42829</v>
      </c>
      <c r="B1187">
        <v>81</v>
      </c>
      <c r="C1187">
        <v>47</v>
      </c>
      <c r="D1187" s="1">
        <f>AVERAGE(B1181:B1187)</f>
        <v>63</v>
      </c>
      <c r="E1187" s="1">
        <f>AVERAGE(C1187:C1193)</f>
        <v>58.714285714285715</v>
      </c>
      <c r="P1187" s="11">
        <v>44223</v>
      </c>
      <c r="Q1187">
        <v>287</v>
      </c>
      <c r="R1187">
        <v>232</v>
      </c>
      <c r="S1187" s="1">
        <f t="shared" si="43"/>
        <v>289</v>
      </c>
      <c r="T1187" s="1">
        <f t="shared" si="42"/>
        <v>320.5</v>
      </c>
    </row>
    <row r="1188" spans="1:20" x14ac:dyDescent="0.25">
      <c r="A1188" s="11">
        <v>42830</v>
      </c>
      <c r="B1188">
        <v>74</v>
      </c>
      <c r="C1188">
        <v>48</v>
      </c>
      <c r="D1188" s="1">
        <f>AVERAGE(B1182:B1188)</f>
        <v>63</v>
      </c>
      <c r="E1188" s="1">
        <f>AVERAGE(C1188:C1194)</f>
        <v>60.428571428571431</v>
      </c>
      <c r="P1188" s="11">
        <v>44224</v>
      </c>
      <c r="Q1188">
        <v>233</v>
      </c>
      <c r="R1188">
        <v>337</v>
      </c>
      <c r="S1188" s="1">
        <f t="shared" si="43"/>
        <v>293.42857142857144</v>
      </c>
      <c r="T1188" s="1">
        <f t="shared" si="42"/>
        <v>352</v>
      </c>
    </row>
    <row r="1189" spans="1:20" x14ac:dyDescent="0.25">
      <c r="A1189" s="11">
        <v>42831</v>
      </c>
      <c r="B1189">
        <v>72</v>
      </c>
      <c r="C1189">
        <v>53</v>
      </c>
      <c r="D1189" s="1">
        <f>AVERAGE(B1183:B1189)</f>
        <v>64.285714285714292</v>
      </c>
      <c r="E1189" s="1">
        <f>AVERAGE(C1189:C1195)</f>
        <v>61.571428571428569</v>
      </c>
      <c r="P1189" s="11">
        <v>44225</v>
      </c>
      <c r="Q1189">
        <v>337</v>
      </c>
      <c r="R1189">
        <v>325</v>
      </c>
      <c r="S1189" s="1">
        <f t="shared" si="43"/>
        <v>292.85714285714283</v>
      </c>
      <c r="T1189" s="1">
        <f t="shared" si="42"/>
        <v>334.33333333333331</v>
      </c>
    </row>
    <row r="1190" spans="1:20" x14ac:dyDescent="0.25">
      <c r="A1190" s="11">
        <v>42832</v>
      </c>
      <c r="B1190">
        <v>62</v>
      </c>
      <c r="C1190">
        <v>62</v>
      </c>
      <c r="D1190" s="1">
        <f>AVERAGE(B1184:B1190)</f>
        <v>64.285714285714292</v>
      </c>
      <c r="E1190" s="1">
        <f>AVERAGE(C1190:C1196)</f>
        <v>61.142857142857146</v>
      </c>
      <c r="P1190" s="11">
        <v>44226</v>
      </c>
      <c r="Q1190">
        <v>316</v>
      </c>
      <c r="R1190">
        <v>279</v>
      </c>
      <c r="S1190" s="1">
        <f t="shared" si="43"/>
        <v>283.71428571428572</v>
      </c>
      <c r="T1190" s="1">
        <f t="shared" si="42"/>
        <v>303.33333333333331</v>
      </c>
    </row>
    <row r="1191" spans="1:20" x14ac:dyDescent="0.25">
      <c r="A1191" s="11">
        <v>42833</v>
      </c>
      <c r="B1191">
        <v>96</v>
      </c>
      <c r="C1191">
        <v>81</v>
      </c>
      <c r="D1191" s="1">
        <f>AVERAGE(B1185:B1191)</f>
        <v>70.142857142857139</v>
      </c>
      <c r="E1191" s="1">
        <f>AVERAGE(C1191:C1197)</f>
        <v>59.571428571428569</v>
      </c>
      <c r="P1191" s="11">
        <v>44227</v>
      </c>
      <c r="Q1191">
        <v>291</v>
      </c>
      <c r="R1191">
        <v>341</v>
      </c>
      <c r="S1191" s="1">
        <f t="shared" si="43"/>
        <v>287.85714285714283</v>
      </c>
      <c r="T1191" s="1">
        <f t="shared" si="42"/>
        <v>274.33333333333331</v>
      </c>
    </row>
    <row r="1192" spans="1:20" x14ac:dyDescent="0.25">
      <c r="A1192" s="11">
        <v>42834</v>
      </c>
      <c r="B1192">
        <v>123</v>
      </c>
      <c r="C1192">
        <v>83</v>
      </c>
      <c r="D1192" s="1">
        <f>AVERAGE(B1186:B1192)</f>
        <v>80.857142857142861</v>
      </c>
      <c r="E1192" s="1">
        <f>AVERAGE(C1192:C1198)</f>
        <v>52.142857142857146</v>
      </c>
      <c r="P1192" s="11">
        <v>44228</v>
      </c>
      <c r="Q1192">
        <v>305</v>
      </c>
      <c r="R1192">
        <v>409</v>
      </c>
      <c r="S1192" s="1">
        <f t="shared" si="43"/>
        <v>286.42857142857144</v>
      </c>
      <c r="T1192" s="1">
        <f t="shared" si="42"/>
        <v>237.33333333333334</v>
      </c>
    </row>
    <row r="1193" spans="1:20" x14ac:dyDescent="0.25">
      <c r="A1193" s="11">
        <v>42835</v>
      </c>
      <c r="B1193">
        <v>97</v>
      </c>
      <c r="C1193">
        <v>37</v>
      </c>
      <c r="D1193" s="1">
        <f>AVERAGE(B1187:B1193)</f>
        <v>86.428571428571431</v>
      </c>
      <c r="E1193" s="1">
        <f>AVERAGE(C1193:C1199)</f>
        <v>45</v>
      </c>
      <c r="P1193" s="11">
        <v>44229</v>
      </c>
      <c r="Q1193">
        <v>360</v>
      </c>
      <c r="R1193">
        <v>421</v>
      </c>
      <c r="S1193" s="1">
        <f t="shared" si="43"/>
        <v>304.14285714285717</v>
      </c>
      <c r="T1193" s="1">
        <f t="shared" si="42"/>
        <v>193.16666666666666</v>
      </c>
    </row>
    <row r="1194" spans="1:20" x14ac:dyDescent="0.25">
      <c r="A1194" s="11">
        <v>42836</v>
      </c>
      <c r="B1194">
        <v>63</v>
      </c>
      <c r="C1194">
        <v>59</v>
      </c>
      <c r="D1194" s="1">
        <f>AVERAGE(B1188:B1194)</f>
        <v>83.857142857142861</v>
      </c>
      <c r="E1194" s="1">
        <f>AVERAGE(C1194:C1200)</f>
        <v>44</v>
      </c>
      <c r="P1194" s="11">
        <v>44230</v>
      </c>
      <c r="Q1194">
        <v>350</v>
      </c>
      <c r="R1194">
        <v>231</v>
      </c>
      <c r="S1194" s="1">
        <f t="shared" si="43"/>
        <v>313.14285714285717</v>
      </c>
      <c r="T1194" s="1">
        <f t="shared" si="42"/>
        <v>162.83333333333334</v>
      </c>
    </row>
    <row r="1195" spans="1:20" x14ac:dyDescent="0.25">
      <c r="A1195" s="11">
        <v>42837</v>
      </c>
      <c r="B1195">
        <v>63</v>
      </c>
      <c r="C1195">
        <v>56</v>
      </c>
      <c r="D1195" s="1">
        <f>AVERAGE(B1189:B1195)</f>
        <v>82.285714285714292</v>
      </c>
      <c r="E1195" s="1">
        <f>AVERAGE(C1195:C1201)</f>
        <v>41.428571428571431</v>
      </c>
      <c r="P1195" s="11">
        <v>44231</v>
      </c>
      <c r="Q1195">
        <v>265</v>
      </c>
      <c r="R1195">
        <v>139</v>
      </c>
      <c r="S1195" s="1">
        <f t="shared" si="43"/>
        <v>317.71428571428572</v>
      </c>
      <c r="T1195" s="1">
        <f t="shared" si="42"/>
        <v>158.5</v>
      </c>
    </row>
    <row r="1196" spans="1:20" x14ac:dyDescent="0.25">
      <c r="A1196" s="11">
        <v>42838</v>
      </c>
      <c r="B1196">
        <v>52</v>
      </c>
      <c r="C1196">
        <v>50</v>
      </c>
      <c r="D1196" s="1">
        <f>AVERAGE(B1190:B1196)</f>
        <v>79.428571428571431</v>
      </c>
      <c r="E1196" s="1">
        <f>AVERAGE(C1196:C1202)</f>
        <v>42.571428571428569</v>
      </c>
      <c r="P1196" s="11">
        <v>44232</v>
      </c>
      <c r="Q1196">
        <v>212</v>
      </c>
      <c r="R1196">
        <v>105</v>
      </c>
      <c r="S1196" s="1">
        <f t="shared" si="43"/>
        <v>299.85714285714283</v>
      </c>
      <c r="T1196" s="1">
        <f t="shared" si="42"/>
        <v>183.33333333333334</v>
      </c>
    </row>
    <row r="1197" spans="1:20" x14ac:dyDescent="0.25">
      <c r="A1197" s="11">
        <v>42839</v>
      </c>
      <c r="B1197">
        <v>59</v>
      </c>
      <c r="C1197">
        <v>51</v>
      </c>
      <c r="D1197" s="1">
        <f>AVERAGE(B1191:B1197)</f>
        <v>79</v>
      </c>
      <c r="E1197" s="1">
        <f>AVERAGE(C1197:C1203)</f>
        <v>44.285714285714285</v>
      </c>
      <c r="P1197" s="11">
        <v>44233</v>
      </c>
      <c r="Q1197">
        <v>150</v>
      </c>
      <c r="R1197">
        <v>119</v>
      </c>
      <c r="S1197" s="1">
        <f t="shared" si="43"/>
        <v>276.14285714285717</v>
      </c>
      <c r="T1197" s="1">
        <f t="shared" si="42"/>
        <v>197.66666666666666</v>
      </c>
    </row>
    <row r="1198" spans="1:20" x14ac:dyDescent="0.25">
      <c r="A1198" s="11">
        <v>42840</v>
      </c>
      <c r="B1198">
        <v>61</v>
      </c>
      <c r="C1198">
        <v>29</v>
      </c>
      <c r="D1198" s="1">
        <f>AVERAGE(B1192:B1198)</f>
        <v>74</v>
      </c>
      <c r="E1198" s="1">
        <f>AVERAGE(C1198:C1204)</f>
        <v>46</v>
      </c>
      <c r="P1198" s="11">
        <v>44234</v>
      </c>
      <c r="Q1198">
        <v>185</v>
      </c>
      <c r="R1198">
        <v>144</v>
      </c>
      <c r="S1198" s="1">
        <f t="shared" si="43"/>
        <v>261</v>
      </c>
      <c r="T1198" s="1">
        <f t="shared" si="42"/>
        <v>220.66666666666666</v>
      </c>
    </row>
    <row r="1199" spans="1:20" x14ac:dyDescent="0.25">
      <c r="A1199" s="11">
        <v>42841</v>
      </c>
      <c r="B1199">
        <v>48</v>
      </c>
      <c r="C1199">
        <v>33</v>
      </c>
      <c r="D1199" s="1">
        <f>AVERAGE(B1193:B1199)</f>
        <v>63.285714285714285</v>
      </c>
      <c r="E1199" s="1">
        <f>AVERAGE(C1199:C1205)</f>
        <v>49.285714285714285</v>
      </c>
      <c r="P1199" s="11">
        <v>44235</v>
      </c>
      <c r="Q1199">
        <v>212</v>
      </c>
      <c r="R1199">
        <v>239</v>
      </c>
      <c r="S1199" s="1">
        <f t="shared" si="43"/>
        <v>247.71428571428572</v>
      </c>
      <c r="T1199" s="1">
        <f t="shared" si="42"/>
        <v>245</v>
      </c>
    </row>
    <row r="1200" spans="1:20" x14ac:dyDescent="0.25">
      <c r="A1200" s="11">
        <v>42842</v>
      </c>
      <c r="B1200">
        <v>40</v>
      </c>
      <c r="C1200">
        <v>30</v>
      </c>
      <c r="D1200" s="1">
        <f>AVERAGE(B1194:B1200)</f>
        <v>55.142857142857146</v>
      </c>
      <c r="E1200" s="1">
        <f>AVERAGE(C1200:C1206)</f>
        <v>51.428571428571431</v>
      </c>
      <c r="P1200" s="11">
        <v>44236</v>
      </c>
      <c r="Q1200">
        <v>298</v>
      </c>
      <c r="R1200">
        <v>205</v>
      </c>
      <c r="S1200" s="1">
        <f t="shared" si="43"/>
        <v>238.85714285714286</v>
      </c>
      <c r="T1200" s="1">
        <f t="shared" si="42"/>
        <v>263</v>
      </c>
    </row>
    <row r="1201" spans="1:20" x14ac:dyDescent="0.25">
      <c r="A1201" s="11">
        <v>42843</v>
      </c>
      <c r="B1201">
        <v>42</v>
      </c>
      <c r="C1201">
        <v>41</v>
      </c>
      <c r="D1201" s="1">
        <f>AVERAGE(B1195:B1201)</f>
        <v>52.142857142857146</v>
      </c>
      <c r="E1201" s="1">
        <f>AVERAGE(C1201:C1207)</f>
        <v>53.857142857142854</v>
      </c>
      <c r="P1201" s="11">
        <v>44237</v>
      </c>
      <c r="Q1201">
        <v>202</v>
      </c>
      <c r="R1201">
        <v>288</v>
      </c>
      <c r="S1201" s="1">
        <f t="shared" si="43"/>
        <v>217.71428571428572</v>
      </c>
      <c r="T1201" s="1">
        <f t="shared" si="42"/>
        <v>256</v>
      </c>
    </row>
    <row r="1202" spans="1:20" x14ac:dyDescent="0.25">
      <c r="A1202" s="11">
        <v>42844</v>
      </c>
      <c r="B1202">
        <v>47</v>
      </c>
      <c r="C1202">
        <v>64</v>
      </c>
      <c r="D1202" s="1">
        <f>AVERAGE(B1196:B1202)</f>
        <v>49.857142857142854</v>
      </c>
      <c r="E1202" s="1">
        <f>AVERAGE(C1202:C1208)</f>
        <v>52.428571428571431</v>
      </c>
      <c r="P1202" s="11">
        <v>44238</v>
      </c>
      <c r="Q1202">
        <v>288</v>
      </c>
      <c r="R1202">
        <v>191</v>
      </c>
      <c r="S1202" s="1">
        <f t="shared" si="43"/>
        <v>221</v>
      </c>
      <c r="T1202" s="1">
        <f t="shared" si="42"/>
        <v>236.83333333333334</v>
      </c>
    </row>
    <row r="1203" spans="1:20" x14ac:dyDescent="0.25">
      <c r="A1203" s="11">
        <v>42845</v>
      </c>
      <c r="B1203">
        <v>69</v>
      </c>
      <c r="C1203">
        <v>62</v>
      </c>
      <c r="D1203" s="1">
        <f>AVERAGE(B1197:B1203)</f>
        <v>52.285714285714285</v>
      </c>
      <c r="E1203" s="1">
        <f>AVERAGE(C1203:C1209)</f>
        <v>48.857142857142854</v>
      </c>
      <c r="P1203" s="11">
        <v>44239</v>
      </c>
      <c r="Q1203">
        <v>248</v>
      </c>
      <c r="R1203">
        <v>257</v>
      </c>
      <c r="S1203" s="1">
        <f t="shared" si="43"/>
        <v>226.14285714285714</v>
      </c>
      <c r="T1203" s="1">
        <f t="shared" si="42"/>
        <v>232.83333333333334</v>
      </c>
    </row>
    <row r="1204" spans="1:20" x14ac:dyDescent="0.25">
      <c r="A1204" s="11">
        <v>42846</v>
      </c>
      <c r="B1204">
        <v>70</v>
      </c>
      <c r="C1204">
        <v>63</v>
      </c>
      <c r="D1204" s="1">
        <f>AVERAGE(B1198:B1204)</f>
        <v>53.857142857142854</v>
      </c>
      <c r="E1204" s="1">
        <f>AVERAGE(C1204:C1210)</f>
        <v>46.142857142857146</v>
      </c>
      <c r="P1204" s="11">
        <v>44240</v>
      </c>
      <c r="Q1204">
        <v>314</v>
      </c>
      <c r="R1204">
        <v>290</v>
      </c>
      <c r="S1204" s="1">
        <f t="shared" si="43"/>
        <v>249.57142857142858</v>
      </c>
      <c r="T1204" s="1">
        <f t="shared" si="42"/>
        <v>219</v>
      </c>
    </row>
    <row r="1205" spans="1:20" x14ac:dyDescent="0.25">
      <c r="A1205" s="11">
        <v>42847</v>
      </c>
      <c r="B1205">
        <v>84</v>
      </c>
      <c r="C1205">
        <v>52</v>
      </c>
      <c r="D1205" s="1">
        <f>AVERAGE(B1199:B1205)</f>
        <v>57.142857142857146</v>
      </c>
      <c r="E1205" s="1">
        <f>AVERAGE(C1205:C1211)</f>
        <v>42.285714285714285</v>
      </c>
      <c r="P1205" s="11">
        <v>44241</v>
      </c>
      <c r="Q1205">
        <v>309</v>
      </c>
      <c r="R1205">
        <v>347</v>
      </c>
      <c r="S1205" s="1">
        <f t="shared" si="43"/>
        <v>267.28571428571428</v>
      </c>
      <c r="T1205" s="1">
        <f t="shared" si="42"/>
        <v>212.66666666666666</v>
      </c>
    </row>
    <row r="1206" spans="1:20" x14ac:dyDescent="0.25">
      <c r="A1206" s="11">
        <v>42848</v>
      </c>
      <c r="B1206">
        <v>71</v>
      </c>
      <c r="C1206">
        <v>48</v>
      </c>
      <c r="D1206" s="1">
        <f>AVERAGE(B1200:B1206)</f>
        <v>60.428571428571431</v>
      </c>
      <c r="E1206" s="1">
        <f>AVERAGE(C1206:C1212)</f>
        <v>42.857142857142854</v>
      </c>
      <c r="P1206" s="11">
        <v>44242</v>
      </c>
      <c r="Q1206">
        <v>310</v>
      </c>
      <c r="R1206">
        <v>163</v>
      </c>
      <c r="S1206" s="1">
        <f t="shared" si="43"/>
        <v>281.28571428571428</v>
      </c>
      <c r="T1206" s="1">
        <f t="shared" si="42"/>
        <v>182</v>
      </c>
    </row>
    <row r="1207" spans="1:20" x14ac:dyDescent="0.25">
      <c r="A1207" s="11">
        <v>42849</v>
      </c>
      <c r="B1207">
        <v>55</v>
      </c>
      <c r="C1207">
        <v>47</v>
      </c>
      <c r="D1207" s="1">
        <f>AVERAGE(B1201:B1207)</f>
        <v>62.571428571428569</v>
      </c>
      <c r="E1207" s="1">
        <f>AVERAGE(C1207:C1213)</f>
        <v>42.571428571428569</v>
      </c>
      <c r="P1207" s="11">
        <v>44243</v>
      </c>
      <c r="Q1207">
        <v>239</v>
      </c>
      <c r="R1207">
        <v>173</v>
      </c>
      <c r="S1207" s="1">
        <f t="shared" si="43"/>
        <v>272.85714285714283</v>
      </c>
      <c r="T1207" s="1">
        <f t="shared" si="42"/>
        <v>190.33333333333334</v>
      </c>
    </row>
    <row r="1208" spans="1:20" x14ac:dyDescent="0.25">
      <c r="A1208" s="11">
        <v>42850</v>
      </c>
      <c r="B1208">
        <v>60</v>
      </c>
      <c r="C1208">
        <v>31</v>
      </c>
      <c r="D1208" s="1">
        <f>AVERAGE(B1202:B1208)</f>
        <v>65.142857142857139</v>
      </c>
      <c r="E1208" s="1">
        <f>AVERAGE(C1208:C1214)</f>
        <v>41.285714285714285</v>
      </c>
      <c r="P1208" s="11">
        <v>44244</v>
      </c>
      <c r="Q1208">
        <v>236</v>
      </c>
      <c r="R1208">
        <v>167</v>
      </c>
      <c r="S1208" s="1">
        <f t="shared" si="43"/>
        <v>277.71428571428572</v>
      </c>
      <c r="T1208" s="1">
        <f t="shared" si="42"/>
        <v>197.83333333333334</v>
      </c>
    </row>
    <row r="1209" spans="1:20" x14ac:dyDescent="0.25">
      <c r="A1209" s="11">
        <v>42851</v>
      </c>
      <c r="B1209">
        <v>47</v>
      </c>
      <c r="C1209">
        <v>39</v>
      </c>
      <c r="D1209" s="1">
        <f>AVERAGE(B1203:B1209)</f>
        <v>65.142857142857139</v>
      </c>
      <c r="E1209" s="1">
        <f>AVERAGE(C1209:C1215)</f>
        <v>41.571428571428569</v>
      </c>
      <c r="P1209" s="11">
        <v>44245</v>
      </c>
      <c r="Q1209">
        <v>202</v>
      </c>
      <c r="R1209">
        <v>174</v>
      </c>
      <c r="S1209" s="1">
        <f t="shared" si="43"/>
        <v>265.42857142857144</v>
      </c>
      <c r="T1209" s="1">
        <f t="shared" si="42"/>
        <v>218.5</v>
      </c>
    </row>
    <row r="1210" spans="1:20" x14ac:dyDescent="0.25">
      <c r="A1210" s="11">
        <v>42852</v>
      </c>
      <c r="B1210">
        <v>50</v>
      </c>
      <c r="C1210">
        <v>43</v>
      </c>
      <c r="D1210" s="1">
        <f>AVERAGE(B1204:B1210)</f>
        <v>62.428571428571431</v>
      </c>
      <c r="E1210" s="1">
        <f>AVERAGE(C1210:C1216)</f>
        <v>41.285714285714285</v>
      </c>
      <c r="P1210" s="11">
        <v>44246</v>
      </c>
      <c r="Q1210">
        <v>208</v>
      </c>
      <c r="R1210">
        <v>252</v>
      </c>
      <c r="S1210" s="1">
        <f t="shared" si="43"/>
        <v>259.71428571428572</v>
      </c>
      <c r="T1210" s="1">
        <f t="shared" si="42"/>
        <v>247.5</v>
      </c>
    </row>
    <row r="1211" spans="1:20" x14ac:dyDescent="0.25">
      <c r="A1211" s="11">
        <v>42853</v>
      </c>
      <c r="B1211">
        <v>52</v>
      </c>
      <c r="C1211">
        <v>36</v>
      </c>
      <c r="D1211" s="1">
        <f>AVERAGE(B1205:B1211)</f>
        <v>59.857142857142854</v>
      </c>
      <c r="E1211" s="1">
        <f>AVERAGE(C1211:C1217)</f>
        <v>41.857142857142854</v>
      </c>
      <c r="P1211" s="11">
        <v>44247</v>
      </c>
      <c r="Q1211">
        <v>261</v>
      </c>
      <c r="R1211">
        <v>163</v>
      </c>
      <c r="S1211" s="1">
        <f t="shared" si="43"/>
        <v>252.14285714285714</v>
      </c>
      <c r="T1211" s="1">
        <f t="shared" si="42"/>
        <v>249</v>
      </c>
    </row>
    <row r="1212" spans="1:20" x14ac:dyDescent="0.25">
      <c r="A1212" s="11">
        <v>42854</v>
      </c>
      <c r="B1212">
        <v>65</v>
      </c>
      <c r="C1212">
        <v>56</v>
      </c>
      <c r="D1212" s="1">
        <f>AVERAGE(B1206:B1212)</f>
        <v>57.142857142857146</v>
      </c>
      <c r="E1212" s="1">
        <f>AVERAGE(C1212:C1218)</f>
        <v>45.571428571428569</v>
      </c>
      <c r="P1212" s="11">
        <v>44248</v>
      </c>
      <c r="Q1212">
        <v>201</v>
      </c>
      <c r="R1212">
        <v>213</v>
      </c>
      <c r="S1212" s="1">
        <f t="shared" si="43"/>
        <v>236.71428571428572</v>
      </c>
      <c r="T1212" s="1">
        <f t="shared" si="42"/>
        <v>256.16666666666669</v>
      </c>
    </row>
    <row r="1213" spans="1:20" x14ac:dyDescent="0.25">
      <c r="A1213" s="11">
        <v>42855</v>
      </c>
      <c r="B1213">
        <v>68</v>
      </c>
      <c r="C1213">
        <v>46</v>
      </c>
      <c r="D1213" s="1">
        <f>AVERAGE(B1207:B1213)</f>
        <v>56.714285714285715</v>
      </c>
      <c r="E1213" s="1">
        <f>AVERAGE(C1213:C1219)</f>
        <v>42.571428571428569</v>
      </c>
      <c r="P1213" s="11">
        <v>44249</v>
      </c>
      <c r="Q1213">
        <v>257</v>
      </c>
      <c r="R1213">
        <v>218</v>
      </c>
      <c r="S1213" s="1">
        <f t="shared" si="43"/>
        <v>229.14285714285714</v>
      </c>
      <c r="T1213" s="1">
        <f t="shared" si="42"/>
        <v>241.5</v>
      </c>
    </row>
    <row r="1214" spans="1:20" x14ac:dyDescent="0.25">
      <c r="A1214" s="11">
        <v>42856</v>
      </c>
      <c r="B1214">
        <v>44</v>
      </c>
      <c r="C1214">
        <v>38</v>
      </c>
      <c r="D1214" s="1">
        <f>AVERAGE(B1208:B1214)</f>
        <v>55.142857142857146</v>
      </c>
      <c r="E1214" s="1">
        <f>AVERAGE(C1214:C1220)</f>
        <v>40.428571428571431</v>
      </c>
      <c r="P1214" s="11">
        <v>44250</v>
      </c>
      <c r="Q1214">
        <v>240</v>
      </c>
      <c r="R1214">
        <v>291</v>
      </c>
      <c r="S1214" s="1">
        <f t="shared" si="43"/>
        <v>229.28571428571428</v>
      </c>
      <c r="T1214" s="1">
        <f t="shared" si="42"/>
        <v>223</v>
      </c>
    </row>
    <row r="1215" spans="1:20" x14ac:dyDescent="0.25">
      <c r="A1215" s="11">
        <v>42857</v>
      </c>
      <c r="B1215">
        <v>50</v>
      </c>
      <c r="C1215">
        <v>33</v>
      </c>
      <c r="D1215" s="1">
        <f>AVERAGE(B1209:B1215)</f>
        <v>53.714285714285715</v>
      </c>
      <c r="E1215" s="1">
        <f>AVERAGE(C1215:C1221)</f>
        <v>39.142857142857146</v>
      </c>
      <c r="P1215" s="11">
        <v>44251</v>
      </c>
      <c r="Q1215">
        <v>246</v>
      </c>
      <c r="R1215">
        <v>348</v>
      </c>
      <c r="S1215" s="1">
        <f t="shared" si="43"/>
        <v>230.71428571428572</v>
      </c>
      <c r="T1215" s="1">
        <f t="shared" si="42"/>
        <v>191.33333333333334</v>
      </c>
    </row>
    <row r="1216" spans="1:20" x14ac:dyDescent="0.25">
      <c r="A1216" s="11">
        <v>42858</v>
      </c>
      <c r="B1216">
        <v>52</v>
      </c>
      <c r="C1216">
        <v>37</v>
      </c>
      <c r="D1216" s="1">
        <f>AVERAGE(B1210:B1216)</f>
        <v>54.428571428571431</v>
      </c>
      <c r="E1216" s="1">
        <f>AVERAGE(C1216:C1222)</f>
        <v>40.857142857142854</v>
      </c>
      <c r="P1216" s="11">
        <v>44252</v>
      </c>
      <c r="Q1216">
        <v>270</v>
      </c>
      <c r="R1216">
        <v>261</v>
      </c>
      <c r="S1216" s="1">
        <f t="shared" si="43"/>
        <v>240.42857142857142</v>
      </c>
      <c r="T1216" s="1">
        <f t="shared" si="42"/>
        <v>150.16666666666666</v>
      </c>
    </row>
    <row r="1217" spans="1:20" x14ac:dyDescent="0.25">
      <c r="A1217" s="11">
        <v>42859</v>
      </c>
      <c r="B1217">
        <v>84</v>
      </c>
      <c r="C1217">
        <v>47</v>
      </c>
      <c r="D1217" s="1">
        <f>AVERAGE(B1211:B1217)</f>
        <v>59.285714285714285</v>
      </c>
      <c r="E1217" s="1">
        <f>AVERAGE(C1217:C1223)</f>
        <v>41.428571428571431</v>
      </c>
      <c r="P1217" s="11">
        <v>44253</v>
      </c>
      <c r="Q1217">
        <v>243</v>
      </c>
      <c r="R1217">
        <v>206</v>
      </c>
      <c r="S1217" s="1">
        <f t="shared" si="43"/>
        <v>245.42857142857142</v>
      </c>
      <c r="T1217" s="1">
        <f t="shared" si="42"/>
        <v>127</v>
      </c>
    </row>
    <row r="1218" spans="1:20" x14ac:dyDescent="0.25">
      <c r="A1218" s="11">
        <v>42860</v>
      </c>
      <c r="B1218">
        <v>92</v>
      </c>
      <c r="C1218">
        <v>62</v>
      </c>
      <c r="D1218" s="1">
        <f>AVERAGE(B1212:B1218)</f>
        <v>65</v>
      </c>
      <c r="E1218" s="1">
        <f>AVERAGE(C1218:C1224)</f>
        <v>39.571428571428569</v>
      </c>
      <c r="P1218" s="11">
        <v>44254</v>
      </c>
      <c r="Q1218">
        <v>201</v>
      </c>
      <c r="R1218">
        <v>125</v>
      </c>
      <c r="S1218" s="1">
        <f t="shared" si="43"/>
        <v>236.85714285714286</v>
      </c>
      <c r="T1218" s="1">
        <f t="shared" si="42"/>
        <v>120.5</v>
      </c>
    </row>
    <row r="1219" spans="1:20" x14ac:dyDescent="0.25">
      <c r="A1219" s="11">
        <v>42861</v>
      </c>
      <c r="B1219">
        <v>117</v>
      </c>
      <c r="C1219">
        <v>35</v>
      </c>
      <c r="D1219" s="1">
        <f>AVERAGE(B1213:B1219)</f>
        <v>72.428571428571431</v>
      </c>
      <c r="E1219" s="1">
        <f>AVERAGE(C1219:C1225)</f>
        <v>35.428571428571431</v>
      </c>
      <c r="P1219" s="11">
        <v>44255</v>
      </c>
      <c r="Q1219">
        <v>145</v>
      </c>
      <c r="R1219">
        <v>107</v>
      </c>
      <c r="S1219" s="1">
        <f t="shared" si="43"/>
        <v>228.85714285714286</v>
      </c>
      <c r="T1219" s="1">
        <f t="shared" si="42"/>
        <v>119</v>
      </c>
    </row>
    <row r="1220" spans="1:20" x14ac:dyDescent="0.25">
      <c r="A1220" s="11">
        <v>42862</v>
      </c>
      <c r="B1220">
        <v>76</v>
      </c>
      <c r="C1220">
        <v>31</v>
      </c>
      <c r="D1220" s="1">
        <f>AVERAGE(B1214:B1220)</f>
        <v>73.571428571428569</v>
      </c>
      <c r="E1220" s="1">
        <f>AVERAGE(C1220:C1226)</f>
        <v>34.857142857142854</v>
      </c>
      <c r="P1220" s="11">
        <v>44256</v>
      </c>
      <c r="Q1220">
        <v>149</v>
      </c>
      <c r="R1220">
        <v>101</v>
      </c>
      <c r="S1220" s="1">
        <f t="shared" si="43"/>
        <v>213.42857142857142</v>
      </c>
      <c r="T1220" s="1">
        <f t="shared" si="42"/>
        <v>119.66666666666667</v>
      </c>
    </row>
    <row r="1221" spans="1:20" x14ac:dyDescent="0.25">
      <c r="A1221" s="11">
        <v>42863</v>
      </c>
      <c r="B1221">
        <v>70</v>
      </c>
      <c r="C1221">
        <v>29</v>
      </c>
      <c r="D1221" s="1">
        <f>AVERAGE(B1215:B1221)</f>
        <v>77.285714285714292</v>
      </c>
      <c r="E1221" s="1">
        <f>AVERAGE(C1221:C1227)</f>
        <v>34</v>
      </c>
      <c r="P1221" s="11">
        <v>44257</v>
      </c>
      <c r="Q1221">
        <v>145</v>
      </c>
      <c r="R1221">
        <v>101</v>
      </c>
      <c r="S1221" s="1">
        <f t="shared" si="43"/>
        <v>199.85714285714286</v>
      </c>
      <c r="T1221" s="1">
        <f t="shared" si="42"/>
        <v>127.16666666666667</v>
      </c>
    </row>
    <row r="1222" spans="1:20" x14ac:dyDescent="0.25">
      <c r="A1222" s="11">
        <v>42864</v>
      </c>
      <c r="B1222">
        <v>55</v>
      </c>
      <c r="C1222">
        <v>45</v>
      </c>
      <c r="D1222" s="1">
        <f>AVERAGE(B1216:B1222)</f>
        <v>78</v>
      </c>
      <c r="E1222" s="1">
        <f>AVERAGE(C1222:C1228)</f>
        <v>34.857142857142854</v>
      </c>
      <c r="P1222" s="11">
        <v>44258</v>
      </c>
      <c r="Q1222">
        <v>139</v>
      </c>
      <c r="R1222">
        <v>122</v>
      </c>
      <c r="S1222" s="1">
        <f t="shared" si="43"/>
        <v>184.57142857142858</v>
      </c>
      <c r="T1222" s="1">
        <f t="shared" si="42"/>
        <v>136.16666666666666</v>
      </c>
    </row>
    <row r="1223" spans="1:20" x14ac:dyDescent="0.25">
      <c r="A1223" s="11">
        <v>42865</v>
      </c>
      <c r="B1223">
        <v>68</v>
      </c>
      <c r="C1223">
        <v>41</v>
      </c>
      <c r="D1223" s="1">
        <f>AVERAGE(B1217:B1223)</f>
        <v>80.285714285714292</v>
      </c>
      <c r="E1223" s="1">
        <f>AVERAGE(C1223:C1229)</f>
        <v>34.571428571428569</v>
      </c>
      <c r="P1223" s="11">
        <v>44259</v>
      </c>
      <c r="Q1223">
        <v>201</v>
      </c>
      <c r="R1223">
        <v>167</v>
      </c>
      <c r="S1223" s="1">
        <f t="shared" si="43"/>
        <v>174.71428571428572</v>
      </c>
      <c r="T1223" s="1">
        <f t="shared" si="42"/>
        <v>152.5</v>
      </c>
    </row>
    <row r="1224" spans="1:20" x14ac:dyDescent="0.25">
      <c r="A1224" s="11">
        <v>42866</v>
      </c>
      <c r="B1224">
        <v>68</v>
      </c>
      <c r="C1224">
        <v>34</v>
      </c>
      <c r="D1224" s="1">
        <f>AVERAGE(B1218:B1224)</f>
        <v>78</v>
      </c>
      <c r="E1224" s="1">
        <f>AVERAGE(C1224:C1230)</f>
        <v>35.714285714285715</v>
      </c>
      <c r="P1224" s="11">
        <v>44260</v>
      </c>
      <c r="Q1224">
        <v>219</v>
      </c>
      <c r="R1224">
        <v>116</v>
      </c>
      <c r="S1224" s="1">
        <f t="shared" si="43"/>
        <v>171.28571428571428</v>
      </c>
      <c r="T1224" s="1">
        <f t="shared" si="42"/>
        <v>145.66666666666666</v>
      </c>
    </row>
    <row r="1225" spans="1:20" x14ac:dyDescent="0.25">
      <c r="A1225" s="11">
        <v>42867</v>
      </c>
      <c r="B1225">
        <v>58</v>
      </c>
      <c r="C1225">
        <v>33</v>
      </c>
      <c r="D1225" s="1">
        <f>AVERAGE(B1219:B1225)</f>
        <v>73.142857142857139</v>
      </c>
      <c r="E1225" s="1">
        <f>AVERAGE(C1225:C1231)</f>
        <v>34.428571428571431</v>
      </c>
      <c r="P1225" s="11">
        <v>44261</v>
      </c>
      <c r="Q1225">
        <v>165</v>
      </c>
      <c r="R1225">
        <v>111</v>
      </c>
      <c r="S1225" s="1">
        <f t="shared" si="43"/>
        <v>166.14285714285714</v>
      </c>
      <c r="T1225" s="1">
        <f t="shared" si="42"/>
        <v>156.66666666666666</v>
      </c>
    </row>
    <row r="1226" spans="1:20" x14ac:dyDescent="0.25">
      <c r="A1226" s="11">
        <v>42868</v>
      </c>
      <c r="B1226">
        <v>55</v>
      </c>
      <c r="C1226">
        <v>31</v>
      </c>
      <c r="D1226" s="1">
        <f>AVERAGE(B1220:B1226)</f>
        <v>64.285714285714292</v>
      </c>
      <c r="E1226" s="1">
        <f>AVERAGE(C1226:C1232)</f>
        <v>34.285714285714285</v>
      </c>
      <c r="P1226" s="11">
        <v>44262</v>
      </c>
      <c r="Q1226">
        <v>177</v>
      </c>
      <c r="R1226">
        <v>146</v>
      </c>
      <c r="S1226" s="1">
        <f t="shared" si="43"/>
        <v>170.71428571428572</v>
      </c>
      <c r="T1226" s="1">
        <f t="shared" si="42"/>
        <v>162.66666666666666</v>
      </c>
    </row>
    <row r="1227" spans="1:20" x14ac:dyDescent="0.25">
      <c r="A1227" s="11">
        <v>42869</v>
      </c>
      <c r="B1227">
        <v>51</v>
      </c>
      <c r="C1227">
        <v>25</v>
      </c>
      <c r="D1227" s="1">
        <f>AVERAGE(B1221:B1227)</f>
        <v>60.714285714285715</v>
      </c>
      <c r="E1227" s="1">
        <f>AVERAGE(C1227:C1233)</f>
        <v>33.571428571428569</v>
      </c>
      <c r="P1227" s="11">
        <v>44263</v>
      </c>
      <c r="Q1227">
        <v>172</v>
      </c>
      <c r="R1227">
        <v>155</v>
      </c>
      <c r="S1227" s="1">
        <f t="shared" si="43"/>
        <v>174</v>
      </c>
      <c r="T1227" s="1">
        <f t="shared" si="42"/>
        <v>164.5</v>
      </c>
    </row>
    <row r="1228" spans="1:20" x14ac:dyDescent="0.25">
      <c r="A1228" s="11">
        <v>42870</v>
      </c>
      <c r="B1228">
        <v>42</v>
      </c>
      <c r="C1228">
        <v>35</v>
      </c>
      <c r="D1228" s="1">
        <f>AVERAGE(B1222:B1228)</f>
        <v>56.714285714285715</v>
      </c>
      <c r="E1228" s="1">
        <f>AVERAGE(C1228:C1234)</f>
        <v>34.142857142857146</v>
      </c>
      <c r="P1228" s="11">
        <v>44264</v>
      </c>
      <c r="Q1228">
        <v>177</v>
      </c>
      <c r="R1228">
        <v>220</v>
      </c>
      <c r="S1228" s="1">
        <f t="shared" si="43"/>
        <v>178.57142857142858</v>
      </c>
      <c r="T1228" s="1">
        <f t="shared" si="42"/>
        <v>158.33333333333334</v>
      </c>
    </row>
    <row r="1229" spans="1:20" x14ac:dyDescent="0.25">
      <c r="A1229" s="11">
        <v>42871</v>
      </c>
      <c r="B1229">
        <v>55</v>
      </c>
      <c r="C1229">
        <v>43</v>
      </c>
      <c r="D1229" s="1">
        <f>AVERAGE(B1223:B1229)</f>
        <v>56.714285714285715</v>
      </c>
      <c r="E1229" s="1">
        <f>AVERAGE(C1229:C1235)</f>
        <v>34.857142857142854</v>
      </c>
      <c r="P1229" s="11">
        <v>44265</v>
      </c>
      <c r="Q1229">
        <v>209</v>
      </c>
      <c r="R1229">
        <v>126</v>
      </c>
      <c r="S1229" s="1">
        <f t="shared" si="43"/>
        <v>188.57142857142858</v>
      </c>
      <c r="T1229" s="1">
        <f t="shared" si="42"/>
        <v>146.16666666666666</v>
      </c>
    </row>
    <row r="1230" spans="1:20" x14ac:dyDescent="0.25">
      <c r="A1230" s="11">
        <v>42872</v>
      </c>
      <c r="B1230">
        <v>64</v>
      </c>
      <c r="C1230">
        <v>49</v>
      </c>
      <c r="D1230" s="1">
        <f>AVERAGE(B1224:B1230)</f>
        <v>56.142857142857146</v>
      </c>
      <c r="E1230" s="1">
        <f>AVERAGE(C1230:C1236)</f>
        <v>33.285714285714285</v>
      </c>
      <c r="P1230" s="11">
        <v>44266</v>
      </c>
      <c r="Q1230">
        <v>161</v>
      </c>
      <c r="R1230">
        <v>182</v>
      </c>
      <c r="S1230" s="1">
        <f t="shared" si="43"/>
        <v>182.85714285714286</v>
      </c>
      <c r="T1230" s="1">
        <f t="shared" si="42"/>
        <v>156.66666666666666</v>
      </c>
    </row>
    <row r="1231" spans="1:20" x14ac:dyDescent="0.25">
      <c r="A1231" s="11">
        <v>42873</v>
      </c>
      <c r="B1231">
        <v>68</v>
      </c>
      <c r="C1231">
        <v>25</v>
      </c>
      <c r="D1231" s="1">
        <f>AVERAGE(B1225:B1231)</f>
        <v>56.142857142857146</v>
      </c>
      <c r="E1231" s="1">
        <f>AVERAGE(C1231:C1237)</f>
        <v>31.142857142857142</v>
      </c>
      <c r="P1231" s="11">
        <v>44267</v>
      </c>
      <c r="Q1231">
        <v>183</v>
      </c>
      <c r="R1231">
        <v>147</v>
      </c>
      <c r="S1231" s="1">
        <f t="shared" si="43"/>
        <v>177.71428571428572</v>
      </c>
      <c r="T1231" s="1">
        <f t="shared" si="42"/>
        <v>160.16666666666666</v>
      </c>
    </row>
    <row r="1232" spans="1:20" x14ac:dyDescent="0.25">
      <c r="A1232" s="11">
        <v>42874</v>
      </c>
      <c r="B1232">
        <v>37</v>
      </c>
      <c r="C1232">
        <v>32</v>
      </c>
      <c r="D1232" s="1">
        <f>AVERAGE(B1226:B1232)</f>
        <v>53.142857142857146</v>
      </c>
      <c r="E1232" s="1">
        <f>AVERAGE(C1232:C1238)</f>
        <v>33.714285714285715</v>
      </c>
      <c r="P1232" s="11">
        <v>44268</v>
      </c>
      <c r="Q1232">
        <v>147</v>
      </c>
      <c r="R1232">
        <v>157</v>
      </c>
      <c r="S1232" s="1">
        <f t="shared" si="43"/>
        <v>175.14285714285714</v>
      </c>
      <c r="T1232" s="1">
        <f t="shared" si="42"/>
        <v>169</v>
      </c>
    </row>
    <row r="1233" spans="1:20" x14ac:dyDescent="0.25">
      <c r="A1233" s="11">
        <v>42875</v>
      </c>
      <c r="B1233">
        <v>52</v>
      </c>
      <c r="C1233">
        <v>26</v>
      </c>
      <c r="D1233" s="1">
        <f>AVERAGE(B1227:B1233)</f>
        <v>52.714285714285715</v>
      </c>
      <c r="E1233" s="1">
        <f>AVERAGE(C1233:C1239)</f>
        <v>36.285714285714285</v>
      </c>
      <c r="P1233" s="11">
        <v>44269</v>
      </c>
      <c r="Q1233">
        <v>194</v>
      </c>
      <c r="R1233">
        <v>118</v>
      </c>
      <c r="S1233" s="1">
        <f t="shared" si="43"/>
        <v>177.57142857142858</v>
      </c>
      <c r="T1233" s="1">
        <f t="shared" si="42"/>
        <v>162</v>
      </c>
    </row>
    <row r="1234" spans="1:20" x14ac:dyDescent="0.25">
      <c r="A1234" s="11">
        <v>42876</v>
      </c>
      <c r="B1234">
        <v>52</v>
      </c>
      <c r="C1234">
        <v>29</v>
      </c>
      <c r="D1234" s="1">
        <f>AVERAGE(B1228:B1234)</f>
        <v>52.857142857142854</v>
      </c>
      <c r="E1234" s="1">
        <f>AVERAGE(C1234:C1240)</f>
        <v>37.428571428571431</v>
      </c>
      <c r="P1234" s="11">
        <v>44270</v>
      </c>
      <c r="Q1234">
        <v>171</v>
      </c>
      <c r="R1234">
        <v>147</v>
      </c>
      <c r="S1234" s="1">
        <f t="shared" si="43"/>
        <v>177.42857142857142</v>
      </c>
      <c r="T1234" s="1">
        <f t="shared" si="42"/>
        <v>163.16666666666666</v>
      </c>
    </row>
    <row r="1235" spans="1:20" x14ac:dyDescent="0.25">
      <c r="A1235" s="11">
        <v>42877</v>
      </c>
      <c r="B1235">
        <v>50</v>
      </c>
      <c r="C1235">
        <v>40</v>
      </c>
      <c r="D1235" s="1">
        <f>AVERAGE(B1229:B1235)</f>
        <v>54</v>
      </c>
      <c r="E1235" s="1">
        <f>AVERAGE(C1235:C1241)</f>
        <v>39.142857142857146</v>
      </c>
      <c r="P1235" s="11">
        <v>44271</v>
      </c>
      <c r="Q1235">
        <v>188</v>
      </c>
      <c r="R1235">
        <v>189</v>
      </c>
      <c r="S1235" s="1">
        <f t="shared" si="43"/>
        <v>179</v>
      </c>
      <c r="T1235" s="1">
        <f t="shared" ref="T1235:T1293" si="44">AVERAGE(R1235:R1240)</f>
        <v>162.66666666666666</v>
      </c>
    </row>
    <row r="1236" spans="1:20" x14ac:dyDescent="0.25">
      <c r="A1236" s="11">
        <v>42878</v>
      </c>
      <c r="B1236">
        <v>60</v>
      </c>
      <c r="C1236">
        <v>32</v>
      </c>
      <c r="D1236" s="1">
        <f>AVERAGE(B1230:B1236)</f>
        <v>54.714285714285715</v>
      </c>
      <c r="E1236" s="1">
        <f>AVERAGE(C1236:C1242)</f>
        <v>39.142857142857146</v>
      </c>
      <c r="P1236" s="11">
        <v>44272</v>
      </c>
      <c r="Q1236">
        <v>189</v>
      </c>
      <c r="R1236">
        <v>203</v>
      </c>
      <c r="S1236" s="1">
        <f t="shared" si="43"/>
        <v>176.14285714285714</v>
      </c>
      <c r="T1236" s="1">
        <f t="shared" si="44"/>
        <v>152.5</v>
      </c>
    </row>
    <row r="1237" spans="1:20" x14ac:dyDescent="0.25">
      <c r="A1237" s="11">
        <v>42879</v>
      </c>
      <c r="B1237">
        <v>45</v>
      </c>
      <c r="C1237">
        <v>34</v>
      </c>
      <c r="D1237" s="1">
        <f>AVERAGE(B1231:B1237)</f>
        <v>52</v>
      </c>
      <c r="E1237" s="1">
        <f>AVERAGE(C1237:C1243)</f>
        <v>38.571428571428569</v>
      </c>
      <c r="P1237" s="11">
        <v>44273</v>
      </c>
      <c r="Q1237">
        <v>207</v>
      </c>
      <c r="R1237">
        <v>200</v>
      </c>
      <c r="S1237" s="1">
        <f t="shared" si="43"/>
        <v>182.71428571428572</v>
      </c>
      <c r="T1237" s="1">
        <f t="shared" si="44"/>
        <v>137.33333333333334</v>
      </c>
    </row>
    <row r="1238" spans="1:20" x14ac:dyDescent="0.25">
      <c r="A1238" s="11">
        <v>42880</v>
      </c>
      <c r="B1238">
        <v>53</v>
      </c>
      <c r="C1238">
        <v>43</v>
      </c>
      <c r="D1238" s="1">
        <f>AVERAGE(B1232:B1238)</f>
        <v>49.857142857142854</v>
      </c>
      <c r="E1238" s="1">
        <f>AVERAGE(C1238:C1244)</f>
        <v>40</v>
      </c>
      <c r="P1238" s="11">
        <v>44274</v>
      </c>
      <c r="Q1238">
        <v>168</v>
      </c>
      <c r="R1238">
        <v>115</v>
      </c>
      <c r="S1238" s="1">
        <f t="shared" si="43"/>
        <v>180.57142857142858</v>
      </c>
      <c r="T1238" s="1">
        <f t="shared" si="44"/>
        <v>116.83333333333333</v>
      </c>
    </row>
    <row r="1239" spans="1:20" x14ac:dyDescent="0.25">
      <c r="A1239" s="11">
        <v>42881</v>
      </c>
      <c r="B1239">
        <v>53</v>
      </c>
      <c r="C1239">
        <v>50</v>
      </c>
      <c r="D1239" s="1">
        <f>AVERAGE(B1233:B1239)</f>
        <v>52.142857142857146</v>
      </c>
      <c r="E1239" s="1">
        <f>AVERAGE(C1239:C1245)</f>
        <v>43.142857142857146</v>
      </c>
      <c r="P1239" s="11">
        <v>44275</v>
      </c>
      <c r="Q1239">
        <v>148</v>
      </c>
      <c r="R1239">
        <v>125</v>
      </c>
      <c r="S1239" s="1">
        <f t="shared" si="43"/>
        <v>180.71428571428572</v>
      </c>
      <c r="T1239" s="1">
        <f t="shared" si="44"/>
        <v>108</v>
      </c>
    </row>
    <row r="1240" spans="1:20" x14ac:dyDescent="0.25">
      <c r="A1240" s="11">
        <v>42882</v>
      </c>
      <c r="B1240">
        <v>51</v>
      </c>
      <c r="C1240">
        <v>34</v>
      </c>
      <c r="D1240" s="1">
        <f>AVERAGE(B1234:B1240)</f>
        <v>52</v>
      </c>
      <c r="E1240" s="1">
        <f>AVERAGE(C1240:C1246)</f>
        <v>42.714285714285715</v>
      </c>
      <c r="P1240" s="11">
        <v>44276</v>
      </c>
      <c r="Q1240">
        <v>197</v>
      </c>
      <c r="R1240">
        <v>144</v>
      </c>
      <c r="S1240" s="1">
        <f t="shared" si="43"/>
        <v>181.14285714285714</v>
      </c>
      <c r="T1240" s="1">
        <f t="shared" si="44"/>
        <v>97.166666666666671</v>
      </c>
    </row>
    <row r="1241" spans="1:20" x14ac:dyDescent="0.25">
      <c r="A1241" s="11">
        <v>42883</v>
      </c>
      <c r="B1241">
        <v>57</v>
      </c>
      <c r="C1241">
        <v>41</v>
      </c>
      <c r="D1241" s="1">
        <f>AVERAGE(B1235:B1241)</f>
        <v>52.714285714285715</v>
      </c>
      <c r="E1241" s="1">
        <f>AVERAGE(C1241:C1247)</f>
        <v>42</v>
      </c>
      <c r="P1241" s="11">
        <v>44277</v>
      </c>
      <c r="Q1241">
        <v>209</v>
      </c>
      <c r="R1241">
        <v>128</v>
      </c>
      <c r="S1241" s="1">
        <f t="shared" si="43"/>
        <v>186.57142857142858</v>
      </c>
      <c r="T1241" s="1">
        <f t="shared" si="44"/>
        <v>87.8</v>
      </c>
    </row>
    <row r="1242" spans="1:20" x14ac:dyDescent="0.25">
      <c r="A1242" s="11">
        <v>42884</v>
      </c>
      <c r="B1242">
        <v>82</v>
      </c>
      <c r="C1242">
        <v>40</v>
      </c>
      <c r="D1242" s="1">
        <f>AVERAGE(B1236:B1242)</f>
        <v>57.285714285714285</v>
      </c>
      <c r="E1242" s="1">
        <f>AVERAGE(C1242:C1248)</f>
        <v>42</v>
      </c>
      <c r="P1242" s="11">
        <v>44278</v>
      </c>
      <c r="Q1242">
        <v>159</v>
      </c>
      <c r="R1242">
        <v>112</v>
      </c>
      <c r="S1242" s="1">
        <f t="shared" si="43"/>
        <v>182.42857142857142</v>
      </c>
      <c r="T1242" s="1">
        <f t="shared" si="44"/>
        <v>77.75</v>
      </c>
    </row>
    <row r="1243" spans="1:20" x14ac:dyDescent="0.25">
      <c r="A1243" s="11">
        <v>42885</v>
      </c>
      <c r="B1243">
        <v>59</v>
      </c>
      <c r="C1243">
        <v>28</v>
      </c>
      <c r="D1243" s="1">
        <f>AVERAGE(B1237:B1243)</f>
        <v>57.142857142857146</v>
      </c>
      <c r="E1243" s="1">
        <f>AVERAGE(C1243:C1249)</f>
        <v>41.857142857142854</v>
      </c>
      <c r="P1243" s="11">
        <v>44279</v>
      </c>
      <c r="Q1243">
        <v>141</v>
      </c>
      <c r="R1243">
        <v>77</v>
      </c>
      <c r="S1243" s="1">
        <f t="shared" si="43"/>
        <v>175.57142857142858</v>
      </c>
      <c r="T1243" s="1">
        <f t="shared" si="44"/>
        <v>66.333333333333329</v>
      </c>
    </row>
    <row r="1244" spans="1:20" x14ac:dyDescent="0.25">
      <c r="A1244" s="11">
        <v>42886</v>
      </c>
      <c r="B1244">
        <v>38</v>
      </c>
      <c r="C1244">
        <v>44</v>
      </c>
      <c r="D1244" s="1">
        <f>AVERAGE(B1238:B1244)</f>
        <v>56.142857142857146</v>
      </c>
      <c r="E1244" s="1">
        <f>AVERAGE(C1244:C1250)</f>
        <v>43.285714285714285</v>
      </c>
      <c r="P1244" s="11">
        <v>44280</v>
      </c>
      <c r="Q1244">
        <v>154</v>
      </c>
      <c r="R1244">
        <v>62</v>
      </c>
      <c r="S1244" s="1">
        <f t="shared" si="43"/>
        <v>168</v>
      </c>
      <c r="T1244" s="1">
        <f t="shared" si="44"/>
        <v>61</v>
      </c>
    </row>
    <row r="1245" spans="1:20" x14ac:dyDescent="0.25">
      <c r="A1245" s="11">
        <v>42887</v>
      </c>
      <c r="B1245">
        <v>68</v>
      </c>
      <c r="C1245">
        <v>65</v>
      </c>
      <c r="D1245" s="1">
        <f>AVERAGE(B1239:B1245)</f>
        <v>58.285714285714285</v>
      </c>
      <c r="E1245" s="1">
        <f>AVERAGE(C1245:C1251)</f>
        <v>41.285714285714285</v>
      </c>
      <c r="P1245" s="11">
        <v>44281</v>
      </c>
      <c r="Q1245">
        <v>123</v>
      </c>
      <c r="R1245">
        <v>60</v>
      </c>
      <c r="S1245" s="1">
        <f t="shared" si="43"/>
        <v>161.57142857142858</v>
      </c>
      <c r="T1245" s="1">
        <f t="shared" si="44"/>
        <v>60</v>
      </c>
    </row>
    <row r="1246" spans="1:20" x14ac:dyDescent="0.25">
      <c r="A1246" s="11">
        <v>42888</v>
      </c>
      <c r="B1246">
        <v>78</v>
      </c>
      <c r="C1246">
        <v>47</v>
      </c>
      <c r="D1246" s="1">
        <f>AVERAGE(B1240:B1246)</f>
        <v>61.857142857142854</v>
      </c>
      <c r="E1246" s="1">
        <f>AVERAGE(C1246:C1252)</f>
        <v>37</v>
      </c>
      <c r="P1246" s="11">
        <v>44282</v>
      </c>
      <c r="Q1246">
        <v>145</v>
      </c>
      <c r="R1246" t="s">
        <v>81</v>
      </c>
      <c r="S1246" s="1">
        <f t="shared" si="43"/>
        <v>161.14285714285714</v>
      </c>
      <c r="T1246" s="1" t="e">
        <f t="shared" si="44"/>
        <v>#DIV/0!</v>
      </c>
    </row>
    <row r="1247" spans="1:20" x14ac:dyDescent="0.25">
      <c r="A1247" s="11">
        <v>42889</v>
      </c>
      <c r="B1247">
        <v>68</v>
      </c>
      <c r="C1247">
        <v>29</v>
      </c>
      <c r="D1247" s="1">
        <f>AVERAGE(B1241:B1247)</f>
        <v>64.285714285714292</v>
      </c>
      <c r="E1247" s="1">
        <f>AVERAGE(C1247:C1253)</f>
        <v>34.857142857142854</v>
      </c>
      <c r="P1247" s="11">
        <v>44283</v>
      </c>
      <c r="Q1247">
        <v>193</v>
      </c>
      <c r="R1247" t="s">
        <v>81</v>
      </c>
      <c r="S1247" s="1">
        <f t="shared" si="43"/>
        <v>160.57142857142858</v>
      </c>
      <c r="T1247" s="1" t="e">
        <f t="shared" si="44"/>
        <v>#DIV/0!</v>
      </c>
    </row>
    <row r="1248" spans="1:20" x14ac:dyDescent="0.25">
      <c r="A1248" s="11">
        <v>42890</v>
      </c>
      <c r="B1248">
        <v>53</v>
      </c>
      <c r="C1248">
        <v>41</v>
      </c>
      <c r="D1248" s="1">
        <f>AVERAGE(B1242:B1248)</f>
        <v>63.714285714285715</v>
      </c>
      <c r="E1248" s="1">
        <f>AVERAGE(C1248:C1254)</f>
        <v>35.714285714285715</v>
      </c>
      <c r="P1248" s="11">
        <v>44284</v>
      </c>
      <c r="Q1248">
        <v>182</v>
      </c>
      <c r="R1248" t="s">
        <v>81</v>
      </c>
      <c r="S1248" s="1">
        <f t="shared" si="43"/>
        <v>156.71428571428572</v>
      </c>
      <c r="T1248" s="1" t="e">
        <f t="shared" si="44"/>
        <v>#DIV/0!</v>
      </c>
    </row>
    <row r="1249" spans="1:20" x14ac:dyDescent="0.25">
      <c r="A1249" s="11">
        <v>42891</v>
      </c>
      <c r="B1249">
        <v>48</v>
      </c>
      <c r="C1249">
        <v>39</v>
      </c>
      <c r="D1249" s="1">
        <f>AVERAGE(B1243:B1249)</f>
        <v>58.857142857142854</v>
      </c>
      <c r="E1249" s="1">
        <f>AVERAGE(C1249:C1255)</f>
        <v>34.285714285714285</v>
      </c>
      <c r="P1249" s="11">
        <v>44287</v>
      </c>
      <c r="Q1249">
        <v>142</v>
      </c>
      <c r="R1249" t="s">
        <v>81</v>
      </c>
      <c r="S1249" s="1">
        <f t="shared" si="43"/>
        <v>154.28571428571428</v>
      </c>
      <c r="T1249" s="1">
        <f t="shared" si="44"/>
        <v>317</v>
      </c>
    </row>
    <row r="1250" spans="1:20" x14ac:dyDescent="0.25">
      <c r="A1250" s="11">
        <v>42892</v>
      </c>
      <c r="B1250">
        <v>67</v>
      </c>
      <c r="C1250">
        <v>38</v>
      </c>
      <c r="D1250" s="1">
        <f>AVERAGE(B1244:B1250)</f>
        <v>60</v>
      </c>
      <c r="E1250" s="1">
        <f>AVERAGE(C1250:C1256)</f>
        <v>33.285714285714285</v>
      </c>
      <c r="P1250" s="11">
        <v>44288</v>
      </c>
      <c r="Q1250">
        <v>76</v>
      </c>
      <c r="R1250" t="s">
        <v>81</v>
      </c>
      <c r="S1250" s="1">
        <f t="shared" ref="S1250:S1297" si="45">AVERAGE(Q1244:Q1250)</f>
        <v>145</v>
      </c>
      <c r="T1250" s="1">
        <f t="shared" si="44"/>
        <v>246</v>
      </c>
    </row>
    <row r="1251" spans="1:20" x14ac:dyDescent="0.25">
      <c r="A1251" s="11">
        <v>42893</v>
      </c>
      <c r="B1251">
        <v>51</v>
      </c>
      <c r="C1251">
        <v>30</v>
      </c>
      <c r="D1251" s="1">
        <f>AVERAGE(B1245:B1251)</f>
        <v>61.857142857142854</v>
      </c>
      <c r="E1251" s="1">
        <f>AVERAGE(C1251:C1257)</f>
        <v>33.428571428571431</v>
      </c>
      <c r="P1251" s="11">
        <v>44289</v>
      </c>
      <c r="Q1251">
        <v>130</v>
      </c>
      <c r="R1251" t="s">
        <v>81</v>
      </c>
      <c r="S1251" s="1">
        <f t="shared" si="45"/>
        <v>141.57142857142858</v>
      </c>
      <c r="T1251" s="1">
        <f t="shared" si="44"/>
        <v>201.66666666666666</v>
      </c>
    </row>
    <row r="1252" spans="1:20" x14ac:dyDescent="0.25">
      <c r="A1252" s="11">
        <v>42894</v>
      </c>
      <c r="B1252">
        <v>71</v>
      </c>
      <c r="C1252">
        <v>35</v>
      </c>
      <c r="D1252" s="1">
        <f>AVERAGE(B1246:B1252)</f>
        <v>62.285714285714285</v>
      </c>
      <c r="E1252" s="1">
        <f>AVERAGE(C1252:C1258)</f>
        <v>34.428571428571431</v>
      </c>
      <c r="P1252" s="11">
        <v>44290</v>
      </c>
      <c r="Q1252">
        <v>138</v>
      </c>
      <c r="R1252" t="s">
        <v>81</v>
      </c>
      <c r="S1252" s="1">
        <f t="shared" si="45"/>
        <v>143.71428571428572</v>
      </c>
      <c r="T1252" s="1">
        <f t="shared" si="44"/>
        <v>185.25</v>
      </c>
    </row>
    <row r="1253" spans="1:20" x14ac:dyDescent="0.25">
      <c r="A1253" s="11">
        <v>42895</v>
      </c>
      <c r="B1253">
        <v>55</v>
      </c>
      <c r="C1253">
        <v>32</v>
      </c>
      <c r="D1253" s="1">
        <f>AVERAGE(B1247:B1253)</f>
        <v>59</v>
      </c>
      <c r="E1253" s="1">
        <f>AVERAGE(C1253:C1259)</f>
        <v>34.714285714285715</v>
      </c>
      <c r="P1253" s="11">
        <v>44291</v>
      </c>
      <c r="Q1253">
        <v>146</v>
      </c>
      <c r="R1253" t="s">
        <v>81</v>
      </c>
      <c r="S1253" s="1">
        <f t="shared" si="45"/>
        <v>143.85714285714286</v>
      </c>
      <c r="T1253" s="1">
        <f t="shared" si="44"/>
        <v>178.2</v>
      </c>
    </row>
    <row r="1254" spans="1:20" x14ac:dyDescent="0.25">
      <c r="A1254" s="11">
        <v>42896</v>
      </c>
      <c r="B1254">
        <v>51</v>
      </c>
      <c r="C1254">
        <v>35</v>
      </c>
      <c r="D1254" s="1">
        <f>AVERAGE(B1248:B1254)</f>
        <v>56.571428571428569</v>
      </c>
      <c r="E1254" s="1">
        <f>AVERAGE(C1254:C1384)</f>
        <v>37.571428571428569</v>
      </c>
      <c r="P1254" s="11">
        <v>44292</v>
      </c>
      <c r="Q1254">
        <v>165</v>
      </c>
      <c r="R1254">
        <v>317</v>
      </c>
      <c r="S1254" s="1">
        <f t="shared" si="45"/>
        <v>139.85714285714286</v>
      </c>
      <c r="T1254" s="1">
        <f t="shared" si="44"/>
        <v>172.5</v>
      </c>
    </row>
    <row r="1255" spans="1:20" x14ac:dyDescent="0.25">
      <c r="A1255" s="11">
        <v>42897</v>
      </c>
      <c r="B1255">
        <v>63</v>
      </c>
      <c r="C1255">
        <v>31</v>
      </c>
      <c r="D1255" s="1">
        <f>AVERAGE(B1249:B1255)</f>
        <v>58</v>
      </c>
      <c r="E1255" s="1">
        <f>AVERAGE(C1255:C1385)</f>
        <v>40.428571428571431</v>
      </c>
      <c r="P1255" s="11">
        <v>44293</v>
      </c>
      <c r="Q1255">
        <v>197</v>
      </c>
      <c r="R1255">
        <v>175</v>
      </c>
      <c r="S1255" s="1">
        <f t="shared" si="45"/>
        <v>142</v>
      </c>
      <c r="T1255" s="1">
        <f t="shared" si="44"/>
        <v>157.16666666666666</v>
      </c>
    </row>
    <row r="1256" spans="1:20" x14ac:dyDescent="0.25">
      <c r="A1256" s="11">
        <v>42898</v>
      </c>
      <c r="B1256">
        <v>55</v>
      </c>
      <c r="C1256">
        <v>32</v>
      </c>
      <c r="D1256" s="1">
        <f>AVERAGE(B1250:B1256)</f>
        <v>59</v>
      </c>
      <c r="E1256" s="1">
        <f>AVERAGE(C1256:C1386)</f>
        <v>40.285714285714285</v>
      </c>
      <c r="P1256" s="11">
        <v>44294</v>
      </c>
      <c r="Q1256">
        <v>150</v>
      </c>
      <c r="R1256">
        <v>113</v>
      </c>
      <c r="S1256" s="1">
        <f t="shared" si="45"/>
        <v>143.14285714285714</v>
      </c>
      <c r="T1256" s="1">
        <f t="shared" si="44"/>
        <v>163.33333333333334</v>
      </c>
    </row>
    <row r="1257" spans="1:20" x14ac:dyDescent="0.25">
      <c r="A1257" s="11">
        <v>42899</v>
      </c>
      <c r="B1257">
        <v>43</v>
      </c>
      <c r="C1257">
        <v>39</v>
      </c>
      <c r="D1257" s="1">
        <f>AVERAGE(B1251:B1257)</f>
        <v>55.571428571428569</v>
      </c>
      <c r="E1257" s="1">
        <f>AVERAGE(C1257:C1387)</f>
        <v>40.285714285714285</v>
      </c>
      <c r="P1257" s="11">
        <v>44295</v>
      </c>
      <c r="Q1257">
        <v>124</v>
      </c>
      <c r="R1257">
        <v>136</v>
      </c>
      <c r="S1257" s="1">
        <f t="shared" si="45"/>
        <v>150</v>
      </c>
      <c r="T1257" s="1">
        <f t="shared" si="44"/>
        <v>168.66666666666666</v>
      </c>
    </row>
    <row r="1258" spans="1:20" x14ac:dyDescent="0.25">
      <c r="A1258" s="11">
        <v>42900</v>
      </c>
      <c r="B1258">
        <v>56</v>
      </c>
      <c r="C1258">
        <v>37</v>
      </c>
      <c r="D1258" s="1">
        <f>AVERAGE(B1252:B1258)</f>
        <v>56.285714285714285</v>
      </c>
      <c r="E1258" s="1">
        <f>AVERAGE(C1258:C1388)</f>
        <v>38.142857142857146</v>
      </c>
      <c r="P1258" s="11">
        <v>44296</v>
      </c>
      <c r="Q1258">
        <v>124</v>
      </c>
      <c r="R1258">
        <v>150</v>
      </c>
      <c r="S1258" s="1">
        <f t="shared" si="45"/>
        <v>149.14285714285714</v>
      </c>
      <c r="T1258" s="1">
        <f t="shared" si="44"/>
        <v>176.66666666666666</v>
      </c>
    </row>
    <row r="1259" spans="1:20" x14ac:dyDescent="0.25">
      <c r="A1259" s="11">
        <v>42901</v>
      </c>
      <c r="B1259">
        <v>60</v>
      </c>
      <c r="C1259">
        <v>37</v>
      </c>
      <c r="D1259" s="1">
        <f>AVERAGE(B1253:B1259)</f>
        <v>54.714285714285715</v>
      </c>
      <c r="E1259" s="1">
        <f>AVERAGE(C1259:C1389)</f>
        <v>36.714285714285715</v>
      </c>
      <c r="F1259" s="11"/>
      <c r="P1259" s="11">
        <v>44297</v>
      </c>
      <c r="Q1259">
        <v>150</v>
      </c>
      <c r="R1259">
        <v>144</v>
      </c>
      <c r="S1259" s="1">
        <f t="shared" si="45"/>
        <v>150.85714285714286</v>
      </c>
      <c r="T1259" s="1">
        <f t="shared" si="44"/>
        <v>178.16666666666666</v>
      </c>
    </row>
    <row r="1260" spans="1:20" x14ac:dyDescent="0.25">
      <c r="A1260" s="11">
        <v>42902</v>
      </c>
      <c r="E1260" s="1"/>
      <c r="P1260" s="11">
        <v>44298</v>
      </c>
      <c r="Q1260">
        <v>146</v>
      </c>
      <c r="R1260">
        <v>225</v>
      </c>
      <c r="S1260" s="1">
        <f t="shared" si="45"/>
        <v>150.85714285714286</v>
      </c>
      <c r="T1260" s="1">
        <f t="shared" si="44"/>
        <v>168.5</v>
      </c>
    </row>
    <row r="1261" spans="1:20" x14ac:dyDescent="0.25">
      <c r="A1261" s="11">
        <v>42903</v>
      </c>
      <c r="P1261" s="11">
        <v>44299</v>
      </c>
      <c r="Q1261">
        <v>184</v>
      </c>
      <c r="R1261">
        <v>212</v>
      </c>
      <c r="S1261" s="1">
        <f t="shared" si="45"/>
        <v>153.57142857142858</v>
      </c>
      <c r="T1261" s="1">
        <f t="shared" si="44"/>
        <v>151.33333333333334</v>
      </c>
    </row>
    <row r="1262" spans="1:20" x14ac:dyDescent="0.25">
      <c r="A1262" s="11">
        <v>42904</v>
      </c>
      <c r="P1262" s="11">
        <v>44300</v>
      </c>
      <c r="Q1262">
        <v>179</v>
      </c>
      <c r="R1262">
        <v>145</v>
      </c>
      <c r="S1262" s="1">
        <f t="shared" si="45"/>
        <v>151</v>
      </c>
      <c r="T1262" s="1">
        <f t="shared" si="44"/>
        <v>143</v>
      </c>
    </row>
    <row r="1263" spans="1:20" x14ac:dyDescent="0.25">
      <c r="A1263" s="11">
        <v>42905</v>
      </c>
      <c r="P1263" s="11">
        <v>44301</v>
      </c>
      <c r="Q1263">
        <v>140</v>
      </c>
      <c r="R1263">
        <v>184</v>
      </c>
      <c r="S1263" s="1">
        <f t="shared" si="45"/>
        <v>149.57142857142858</v>
      </c>
      <c r="T1263" s="1">
        <f t="shared" si="44"/>
        <v>143.33333333333334</v>
      </c>
    </row>
    <row r="1264" spans="1:20" x14ac:dyDescent="0.25">
      <c r="A1264" s="11">
        <v>42906</v>
      </c>
      <c r="P1264" s="11">
        <v>44302</v>
      </c>
      <c r="Q1264">
        <v>165</v>
      </c>
      <c r="R1264">
        <v>159</v>
      </c>
      <c r="S1264" s="1">
        <f t="shared" si="45"/>
        <v>155.42857142857142</v>
      </c>
      <c r="T1264" s="1">
        <f t="shared" si="44"/>
        <v>126.5</v>
      </c>
    </row>
    <row r="1265" spans="1:20" x14ac:dyDescent="0.25">
      <c r="A1265" s="11">
        <v>42907</v>
      </c>
      <c r="P1265" s="11">
        <v>44303</v>
      </c>
      <c r="Q1265">
        <v>140</v>
      </c>
      <c r="R1265">
        <v>86</v>
      </c>
      <c r="S1265" s="1">
        <f t="shared" si="45"/>
        <v>157.71428571428572</v>
      </c>
      <c r="T1265" s="1">
        <f t="shared" si="44"/>
        <v>115.83333333333333</v>
      </c>
    </row>
    <row r="1266" spans="1:20" x14ac:dyDescent="0.25">
      <c r="A1266" s="11">
        <v>42908</v>
      </c>
      <c r="P1266" s="11">
        <v>44304</v>
      </c>
      <c r="Q1266">
        <v>109</v>
      </c>
      <c r="R1266">
        <v>122</v>
      </c>
      <c r="S1266" s="1">
        <f t="shared" si="45"/>
        <v>151.85714285714286</v>
      </c>
      <c r="T1266" s="1">
        <f t="shared" si="44"/>
        <v>116</v>
      </c>
    </row>
    <row r="1267" spans="1:20" x14ac:dyDescent="0.25">
      <c r="A1267" s="11">
        <v>42909</v>
      </c>
      <c r="P1267" s="11">
        <v>44305</v>
      </c>
      <c r="Q1267">
        <v>146</v>
      </c>
      <c r="R1267">
        <v>162</v>
      </c>
      <c r="S1267" s="1">
        <f t="shared" si="45"/>
        <v>151.85714285714286</v>
      </c>
      <c r="T1267" s="1">
        <f t="shared" si="44"/>
        <v>110.16666666666667</v>
      </c>
    </row>
    <row r="1268" spans="1:20" x14ac:dyDescent="0.25">
      <c r="A1268" s="11">
        <v>42910</v>
      </c>
      <c r="P1268" s="11">
        <v>44306</v>
      </c>
      <c r="Q1268">
        <v>125</v>
      </c>
      <c r="R1268">
        <v>147</v>
      </c>
      <c r="S1268" s="1">
        <f t="shared" si="45"/>
        <v>143.42857142857142</v>
      </c>
      <c r="T1268" s="1">
        <f t="shared" si="44"/>
        <v>106.33333333333333</v>
      </c>
    </row>
    <row r="1269" spans="1:20" x14ac:dyDescent="0.25">
      <c r="A1269" s="11">
        <v>42911</v>
      </c>
      <c r="P1269" s="11">
        <v>44307</v>
      </c>
      <c r="Q1269">
        <v>133</v>
      </c>
      <c r="R1269">
        <v>83</v>
      </c>
      <c r="S1269" s="1">
        <f t="shared" si="45"/>
        <v>136.85714285714286</v>
      </c>
      <c r="T1269" s="1">
        <f t="shared" si="44"/>
        <v>129.33333333333334</v>
      </c>
    </row>
    <row r="1270" spans="1:20" x14ac:dyDescent="0.25">
      <c r="A1270" s="11">
        <v>42912</v>
      </c>
      <c r="P1270" s="11">
        <v>44308</v>
      </c>
      <c r="Q1270">
        <v>118</v>
      </c>
      <c r="R1270">
        <v>95</v>
      </c>
      <c r="S1270" s="1">
        <f t="shared" si="45"/>
        <v>133.71428571428572</v>
      </c>
      <c r="T1270" s="1">
        <f t="shared" si="44"/>
        <v>173.66666666666666</v>
      </c>
    </row>
    <row r="1271" spans="1:20" x14ac:dyDescent="0.25">
      <c r="A1271" s="11">
        <v>42913</v>
      </c>
      <c r="P1271" s="11">
        <v>44309</v>
      </c>
      <c r="Q1271">
        <v>120</v>
      </c>
      <c r="R1271">
        <v>87</v>
      </c>
      <c r="S1271" s="1">
        <f t="shared" si="45"/>
        <v>127.28571428571429</v>
      </c>
      <c r="T1271" s="1">
        <f t="shared" si="44"/>
        <v>220.5</v>
      </c>
    </row>
    <row r="1272" spans="1:20" x14ac:dyDescent="0.25">
      <c r="A1272" s="11">
        <v>42914</v>
      </c>
      <c r="P1272" s="11">
        <v>44310</v>
      </c>
      <c r="Q1272">
        <v>113</v>
      </c>
      <c r="R1272">
        <v>87</v>
      </c>
      <c r="S1272" s="1">
        <f t="shared" si="45"/>
        <v>123.42857142857143</v>
      </c>
      <c r="T1272" s="1">
        <f t="shared" si="44"/>
        <v>262.83333333333331</v>
      </c>
    </row>
    <row r="1273" spans="1:20" x14ac:dyDescent="0.25">
      <c r="A1273" s="11">
        <v>42915</v>
      </c>
      <c r="P1273" s="11">
        <v>44311</v>
      </c>
      <c r="Q1273">
        <v>117</v>
      </c>
      <c r="R1273">
        <v>139</v>
      </c>
      <c r="S1273" s="1">
        <f t="shared" si="45"/>
        <v>124.57142857142857</v>
      </c>
      <c r="T1273" s="1">
        <f t="shared" si="44"/>
        <v>292.66666666666669</v>
      </c>
    </row>
    <row r="1274" spans="1:20" x14ac:dyDescent="0.25">
      <c r="A1274" s="11">
        <v>42916</v>
      </c>
      <c r="P1274" s="11">
        <v>44312</v>
      </c>
      <c r="Q1274">
        <v>160</v>
      </c>
      <c r="R1274">
        <v>285</v>
      </c>
      <c r="S1274" s="1">
        <f t="shared" si="45"/>
        <v>126.57142857142857</v>
      </c>
      <c r="T1274" s="1">
        <f t="shared" si="44"/>
        <v>296.16666666666669</v>
      </c>
    </row>
    <row r="1275" spans="1:20" x14ac:dyDescent="0.25">
      <c r="A1275" s="11">
        <v>42917</v>
      </c>
      <c r="F1275" s="11">
        <v>42917</v>
      </c>
      <c r="G1275" t="s">
        <v>175</v>
      </c>
      <c r="H1275" t="s">
        <v>102</v>
      </c>
      <c r="I1275" t="s">
        <v>97</v>
      </c>
      <c r="K1275" t="s">
        <v>179</v>
      </c>
      <c r="L1275" t="s">
        <v>184</v>
      </c>
      <c r="M1275" s="1">
        <f>VLOOKUP(F1275,A7:E2691,4,TRUE)</f>
        <v>0</v>
      </c>
      <c r="N1275" s="1">
        <v>30</v>
      </c>
      <c r="P1275" s="11">
        <v>44313</v>
      </c>
      <c r="Q1275">
        <v>255</v>
      </c>
      <c r="R1275">
        <v>349</v>
      </c>
      <c r="S1275" s="1">
        <f t="shared" si="45"/>
        <v>145.14285714285714</v>
      </c>
      <c r="T1275" s="1">
        <f t="shared" si="44"/>
        <v>274.16666666666669</v>
      </c>
    </row>
    <row r="1276" spans="1:20" x14ac:dyDescent="0.25">
      <c r="A1276" s="11">
        <v>42918</v>
      </c>
      <c r="P1276" s="11">
        <v>44314</v>
      </c>
      <c r="Q1276">
        <v>275</v>
      </c>
      <c r="R1276">
        <v>376</v>
      </c>
      <c r="S1276" s="1">
        <f t="shared" si="45"/>
        <v>165.42857142857142</v>
      </c>
      <c r="T1276" s="1">
        <f t="shared" si="44"/>
        <v>254.5</v>
      </c>
    </row>
    <row r="1277" spans="1:20" x14ac:dyDescent="0.25">
      <c r="A1277" s="11">
        <v>42919</v>
      </c>
      <c r="P1277" s="11">
        <v>44315</v>
      </c>
      <c r="Q1277">
        <v>291</v>
      </c>
      <c r="R1277">
        <v>341</v>
      </c>
      <c r="S1277" s="1">
        <f t="shared" si="45"/>
        <v>190.14285714285714</v>
      </c>
      <c r="T1277" s="1">
        <f t="shared" si="44"/>
        <v>212.16666666666666</v>
      </c>
    </row>
    <row r="1278" spans="1:20" x14ac:dyDescent="0.25">
      <c r="A1278" s="11">
        <v>42920</v>
      </c>
      <c r="P1278" s="11">
        <v>44316</v>
      </c>
      <c r="Q1278">
        <v>242</v>
      </c>
      <c r="R1278">
        <v>266</v>
      </c>
      <c r="S1278" s="1">
        <f t="shared" si="45"/>
        <v>207.57142857142858</v>
      </c>
      <c r="T1278" s="1">
        <f t="shared" si="44"/>
        <v>176.16666666666666</v>
      </c>
    </row>
    <row r="1279" spans="1:20" x14ac:dyDescent="0.25">
      <c r="A1279" s="11">
        <v>42921</v>
      </c>
      <c r="P1279" s="11">
        <v>44317</v>
      </c>
      <c r="Q1279">
        <v>205</v>
      </c>
      <c r="R1279">
        <v>160</v>
      </c>
      <c r="S1279" s="1">
        <f t="shared" si="45"/>
        <v>220.71428571428572</v>
      </c>
      <c r="T1279" s="1">
        <f t="shared" si="44"/>
        <v>151.33333333333334</v>
      </c>
    </row>
    <row r="1280" spans="1:20" x14ac:dyDescent="0.25">
      <c r="A1280" s="11">
        <v>42922</v>
      </c>
      <c r="P1280" s="11">
        <v>44318</v>
      </c>
      <c r="Q1280">
        <v>163</v>
      </c>
      <c r="R1280">
        <v>153</v>
      </c>
      <c r="S1280" s="1">
        <f t="shared" si="45"/>
        <v>227.28571428571428</v>
      </c>
      <c r="T1280" s="1">
        <f t="shared" si="44"/>
        <v>138.5</v>
      </c>
    </row>
    <row r="1281" spans="1:20" x14ac:dyDescent="0.25">
      <c r="A1281" s="11">
        <v>42923</v>
      </c>
      <c r="P1281" s="11">
        <v>44319</v>
      </c>
      <c r="Q1281">
        <v>148</v>
      </c>
      <c r="R1281">
        <v>231</v>
      </c>
      <c r="S1281" s="1">
        <f t="shared" si="45"/>
        <v>225.57142857142858</v>
      </c>
      <c r="T1281" s="1">
        <f t="shared" si="44"/>
        <v>129.83333333333334</v>
      </c>
    </row>
    <row r="1282" spans="1:20" x14ac:dyDescent="0.25">
      <c r="A1282" s="11">
        <v>42924</v>
      </c>
      <c r="P1282" s="11">
        <v>44320</v>
      </c>
      <c r="Q1282">
        <v>158</v>
      </c>
      <c r="R1282">
        <v>122</v>
      </c>
      <c r="S1282" s="1">
        <f t="shared" si="45"/>
        <v>211.71428571428572</v>
      </c>
      <c r="T1282" s="1">
        <f t="shared" si="44"/>
        <v>106.16666666666667</v>
      </c>
    </row>
    <row r="1283" spans="1:20" x14ac:dyDescent="0.25">
      <c r="A1283" s="11">
        <v>42925</v>
      </c>
      <c r="P1283" s="11">
        <v>44321</v>
      </c>
      <c r="Q1283">
        <v>136</v>
      </c>
      <c r="R1283">
        <v>125</v>
      </c>
      <c r="S1283" s="1">
        <f t="shared" si="45"/>
        <v>191.85714285714286</v>
      </c>
      <c r="T1283" s="1">
        <f t="shared" si="44"/>
        <v>102.5</v>
      </c>
    </row>
    <row r="1284" spans="1:20" x14ac:dyDescent="0.25">
      <c r="A1284" s="11">
        <v>42926</v>
      </c>
      <c r="P1284" s="11">
        <v>44322</v>
      </c>
      <c r="Q1284">
        <v>152</v>
      </c>
      <c r="R1284">
        <v>117</v>
      </c>
      <c r="S1284" s="1">
        <f t="shared" si="45"/>
        <v>172</v>
      </c>
      <c r="T1284" s="1">
        <f t="shared" si="44"/>
        <v>97</v>
      </c>
    </row>
    <row r="1285" spans="1:20" x14ac:dyDescent="0.25">
      <c r="A1285" s="11">
        <v>42927</v>
      </c>
      <c r="P1285" s="11">
        <v>44323</v>
      </c>
      <c r="Q1285">
        <v>99</v>
      </c>
      <c r="R1285">
        <v>83</v>
      </c>
      <c r="S1285" s="1">
        <f t="shared" si="45"/>
        <v>151.57142857142858</v>
      </c>
      <c r="T1285" s="1">
        <f t="shared" si="44"/>
        <v>94.166666666666671</v>
      </c>
    </row>
    <row r="1286" spans="1:20" x14ac:dyDescent="0.25">
      <c r="A1286" s="11">
        <v>42928</v>
      </c>
      <c r="P1286" s="11">
        <v>44324</v>
      </c>
      <c r="Q1286">
        <v>134</v>
      </c>
      <c r="R1286">
        <v>101</v>
      </c>
      <c r="S1286" s="1">
        <f t="shared" si="45"/>
        <v>141.42857142857142</v>
      </c>
      <c r="T1286" s="1">
        <f t="shared" si="44"/>
        <v>91.833333333333329</v>
      </c>
    </row>
    <row r="1287" spans="1:20" x14ac:dyDescent="0.25">
      <c r="A1287" s="11">
        <v>42929</v>
      </c>
      <c r="P1287" s="11">
        <v>44325</v>
      </c>
      <c r="Q1287">
        <v>143</v>
      </c>
      <c r="R1287">
        <v>89</v>
      </c>
      <c r="S1287" s="1">
        <f t="shared" si="45"/>
        <v>138.57142857142858</v>
      </c>
      <c r="T1287" s="1">
        <f t="shared" si="44"/>
        <v>88.666666666666671</v>
      </c>
    </row>
    <row r="1288" spans="1:20" x14ac:dyDescent="0.25">
      <c r="A1288" s="11">
        <v>42930</v>
      </c>
      <c r="P1288" s="11">
        <v>44326</v>
      </c>
      <c r="Q1288">
        <v>136</v>
      </c>
      <c r="R1288">
        <v>100</v>
      </c>
      <c r="S1288" s="1">
        <f t="shared" si="45"/>
        <v>136.85714285714286</v>
      </c>
      <c r="T1288" s="1">
        <f t="shared" si="44"/>
        <v>96</v>
      </c>
    </row>
    <row r="1289" spans="1:20" x14ac:dyDescent="0.25">
      <c r="A1289" s="11">
        <v>42931</v>
      </c>
      <c r="P1289" s="11">
        <v>44327</v>
      </c>
      <c r="Q1289">
        <v>141</v>
      </c>
      <c r="R1289">
        <v>92</v>
      </c>
      <c r="S1289" s="1">
        <f t="shared" si="45"/>
        <v>134.42857142857142</v>
      </c>
      <c r="T1289" s="1">
        <f t="shared" si="44"/>
        <v>95.2</v>
      </c>
    </row>
    <row r="1290" spans="1:20" x14ac:dyDescent="0.25">
      <c r="A1290" s="11">
        <v>42932</v>
      </c>
      <c r="P1290" s="11">
        <v>44328</v>
      </c>
      <c r="Q1290">
        <v>127</v>
      </c>
      <c r="R1290">
        <v>100</v>
      </c>
      <c r="S1290" s="1">
        <f t="shared" si="45"/>
        <v>133.14285714285714</v>
      </c>
      <c r="T1290" s="1">
        <f t="shared" si="44"/>
        <v>96</v>
      </c>
    </row>
    <row r="1291" spans="1:20" x14ac:dyDescent="0.25">
      <c r="A1291" s="11">
        <v>42933</v>
      </c>
      <c r="P1291" s="11">
        <v>44329</v>
      </c>
      <c r="Q1291">
        <v>108</v>
      </c>
      <c r="R1291">
        <v>69</v>
      </c>
      <c r="S1291" s="1">
        <f t="shared" si="45"/>
        <v>126.85714285714286</v>
      </c>
      <c r="T1291" s="1">
        <f t="shared" si="44"/>
        <v>94.666666666666671</v>
      </c>
    </row>
    <row r="1292" spans="1:20" x14ac:dyDescent="0.25">
      <c r="A1292" s="11">
        <v>42934</v>
      </c>
      <c r="P1292" s="11">
        <v>44330</v>
      </c>
      <c r="Q1292">
        <v>106</v>
      </c>
      <c r="R1292">
        <v>82</v>
      </c>
      <c r="S1292" s="1">
        <f t="shared" si="45"/>
        <v>127.85714285714286</v>
      </c>
      <c r="T1292" s="1">
        <f t="shared" si="44"/>
        <v>107.5</v>
      </c>
    </row>
    <row r="1293" spans="1:20" x14ac:dyDescent="0.25">
      <c r="A1293" s="11">
        <v>42935</v>
      </c>
      <c r="P1293" s="11">
        <v>44331</v>
      </c>
      <c r="Q1293">
        <v>119</v>
      </c>
      <c r="R1293">
        <v>133</v>
      </c>
      <c r="S1293" s="1">
        <f t="shared" si="45"/>
        <v>125.71428571428571</v>
      </c>
      <c r="T1293" s="1">
        <f t="shared" si="44"/>
        <v>133</v>
      </c>
    </row>
    <row r="1294" spans="1:20" x14ac:dyDescent="0.25">
      <c r="A1294" s="11">
        <v>42936</v>
      </c>
      <c r="P1294" s="11">
        <v>44332</v>
      </c>
      <c r="Q1294">
        <v>104</v>
      </c>
      <c r="R1294" t="s">
        <v>81</v>
      </c>
      <c r="S1294" s="1">
        <f t="shared" si="45"/>
        <v>120.14285714285714</v>
      </c>
      <c r="T1294" s="1" t="e">
        <f t="shared" ref="T1293:T1294" si="46">AVERAGE(R1294:R1299)</f>
        <v>#DIV/0!</v>
      </c>
    </row>
    <row r="1295" spans="1:20" x14ac:dyDescent="0.25">
      <c r="A1295" s="11">
        <v>42937</v>
      </c>
      <c r="P1295" s="11">
        <v>44333</v>
      </c>
    </row>
    <row r="1296" spans="1:20" x14ac:dyDescent="0.25">
      <c r="A1296" s="11">
        <v>42938</v>
      </c>
      <c r="P1296" s="11">
        <v>44334</v>
      </c>
    </row>
    <row r="1297" spans="1:16" x14ac:dyDescent="0.25">
      <c r="A1297" s="11">
        <v>42939</v>
      </c>
      <c r="P1297" s="11">
        <v>44335</v>
      </c>
    </row>
    <row r="1298" spans="1:16" x14ac:dyDescent="0.25">
      <c r="A1298" s="11">
        <v>42940</v>
      </c>
      <c r="P1298" s="11">
        <v>44336</v>
      </c>
    </row>
    <row r="1299" spans="1:16" x14ac:dyDescent="0.25">
      <c r="A1299" s="11">
        <v>42941</v>
      </c>
      <c r="P1299" s="11">
        <v>44337</v>
      </c>
    </row>
    <row r="1300" spans="1:16" x14ac:dyDescent="0.25">
      <c r="A1300" s="11">
        <v>42942</v>
      </c>
      <c r="P1300" s="11">
        <v>44338</v>
      </c>
    </row>
    <row r="1301" spans="1:16" x14ac:dyDescent="0.25">
      <c r="A1301" s="11">
        <v>42943</v>
      </c>
      <c r="P1301" s="11">
        <v>44339</v>
      </c>
    </row>
    <row r="1302" spans="1:16" x14ac:dyDescent="0.25">
      <c r="A1302" s="11">
        <v>42944</v>
      </c>
      <c r="P1302" s="11">
        <v>44340</v>
      </c>
    </row>
    <row r="1303" spans="1:16" x14ac:dyDescent="0.25">
      <c r="A1303" s="11">
        <v>42945</v>
      </c>
      <c r="P1303" s="11">
        <v>44341</v>
      </c>
    </row>
    <row r="1304" spans="1:16" x14ac:dyDescent="0.25">
      <c r="A1304" s="11">
        <v>42946</v>
      </c>
      <c r="P1304" s="11">
        <v>44342</v>
      </c>
    </row>
    <row r="1305" spans="1:16" x14ac:dyDescent="0.25">
      <c r="A1305" s="11">
        <v>42947</v>
      </c>
      <c r="P1305" s="11">
        <v>44343</v>
      </c>
    </row>
    <row r="1306" spans="1:16" x14ac:dyDescent="0.25">
      <c r="A1306" s="11">
        <v>42948</v>
      </c>
      <c r="P1306" s="11">
        <v>44344</v>
      </c>
    </row>
    <row r="1307" spans="1:16" x14ac:dyDescent="0.25">
      <c r="A1307" s="11">
        <v>42949</v>
      </c>
      <c r="P1307" s="11">
        <v>44345</v>
      </c>
    </row>
    <row r="1308" spans="1:16" x14ac:dyDescent="0.25">
      <c r="A1308" s="11">
        <v>42950</v>
      </c>
      <c r="P1308" s="11">
        <v>44346</v>
      </c>
    </row>
    <row r="1309" spans="1:16" x14ac:dyDescent="0.25">
      <c r="A1309" s="11">
        <v>42951</v>
      </c>
      <c r="P1309" s="11">
        <v>44347</v>
      </c>
    </row>
    <row r="1310" spans="1:16" x14ac:dyDescent="0.25">
      <c r="A1310" s="11">
        <v>42952</v>
      </c>
      <c r="P1310" s="11">
        <v>44348</v>
      </c>
    </row>
    <row r="1311" spans="1:16" x14ac:dyDescent="0.25">
      <c r="A1311" s="11">
        <v>42953</v>
      </c>
      <c r="P1311" s="11">
        <v>44349</v>
      </c>
    </row>
    <row r="1312" spans="1:16" x14ac:dyDescent="0.25">
      <c r="A1312" s="11">
        <v>42954</v>
      </c>
      <c r="P1312" s="11">
        <v>44350</v>
      </c>
    </row>
    <row r="1313" spans="1:16" x14ac:dyDescent="0.25">
      <c r="A1313" s="11">
        <v>42955</v>
      </c>
      <c r="P1313" s="11">
        <v>44351</v>
      </c>
    </row>
    <row r="1314" spans="1:16" x14ac:dyDescent="0.25">
      <c r="A1314" s="11">
        <v>42956</v>
      </c>
      <c r="P1314" s="11">
        <v>44352</v>
      </c>
    </row>
    <row r="1315" spans="1:16" x14ac:dyDescent="0.25">
      <c r="A1315" s="11">
        <v>42957</v>
      </c>
      <c r="P1315" s="11">
        <v>44353</v>
      </c>
    </row>
    <row r="1316" spans="1:16" x14ac:dyDescent="0.25">
      <c r="A1316" s="11">
        <v>42958</v>
      </c>
      <c r="P1316" s="11">
        <v>44354</v>
      </c>
    </row>
    <row r="1317" spans="1:16" x14ac:dyDescent="0.25">
      <c r="A1317" s="11">
        <v>42959</v>
      </c>
      <c r="P1317" s="11">
        <v>44355</v>
      </c>
    </row>
    <row r="1318" spans="1:16" x14ac:dyDescent="0.25">
      <c r="A1318" s="11">
        <v>42960</v>
      </c>
      <c r="P1318" s="11">
        <v>44356</v>
      </c>
    </row>
    <row r="1319" spans="1:16" x14ac:dyDescent="0.25">
      <c r="A1319" s="11">
        <v>42961</v>
      </c>
      <c r="P1319" s="11">
        <v>44357</v>
      </c>
    </row>
    <row r="1320" spans="1:16" x14ac:dyDescent="0.25">
      <c r="A1320" s="11">
        <v>42962</v>
      </c>
      <c r="P1320" s="11">
        <v>44358</v>
      </c>
    </row>
    <row r="1321" spans="1:16" x14ac:dyDescent="0.25">
      <c r="A1321" s="11">
        <v>42963</v>
      </c>
      <c r="P1321" s="11">
        <v>44359</v>
      </c>
    </row>
    <row r="1322" spans="1:16" x14ac:dyDescent="0.25">
      <c r="A1322" s="11">
        <v>42964</v>
      </c>
      <c r="P1322" s="11">
        <v>44360</v>
      </c>
    </row>
    <row r="1323" spans="1:16" x14ac:dyDescent="0.25">
      <c r="A1323" s="11">
        <v>42965</v>
      </c>
      <c r="P1323" s="11">
        <v>44361</v>
      </c>
    </row>
    <row r="1324" spans="1:16" x14ac:dyDescent="0.25">
      <c r="A1324" s="11">
        <v>42966</v>
      </c>
      <c r="P1324" s="11">
        <v>44362</v>
      </c>
    </row>
    <row r="1325" spans="1:16" x14ac:dyDescent="0.25">
      <c r="A1325" s="11">
        <v>42967</v>
      </c>
      <c r="P1325" s="11">
        <v>44363</v>
      </c>
    </row>
    <row r="1326" spans="1:16" x14ac:dyDescent="0.25">
      <c r="A1326" s="11">
        <v>42968</v>
      </c>
      <c r="P1326" s="11">
        <v>44364</v>
      </c>
    </row>
    <row r="1327" spans="1:16" x14ac:dyDescent="0.25">
      <c r="A1327" s="11">
        <v>42969</v>
      </c>
      <c r="P1327" s="11">
        <v>44365</v>
      </c>
    </row>
    <row r="1328" spans="1:16" x14ac:dyDescent="0.25">
      <c r="A1328" s="11">
        <v>42970</v>
      </c>
      <c r="P1328" s="11">
        <v>44366</v>
      </c>
    </row>
    <row r="1329" spans="1:16" x14ac:dyDescent="0.25">
      <c r="A1329" s="11">
        <v>42971</v>
      </c>
      <c r="P1329" s="11">
        <v>44367</v>
      </c>
    </row>
    <row r="1330" spans="1:16" x14ac:dyDescent="0.25">
      <c r="A1330" s="11">
        <v>42972</v>
      </c>
      <c r="P1330" s="11">
        <v>44368</v>
      </c>
    </row>
    <row r="1331" spans="1:16" x14ac:dyDescent="0.25">
      <c r="A1331" s="11">
        <v>42973</v>
      </c>
      <c r="P1331" s="11">
        <v>44369</v>
      </c>
    </row>
    <row r="1332" spans="1:16" x14ac:dyDescent="0.25">
      <c r="A1332" s="11">
        <v>42974</v>
      </c>
      <c r="P1332" s="11">
        <v>44370</v>
      </c>
    </row>
    <row r="1333" spans="1:16" x14ac:dyDescent="0.25">
      <c r="A1333" s="11">
        <v>42975</v>
      </c>
      <c r="P1333" s="11">
        <v>44371</v>
      </c>
    </row>
    <row r="1334" spans="1:16" x14ac:dyDescent="0.25">
      <c r="A1334" s="11">
        <v>42976</v>
      </c>
      <c r="P1334" s="11">
        <v>44372</v>
      </c>
    </row>
    <row r="1335" spans="1:16" x14ac:dyDescent="0.25">
      <c r="A1335" s="11">
        <v>42977</v>
      </c>
      <c r="P1335" s="11">
        <v>44373</v>
      </c>
    </row>
    <row r="1336" spans="1:16" x14ac:dyDescent="0.25">
      <c r="A1336" s="11">
        <v>42978</v>
      </c>
      <c r="P1336" s="11">
        <v>44374</v>
      </c>
    </row>
    <row r="1337" spans="1:16" x14ac:dyDescent="0.25">
      <c r="A1337" s="11">
        <v>42979</v>
      </c>
      <c r="P1337" s="11">
        <v>44375</v>
      </c>
    </row>
    <row r="1338" spans="1:16" x14ac:dyDescent="0.25">
      <c r="A1338" s="11">
        <v>42980</v>
      </c>
      <c r="P1338" s="11">
        <v>44376</v>
      </c>
    </row>
    <row r="1339" spans="1:16" x14ac:dyDescent="0.25">
      <c r="A1339" s="11">
        <v>42981</v>
      </c>
      <c r="P1339" s="11">
        <v>44377</v>
      </c>
    </row>
    <row r="1340" spans="1:16" x14ac:dyDescent="0.25">
      <c r="A1340" s="11">
        <v>42982</v>
      </c>
      <c r="P1340" s="11">
        <v>44378</v>
      </c>
    </row>
    <row r="1341" spans="1:16" x14ac:dyDescent="0.25">
      <c r="A1341" s="11">
        <v>42983</v>
      </c>
      <c r="P1341" s="11">
        <v>44379</v>
      </c>
    </row>
    <row r="1342" spans="1:16" x14ac:dyDescent="0.25">
      <c r="A1342" s="11">
        <v>42984</v>
      </c>
      <c r="P1342" s="11">
        <v>44380</v>
      </c>
    </row>
    <row r="1343" spans="1:16" x14ac:dyDescent="0.25">
      <c r="A1343" s="11">
        <v>42985</v>
      </c>
      <c r="P1343" s="11">
        <v>44381</v>
      </c>
    </row>
    <row r="1344" spans="1:16" x14ac:dyDescent="0.25">
      <c r="A1344" s="11">
        <v>42986</v>
      </c>
      <c r="P1344" s="11">
        <v>44382</v>
      </c>
    </row>
    <row r="1345" spans="1:16" x14ac:dyDescent="0.25">
      <c r="A1345" s="11">
        <v>42987</v>
      </c>
      <c r="P1345" s="11">
        <v>44383</v>
      </c>
    </row>
    <row r="1346" spans="1:16" x14ac:dyDescent="0.25">
      <c r="A1346" s="11">
        <v>42988</v>
      </c>
      <c r="P1346" s="11">
        <v>44384</v>
      </c>
    </row>
    <row r="1347" spans="1:16" x14ac:dyDescent="0.25">
      <c r="A1347" s="11">
        <v>42989</v>
      </c>
      <c r="P1347" s="11">
        <v>44385</v>
      </c>
    </row>
    <row r="1348" spans="1:16" x14ac:dyDescent="0.25">
      <c r="A1348" s="11">
        <v>42990</v>
      </c>
      <c r="P1348" s="11">
        <v>44386</v>
      </c>
    </row>
    <row r="1349" spans="1:16" x14ac:dyDescent="0.25">
      <c r="A1349" s="11">
        <v>42991</v>
      </c>
      <c r="P1349" s="11">
        <v>44387</v>
      </c>
    </row>
    <row r="1350" spans="1:16" x14ac:dyDescent="0.25">
      <c r="A1350" s="11">
        <v>42992</v>
      </c>
      <c r="P1350" s="11">
        <v>44388</v>
      </c>
    </row>
    <row r="1351" spans="1:16" x14ac:dyDescent="0.25">
      <c r="A1351" s="11">
        <v>42993</v>
      </c>
      <c r="P1351" s="11">
        <v>44389</v>
      </c>
    </row>
    <row r="1352" spans="1:16" x14ac:dyDescent="0.25">
      <c r="A1352" s="11">
        <v>42994</v>
      </c>
      <c r="P1352" s="11">
        <v>44390</v>
      </c>
    </row>
    <row r="1353" spans="1:16" x14ac:dyDescent="0.25">
      <c r="A1353" s="11">
        <v>42995</v>
      </c>
      <c r="P1353" s="11">
        <v>44391</v>
      </c>
    </row>
    <row r="1354" spans="1:16" x14ac:dyDescent="0.25">
      <c r="A1354" s="11">
        <v>42996</v>
      </c>
      <c r="P1354" s="11">
        <v>44392</v>
      </c>
    </row>
    <row r="1355" spans="1:16" x14ac:dyDescent="0.25">
      <c r="A1355" s="11">
        <v>42997</v>
      </c>
      <c r="P1355" s="11">
        <v>44393</v>
      </c>
    </row>
    <row r="1356" spans="1:16" x14ac:dyDescent="0.25">
      <c r="A1356" s="11">
        <v>42998</v>
      </c>
      <c r="P1356" s="11">
        <v>44394</v>
      </c>
    </row>
    <row r="1357" spans="1:16" x14ac:dyDescent="0.25">
      <c r="A1357" s="11">
        <v>42999</v>
      </c>
      <c r="P1357" s="11">
        <v>44395</v>
      </c>
    </row>
    <row r="1358" spans="1:16" x14ac:dyDescent="0.25">
      <c r="A1358" s="11">
        <v>43000</v>
      </c>
      <c r="P1358" s="11">
        <v>44396</v>
      </c>
    </row>
    <row r="1359" spans="1:16" x14ac:dyDescent="0.25">
      <c r="A1359" s="11">
        <v>43001</v>
      </c>
      <c r="P1359" s="11">
        <v>44397</v>
      </c>
    </row>
    <row r="1360" spans="1:16" x14ac:dyDescent="0.25">
      <c r="A1360" s="11">
        <v>43002</v>
      </c>
      <c r="P1360" s="11">
        <v>44398</v>
      </c>
    </row>
    <row r="1361" spans="1:16" x14ac:dyDescent="0.25">
      <c r="A1361" s="11">
        <v>43003</v>
      </c>
      <c r="P1361" s="11">
        <v>44399</v>
      </c>
    </row>
    <row r="1362" spans="1:16" x14ac:dyDescent="0.25">
      <c r="A1362" s="11">
        <v>43004</v>
      </c>
      <c r="P1362" s="11">
        <v>44400</v>
      </c>
    </row>
    <row r="1363" spans="1:16" x14ac:dyDescent="0.25">
      <c r="A1363" s="11">
        <v>43005</v>
      </c>
      <c r="P1363" s="11">
        <v>44401</v>
      </c>
    </row>
    <row r="1364" spans="1:16" x14ac:dyDescent="0.25">
      <c r="A1364" s="11">
        <v>43006</v>
      </c>
      <c r="P1364" s="11">
        <v>44402</v>
      </c>
    </row>
    <row r="1365" spans="1:16" x14ac:dyDescent="0.25">
      <c r="A1365" s="11">
        <v>43007</v>
      </c>
      <c r="P1365" s="11">
        <v>44403</v>
      </c>
    </row>
    <row r="1366" spans="1:16" x14ac:dyDescent="0.25">
      <c r="A1366" s="11">
        <v>43008</v>
      </c>
      <c r="P1366" s="11">
        <v>44404</v>
      </c>
    </row>
    <row r="1367" spans="1:16" x14ac:dyDescent="0.25">
      <c r="A1367" s="11">
        <v>43009</v>
      </c>
      <c r="P1367" s="11">
        <v>44405</v>
      </c>
    </row>
    <row r="1368" spans="1:16" x14ac:dyDescent="0.25">
      <c r="A1368" s="11">
        <v>43010</v>
      </c>
      <c r="P1368" s="11">
        <v>44406</v>
      </c>
    </row>
    <row r="1369" spans="1:16" x14ac:dyDescent="0.25">
      <c r="A1369" s="11">
        <v>43011</v>
      </c>
      <c r="P1369" s="11">
        <v>44407</v>
      </c>
    </row>
    <row r="1370" spans="1:16" x14ac:dyDescent="0.25">
      <c r="A1370" s="11">
        <v>43012</v>
      </c>
      <c r="P1370" s="11">
        <v>44408</v>
      </c>
    </row>
    <row r="1371" spans="1:16" x14ac:dyDescent="0.25">
      <c r="A1371" s="11">
        <v>43013</v>
      </c>
      <c r="P1371" s="11">
        <v>44409</v>
      </c>
    </row>
    <row r="1372" spans="1:16" x14ac:dyDescent="0.25">
      <c r="A1372" s="11">
        <v>43014</v>
      </c>
      <c r="P1372" s="11">
        <v>44410</v>
      </c>
    </row>
    <row r="1373" spans="1:16" x14ac:dyDescent="0.25">
      <c r="A1373" s="11">
        <v>43015</v>
      </c>
      <c r="P1373" s="11">
        <v>44411</v>
      </c>
    </row>
    <row r="1374" spans="1:16" x14ac:dyDescent="0.25">
      <c r="A1374" s="11">
        <v>43016</v>
      </c>
      <c r="P1374" s="11">
        <v>44412</v>
      </c>
    </row>
    <row r="1375" spans="1:16" x14ac:dyDescent="0.25">
      <c r="A1375" s="11">
        <v>43017</v>
      </c>
      <c r="P1375" s="11">
        <v>44413</v>
      </c>
    </row>
    <row r="1376" spans="1:16" x14ac:dyDescent="0.25">
      <c r="A1376" s="11">
        <v>43018</v>
      </c>
      <c r="P1376" s="11">
        <v>44414</v>
      </c>
    </row>
    <row r="1377" spans="1:16" x14ac:dyDescent="0.25">
      <c r="A1377" s="11">
        <v>43019</v>
      </c>
      <c r="P1377" s="11">
        <v>44415</v>
      </c>
    </row>
    <row r="1378" spans="1:16" x14ac:dyDescent="0.25">
      <c r="A1378" s="11">
        <v>43020</v>
      </c>
      <c r="P1378" s="11">
        <v>44416</v>
      </c>
    </row>
    <row r="1379" spans="1:16" x14ac:dyDescent="0.25">
      <c r="A1379" s="11">
        <v>43021</v>
      </c>
      <c r="P1379" s="11">
        <v>44417</v>
      </c>
    </row>
    <row r="1380" spans="1:16" x14ac:dyDescent="0.25">
      <c r="A1380" s="11">
        <v>43022</v>
      </c>
      <c r="P1380" s="11">
        <v>44418</v>
      </c>
    </row>
    <row r="1381" spans="1:16" x14ac:dyDescent="0.25">
      <c r="A1381" s="11">
        <v>43023</v>
      </c>
      <c r="P1381" s="11">
        <v>44419</v>
      </c>
    </row>
    <row r="1382" spans="1:16" x14ac:dyDescent="0.25">
      <c r="A1382" s="11">
        <v>43024</v>
      </c>
      <c r="P1382" s="11">
        <v>44420</v>
      </c>
    </row>
    <row r="1383" spans="1:16" x14ac:dyDescent="0.25">
      <c r="A1383" s="11">
        <v>43025</v>
      </c>
      <c r="P1383" s="11">
        <v>44421</v>
      </c>
    </row>
    <row r="1384" spans="1:16" x14ac:dyDescent="0.25">
      <c r="A1384" s="11">
        <v>43026</v>
      </c>
      <c r="B1384">
        <v>56</v>
      </c>
      <c r="C1384">
        <v>52</v>
      </c>
      <c r="D1384" s="1">
        <f>AVERAGE(B1254:B1384)</f>
        <v>54.857142857142854</v>
      </c>
      <c r="E1384" s="1">
        <f>AVERAGE(C1385:C1391)</f>
        <v>32.428571428571431</v>
      </c>
      <c r="P1384" s="11">
        <v>44422</v>
      </c>
    </row>
    <row r="1385" spans="1:16" x14ac:dyDescent="0.25">
      <c r="A1385" s="11">
        <v>43027</v>
      </c>
      <c r="B1385">
        <v>78</v>
      </c>
      <c r="C1385">
        <v>55</v>
      </c>
      <c r="D1385" s="1">
        <f>AVERAGE(B1255:B1385)</f>
        <v>58.714285714285715</v>
      </c>
      <c r="E1385" s="1">
        <f>AVERAGE(C1386:C1392)</f>
        <v>31.857142857142858</v>
      </c>
      <c r="P1385" s="11">
        <v>44423</v>
      </c>
    </row>
    <row r="1386" spans="1:16" x14ac:dyDescent="0.25">
      <c r="A1386" s="11">
        <v>43028</v>
      </c>
      <c r="B1386">
        <v>72</v>
      </c>
      <c r="C1386">
        <v>30</v>
      </c>
      <c r="D1386" s="1">
        <f>AVERAGE(B1256:B1386)</f>
        <v>60</v>
      </c>
      <c r="E1386" s="1">
        <f>AVERAGE(C1387:C1393)</f>
        <v>33.714285714285715</v>
      </c>
    </row>
    <row r="1387" spans="1:16" x14ac:dyDescent="0.25">
      <c r="A1387" s="11">
        <v>43029</v>
      </c>
      <c r="B1387">
        <v>47</v>
      </c>
      <c r="C1387">
        <v>32</v>
      </c>
      <c r="D1387" s="1">
        <f>AVERAGE(B1257:B1387)</f>
        <v>58.857142857142854</v>
      </c>
      <c r="E1387" s="1">
        <f>AVERAGE(C1388:C1394)</f>
        <v>34.285714285714285</v>
      </c>
    </row>
    <row r="1388" spans="1:16" x14ac:dyDescent="0.25">
      <c r="A1388" s="11">
        <v>43030</v>
      </c>
      <c r="B1388">
        <v>52</v>
      </c>
      <c r="C1388">
        <v>24</v>
      </c>
      <c r="D1388" s="1">
        <f>AVERAGE(B1258:B1388)</f>
        <v>60.142857142857146</v>
      </c>
      <c r="E1388" s="1">
        <f>AVERAGE(C1389:C1395)</f>
        <v>34</v>
      </c>
    </row>
    <row r="1389" spans="1:16" x14ac:dyDescent="0.25">
      <c r="A1389" s="11">
        <v>43031</v>
      </c>
      <c r="B1389">
        <v>40</v>
      </c>
      <c r="C1389">
        <v>27</v>
      </c>
      <c r="D1389" s="1">
        <f>AVERAGE(B1259:B1389)</f>
        <v>57.857142857142854</v>
      </c>
      <c r="E1389" s="1">
        <f>AVERAGE(C1390:C1396)</f>
        <v>35</v>
      </c>
    </row>
    <row r="1390" spans="1:16" x14ac:dyDescent="0.25">
      <c r="A1390" s="11">
        <v>43032</v>
      </c>
      <c r="B1390">
        <v>48</v>
      </c>
      <c r="C1390">
        <v>26</v>
      </c>
      <c r="D1390" s="1">
        <f>AVERAGE(B1384:B1390)</f>
        <v>56.142857142857146</v>
      </c>
      <c r="E1390" s="1">
        <f>AVERAGE(C1391:C1397)</f>
        <v>38.571428571428569</v>
      </c>
    </row>
    <row r="1391" spans="1:16" x14ac:dyDescent="0.25">
      <c r="A1391" s="11">
        <v>43033</v>
      </c>
      <c r="B1391">
        <v>52</v>
      </c>
      <c r="C1391">
        <v>33</v>
      </c>
      <c r="D1391" s="1">
        <f>AVERAGE(B1385:B1391)</f>
        <v>55.571428571428569</v>
      </c>
      <c r="E1391" s="1">
        <f>AVERAGE(C1392:C1398)</f>
        <v>40.857142857142854</v>
      </c>
    </row>
    <row r="1392" spans="1:16" x14ac:dyDescent="0.25">
      <c r="A1392" s="11">
        <v>43034</v>
      </c>
      <c r="B1392">
        <v>57</v>
      </c>
      <c r="C1392">
        <v>51</v>
      </c>
      <c r="D1392" s="1">
        <f>AVERAGE(B1386:B1392)</f>
        <v>52.571428571428569</v>
      </c>
      <c r="E1392" s="1">
        <f>AVERAGE(C1393:C1399)</f>
        <v>40</v>
      </c>
    </row>
    <row r="1393" spans="1:5" x14ac:dyDescent="0.25">
      <c r="A1393" s="11">
        <v>43035</v>
      </c>
      <c r="B1393">
        <v>91</v>
      </c>
      <c r="C1393">
        <v>43</v>
      </c>
      <c r="D1393" s="1">
        <f>AVERAGE(B1387:B1393)</f>
        <v>55.285714285714285</v>
      </c>
      <c r="E1393" s="1">
        <f>AVERAGE(C1394:C1400)</f>
        <v>42</v>
      </c>
    </row>
    <row r="1394" spans="1:5" x14ac:dyDescent="0.25">
      <c r="A1394" s="11">
        <v>43036</v>
      </c>
      <c r="B1394">
        <v>80</v>
      </c>
      <c r="C1394">
        <v>36</v>
      </c>
      <c r="D1394" s="1">
        <f>AVERAGE(B1388:B1394)</f>
        <v>60</v>
      </c>
      <c r="E1394" s="1">
        <f>AVERAGE(C1395:C1401)</f>
        <v>41.571428571428569</v>
      </c>
    </row>
    <row r="1395" spans="1:5" x14ac:dyDescent="0.25">
      <c r="A1395" s="11">
        <v>43037</v>
      </c>
      <c r="B1395">
        <v>61</v>
      </c>
      <c r="C1395">
        <v>22</v>
      </c>
      <c r="D1395" s="1">
        <f>AVERAGE(B1389:B1395)</f>
        <v>61.285714285714285</v>
      </c>
      <c r="E1395" s="1">
        <f>AVERAGE(C1396:C1402)</f>
        <v>41.571428571428569</v>
      </c>
    </row>
    <row r="1396" spans="1:5" x14ac:dyDescent="0.25">
      <c r="A1396" s="11">
        <v>43038</v>
      </c>
      <c r="B1396">
        <v>40</v>
      </c>
      <c r="C1396">
        <v>34</v>
      </c>
      <c r="D1396" s="1">
        <f>AVERAGE(B1390:B1396)</f>
        <v>61.285714285714285</v>
      </c>
      <c r="E1396" s="1">
        <f>AVERAGE(C1397:C1403)</f>
        <v>41.857142857142854</v>
      </c>
    </row>
    <row r="1397" spans="1:5" x14ac:dyDescent="0.25">
      <c r="A1397" s="11">
        <v>43039</v>
      </c>
      <c r="B1397">
        <v>57</v>
      </c>
      <c r="C1397">
        <v>51</v>
      </c>
      <c r="D1397" s="1">
        <f>AVERAGE(B1391:B1397)</f>
        <v>62.571428571428569</v>
      </c>
      <c r="E1397" s="1">
        <f>AVERAGE(C1398:C1404)</f>
        <v>41.857142857142854</v>
      </c>
    </row>
    <row r="1398" spans="1:5" x14ac:dyDescent="0.25">
      <c r="A1398" s="11">
        <v>43040</v>
      </c>
      <c r="B1398">
        <v>84</v>
      </c>
      <c r="C1398">
        <v>49</v>
      </c>
      <c r="D1398" s="1">
        <f>AVERAGE(B1392:B1398)</f>
        <v>67.142857142857139</v>
      </c>
      <c r="E1398" s="1">
        <f>AVERAGE(C1399:C1405)</f>
        <v>43.285714285714285</v>
      </c>
    </row>
    <row r="1399" spans="1:5" x14ac:dyDescent="0.25">
      <c r="A1399" s="11">
        <v>43041</v>
      </c>
      <c r="B1399">
        <v>87</v>
      </c>
      <c r="C1399">
        <v>45</v>
      </c>
      <c r="D1399" s="1">
        <f>AVERAGE(B1393:B1399)</f>
        <v>71.428571428571431</v>
      </c>
      <c r="E1399" s="1">
        <f>AVERAGE(C1400:C1406)</f>
        <v>43.714285714285715</v>
      </c>
    </row>
    <row r="1400" spans="1:5" x14ac:dyDescent="0.25">
      <c r="A1400" s="11">
        <v>43042</v>
      </c>
      <c r="B1400">
        <v>87</v>
      </c>
      <c r="C1400">
        <v>57</v>
      </c>
      <c r="D1400" s="1">
        <f>AVERAGE(B1394:B1400)</f>
        <v>70.857142857142861</v>
      </c>
      <c r="E1400" s="1">
        <f>AVERAGE(C1401:C1407)</f>
        <v>39.571428571428569</v>
      </c>
    </row>
    <row r="1401" spans="1:5" x14ac:dyDescent="0.25">
      <c r="A1401" s="11">
        <v>43043</v>
      </c>
      <c r="B1401">
        <v>96</v>
      </c>
      <c r="C1401">
        <v>33</v>
      </c>
      <c r="D1401" s="1">
        <f>AVERAGE(B1395:B1401)</f>
        <v>73.142857142857139</v>
      </c>
      <c r="E1401" s="1">
        <f>AVERAGE(C1402:C1408)</f>
        <v>38</v>
      </c>
    </row>
    <row r="1402" spans="1:5" x14ac:dyDescent="0.25">
      <c r="A1402" s="11">
        <v>43044</v>
      </c>
      <c r="B1402">
        <v>69</v>
      </c>
      <c r="C1402">
        <v>22</v>
      </c>
      <c r="D1402" s="1">
        <f>AVERAGE(B1396:B1402)</f>
        <v>74.285714285714292</v>
      </c>
      <c r="E1402" s="1">
        <f>AVERAGE(C1403:C1409)</f>
        <v>37</v>
      </c>
    </row>
    <row r="1403" spans="1:5" x14ac:dyDescent="0.25">
      <c r="A1403" s="11">
        <v>43045</v>
      </c>
      <c r="B1403">
        <v>43</v>
      </c>
      <c r="C1403">
        <v>36</v>
      </c>
      <c r="D1403" s="1">
        <f>AVERAGE(B1397:B1403)</f>
        <v>74.714285714285708</v>
      </c>
      <c r="E1403" s="1">
        <f>AVERAGE(C1404:C1410)</f>
        <v>35.857142857142854</v>
      </c>
    </row>
    <row r="1404" spans="1:5" x14ac:dyDescent="0.25">
      <c r="A1404" s="11">
        <v>43046</v>
      </c>
      <c r="B1404">
        <v>62</v>
      </c>
      <c r="C1404">
        <v>51</v>
      </c>
      <c r="D1404" s="1">
        <f>AVERAGE(B1398:B1404)</f>
        <v>75.428571428571431</v>
      </c>
      <c r="E1404" s="1">
        <f>AVERAGE(C1405:C1411)</f>
        <v>34.571428571428569</v>
      </c>
    </row>
    <row r="1405" spans="1:5" x14ac:dyDescent="0.25">
      <c r="A1405" s="11">
        <v>43047</v>
      </c>
      <c r="B1405">
        <v>85</v>
      </c>
      <c r="C1405">
        <v>59</v>
      </c>
      <c r="D1405" s="1">
        <f>AVERAGE(B1399:B1405)</f>
        <v>75.571428571428569</v>
      </c>
      <c r="E1405" s="1">
        <f>AVERAGE(C1406:C1412)</f>
        <v>33.285714285714285</v>
      </c>
    </row>
    <row r="1406" spans="1:5" x14ac:dyDescent="0.25">
      <c r="A1406" s="11">
        <v>43048</v>
      </c>
      <c r="B1406">
        <v>114</v>
      </c>
      <c r="C1406">
        <v>48</v>
      </c>
      <c r="D1406" s="1">
        <f>AVERAGE(B1400:B1406)</f>
        <v>79.428571428571431</v>
      </c>
      <c r="E1406" s="1">
        <f>AVERAGE(C1407:C1413)</f>
        <v>33.571428571428569</v>
      </c>
    </row>
    <row r="1407" spans="1:5" x14ac:dyDescent="0.25">
      <c r="A1407" s="11">
        <v>43049</v>
      </c>
      <c r="B1407">
        <v>91</v>
      </c>
      <c r="C1407">
        <v>28</v>
      </c>
      <c r="D1407" s="1">
        <f>AVERAGE(B1401:B1407)</f>
        <v>80</v>
      </c>
      <c r="E1407" s="1">
        <f>AVERAGE(C1408:C1414)</f>
        <v>37.285714285714285</v>
      </c>
    </row>
    <row r="1408" spans="1:5" x14ac:dyDescent="0.25">
      <c r="A1408" s="11">
        <v>43050</v>
      </c>
      <c r="B1408">
        <v>51</v>
      </c>
      <c r="C1408">
        <v>22</v>
      </c>
      <c r="D1408" s="1">
        <f>AVERAGE(B1402:B1408)</f>
        <v>73.571428571428569</v>
      </c>
      <c r="E1408" s="1">
        <f>AVERAGE(C1409:C1415)</f>
        <v>40.571428571428569</v>
      </c>
    </row>
    <row r="1409" spans="1:14" x14ac:dyDescent="0.25">
      <c r="A1409" s="11">
        <v>43051</v>
      </c>
      <c r="B1409">
        <v>47</v>
      </c>
      <c r="C1409">
        <v>15</v>
      </c>
      <c r="D1409" s="1">
        <f>AVERAGE(B1403:B1409)</f>
        <v>70.428571428571431</v>
      </c>
      <c r="E1409" s="1">
        <f>AVERAGE(C1410:C1416)</f>
        <v>42.285714285714285</v>
      </c>
    </row>
    <row r="1410" spans="1:14" x14ac:dyDescent="0.25">
      <c r="A1410" s="11">
        <v>43052</v>
      </c>
      <c r="B1410">
        <v>42</v>
      </c>
      <c r="C1410">
        <v>28</v>
      </c>
      <c r="D1410" s="1">
        <f>AVERAGE(B1404:B1410)</f>
        <v>70.285714285714292</v>
      </c>
      <c r="E1410" s="1">
        <f>AVERAGE(C1411:C1417)</f>
        <v>44.428571428571431</v>
      </c>
    </row>
    <row r="1411" spans="1:14" x14ac:dyDescent="0.25">
      <c r="A1411" s="11">
        <v>43053</v>
      </c>
      <c r="B1411">
        <v>43</v>
      </c>
      <c r="C1411">
        <v>42</v>
      </c>
      <c r="D1411" s="1">
        <f>AVERAGE(B1405:B1411)</f>
        <v>67.571428571428569</v>
      </c>
      <c r="E1411" s="1">
        <f>AVERAGE(C1412:C1418)</f>
        <v>43.142857142857146</v>
      </c>
    </row>
    <row r="1412" spans="1:14" x14ac:dyDescent="0.25">
      <c r="A1412" s="11">
        <v>43054</v>
      </c>
      <c r="B1412">
        <v>71</v>
      </c>
      <c r="C1412">
        <v>50</v>
      </c>
      <c r="D1412" s="1">
        <f>AVERAGE(B1406:B1412)</f>
        <v>65.571428571428569</v>
      </c>
      <c r="E1412" s="1">
        <f>AVERAGE(C1413:C1419)</f>
        <v>41.571428571428569</v>
      </c>
    </row>
    <row r="1413" spans="1:14" x14ac:dyDescent="0.25">
      <c r="A1413" s="11">
        <v>43055</v>
      </c>
      <c r="B1413">
        <v>93</v>
      </c>
      <c r="C1413">
        <v>50</v>
      </c>
      <c r="D1413" s="1">
        <f>AVERAGE(B1407:B1413)</f>
        <v>62.571428571428569</v>
      </c>
      <c r="E1413" s="1">
        <f>AVERAGE(C1414:C1420)</f>
        <v>39.571428571428569</v>
      </c>
    </row>
    <row r="1414" spans="1:14" x14ac:dyDescent="0.25">
      <c r="A1414" s="11">
        <v>43056</v>
      </c>
      <c r="B1414">
        <v>94</v>
      </c>
      <c r="C1414">
        <v>54</v>
      </c>
      <c r="D1414" s="1">
        <f>AVERAGE(B1408:B1414)</f>
        <v>63</v>
      </c>
      <c r="E1414" s="1">
        <f>AVERAGE(C1415:C1421)</f>
        <v>36.285714285714285</v>
      </c>
    </row>
    <row r="1415" spans="1:14" x14ac:dyDescent="0.25">
      <c r="A1415" s="11">
        <v>43057</v>
      </c>
      <c r="B1415">
        <v>112</v>
      </c>
      <c r="C1415">
        <v>45</v>
      </c>
      <c r="D1415" s="1">
        <f>AVERAGE(B1409:B1415)</f>
        <v>71.714285714285708</v>
      </c>
      <c r="E1415" s="1">
        <f>AVERAGE(C1416:C1422)</f>
        <v>33.285714285714285</v>
      </c>
    </row>
    <row r="1416" spans="1:14" x14ac:dyDescent="0.25">
      <c r="A1416" s="11">
        <v>43058</v>
      </c>
      <c r="B1416">
        <v>81</v>
      </c>
      <c r="C1416">
        <v>27</v>
      </c>
      <c r="D1416" s="1">
        <f>AVERAGE(B1410:B1416)</f>
        <v>76.571428571428569</v>
      </c>
      <c r="E1416" s="1">
        <f>AVERAGE(C1417:C1423)</f>
        <v>32.428571428571431</v>
      </c>
    </row>
    <row r="1417" spans="1:14" x14ac:dyDescent="0.25">
      <c r="A1417" s="11">
        <v>43059</v>
      </c>
      <c r="B1417">
        <v>56</v>
      </c>
      <c r="C1417">
        <v>43</v>
      </c>
      <c r="D1417" s="1">
        <f>AVERAGE(B1411:B1417)</f>
        <v>78.571428571428569</v>
      </c>
      <c r="E1417" s="1">
        <f>AVERAGE(C1418:C1424)</f>
        <v>29.571428571428573</v>
      </c>
    </row>
    <row r="1418" spans="1:14" x14ac:dyDescent="0.25">
      <c r="A1418" s="11">
        <v>43060</v>
      </c>
      <c r="B1418">
        <v>92</v>
      </c>
      <c r="C1418">
        <v>33</v>
      </c>
      <c r="D1418" s="1">
        <f>AVERAGE(B1412:B1418)</f>
        <v>85.571428571428569</v>
      </c>
      <c r="E1418" s="1">
        <f>AVERAGE(C1419:C1425)</f>
        <v>27.857142857142858</v>
      </c>
    </row>
    <row r="1419" spans="1:14" x14ac:dyDescent="0.25">
      <c r="A1419" s="11">
        <v>43061</v>
      </c>
      <c r="B1419">
        <v>63</v>
      </c>
      <c r="C1419">
        <v>39</v>
      </c>
      <c r="D1419" s="1">
        <f>AVERAGE(B1413:B1419)</f>
        <v>84.428571428571431</v>
      </c>
      <c r="E1419" s="1">
        <f>AVERAGE(C1420:C1426)</f>
        <v>27.285714285714285</v>
      </c>
    </row>
    <row r="1420" spans="1:14" x14ac:dyDescent="0.25">
      <c r="A1420" s="11">
        <v>43062</v>
      </c>
      <c r="B1420">
        <v>72</v>
      </c>
      <c r="C1420">
        <v>36</v>
      </c>
      <c r="D1420" s="1">
        <f>AVERAGE(B1414:B1420)</f>
        <v>81.428571428571431</v>
      </c>
      <c r="E1420" s="1">
        <f>AVERAGE(C1421:C1427)</f>
        <v>26.428571428571427</v>
      </c>
      <c r="F1420" s="11">
        <v>43062</v>
      </c>
      <c r="G1420" t="s">
        <v>175</v>
      </c>
      <c r="H1420" t="s">
        <v>93</v>
      </c>
      <c r="I1420" t="str">
        <f>_xlfn.CONCAT(AJ8,AI8)</f>
        <v>B+</v>
      </c>
      <c r="K1420" t="s">
        <v>204</v>
      </c>
      <c r="L1420" t="s">
        <v>205</v>
      </c>
      <c r="M1420" s="1">
        <f>VLOOKUP(F1420,A8:E2692,4,TRUE)</f>
        <v>81.428571428571431</v>
      </c>
      <c r="N1420" s="1">
        <f t="shared" ref="N1420" si="47">M1420+50</f>
        <v>131.42857142857144</v>
      </c>
    </row>
    <row r="1421" spans="1:14" x14ac:dyDescent="0.25">
      <c r="A1421" s="11">
        <v>43063</v>
      </c>
      <c r="B1421">
        <v>57</v>
      </c>
      <c r="C1421">
        <v>31</v>
      </c>
      <c r="D1421" s="1">
        <f>AVERAGE(B1415:B1421)</f>
        <v>76.142857142857139</v>
      </c>
      <c r="E1421" s="1">
        <f>AVERAGE(C1422:C1428)</f>
        <v>26</v>
      </c>
    </row>
    <row r="1422" spans="1:14" x14ac:dyDescent="0.25">
      <c r="A1422" s="11">
        <v>43064</v>
      </c>
      <c r="B1422">
        <v>57</v>
      </c>
      <c r="C1422">
        <v>24</v>
      </c>
      <c r="D1422" s="1">
        <f>AVERAGE(B1416:B1422)</f>
        <v>68.285714285714292</v>
      </c>
      <c r="E1422" s="1">
        <f>AVERAGE(C1423:C1429)</f>
        <v>30</v>
      </c>
    </row>
    <row r="1423" spans="1:14" x14ac:dyDescent="0.25">
      <c r="A1423" s="11">
        <v>43065</v>
      </c>
      <c r="B1423">
        <v>51</v>
      </c>
      <c r="C1423">
        <v>21</v>
      </c>
      <c r="D1423" s="1">
        <f>AVERAGE(B1417:B1423)</f>
        <v>64</v>
      </c>
      <c r="E1423" s="1">
        <f>AVERAGE(C1424:C1430)</f>
        <v>33.285714285714285</v>
      </c>
    </row>
    <row r="1424" spans="1:14" x14ac:dyDescent="0.25">
      <c r="A1424" s="11">
        <v>43066</v>
      </c>
      <c r="B1424">
        <v>45</v>
      </c>
      <c r="C1424">
        <v>23</v>
      </c>
      <c r="D1424" s="1">
        <f>AVERAGE(B1418:B1424)</f>
        <v>62.428571428571431</v>
      </c>
      <c r="E1424" s="1">
        <f>AVERAGE(C1425:C1431)</f>
        <v>37.857142857142854</v>
      </c>
    </row>
    <row r="1425" spans="1:5" x14ac:dyDescent="0.25">
      <c r="A1425" s="11">
        <v>43067</v>
      </c>
      <c r="B1425">
        <v>45</v>
      </c>
      <c r="C1425">
        <v>21</v>
      </c>
      <c r="D1425" s="1">
        <f>AVERAGE(B1419:B1425)</f>
        <v>55.714285714285715</v>
      </c>
      <c r="E1425" s="1">
        <f>AVERAGE(C1426:C1432)</f>
        <v>43.142857142857146</v>
      </c>
    </row>
    <row r="1426" spans="1:5" x14ac:dyDescent="0.25">
      <c r="A1426" s="11">
        <v>43068</v>
      </c>
      <c r="B1426">
        <v>59</v>
      </c>
      <c r="C1426">
        <v>35</v>
      </c>
      <c r="D1426" s="1">
        <f>AVERAGE(B1420:B1426)</f>
        <v>55.142857142857146</v>
      </c>
      <c r="E1426" s="1">
        <f>AVERAGE(C1427:C1433)</f>
        <v>46.142857142857146</v>
      </c>
    </row>
    <row r="1427" spans="1:5" x14ac:dyDescent="0.25">
      <c r="A1427" s="11">
        <v>43069</v>
      </c>
      <c r="B1427">
        <v>66</v>
      </c>
      <c r="C1427">
        <v>30</v>
      </c>
      <c r="D1427" s="1">
        <f>AVERAGE(B1421:B1427)</f>
        <v>54.285714285714285</v>
      </c>
      <c r="E1427" s="1">
        <f>AVERAGE(C1428:C1434)</f>
        <v>46.142857142857146</v>
      </c>
    </row>
    <row r="1428" spans="1:5" x14ac:dyDescent="0.25">
      <c r="A1428" s="11">
        <v>43070</v>
      </c>
      <c r="B1428">
        <v>53</v>
      </c>
      <c r="C1428">
        <v>28</v>
      </c>
      <c r="D1428" s="1">
        <f>AVERAGE(B1422:B1428)</f>
        <v>53.714285714285715</v>
      </c>
      <c r="E1428" s="1">
        <f>AVERAGE(C1429:C1435)</f>
        <v>45.857142857142854</v>
      </c>
    </row>
    <row r="1429" spans="1:5" x14ac:dyDescent="0.25">
      <c r="A1429" s="11">
        <v>43071</v>
      </c>
      <c r="B1429">
        <v>60</v>
      </c>
      <c r="C1429">
        <v>52</v>
      </c>
      <c r="D1429" s="1">
        <f>AVERAGE(B1423:B1429)</f>
        <v>54.142857142857146</v>
      </c>
      <c r="E1429" s="1">
        <f>AVERAGE(C1430:C1436)</f>
        <v>41.857142857142854</v>
      </c>
    </row>
    <row r="1430" spans="1:5" x14ac:dyDescent="0.25">
      <c r="A1430" s="11">
        <v>43072</v>
      </c>
      <c r="B1430">
        <v>117</v>
      </c>
      <c r="C1430">
        <v>44</v>
      </c>
      <c r="D1430" s="1">
        <f>AVERAGE(B1424:B1430)</f>
        <v>63.571428571428569</v>
      </c>
      <c r="E1430" s="1">
        <f>AVERAGE(C1431:C1437)</f>
        <v>39.142857142857146</v>
      </c>
    </row>
    <row r="1431" spans="1:5" x14ac:dyDescent="0.25">
      <c r="A1431" s="11">
        <v>43073</v>
      </c>
      <c r="B1431">
        <v>104</v>
      </c>
      <c r="C1431">
        <v>55</v>
      </c>
      <c r="D1431" s="1">
        <f>AVERAGE(B1425:B1431)</f>
        <v>72</v>
      </c>
      <c r="E1431" s="1">
        <f>AVERAGE(C1432:C1438)</f>
        <v>35.285714285714285</v>
      </c>
    </row>
    <row r="1432" spans="1:5" x14ac:dyDescent="0.25">
      <c r="A1432" s="11">
        <v>43074</v>
      </c>
      <c r="B1432">
        <v>121</v>
      </c>
      <c r="C1432">
        <v>58</v>
      </c>
      <c r="D1432" s="1">
        <f>AVERAGE(B1426:B1432)</f>
        <v>82.857142857142861</v>
      </c>
      <c r="E1432" s="1">
        <f>AVERAGE(C1433:C1439)</f>
        <v>31.285714285714285</v>
      </c>
    </row>
    <row r="1433" spans="1:5" x14ac:dyDescent="0.25">
      <c r="A1433" s="11">
        <v>43075</v>
      </c>
      <c r="B1433">
        <v>102</v>
      </c>
      <c r="C1433">
        <v>56</v>
      </c>
      <c r="D1433" s="1">
        <f>AVERAGE(B1427:B1433)</f>
        <v>89</v>
      </c>
      <c r="E1433" s="1">
        <f>AVERAGE(C1434:C1440)</f>
        <v>26.857142857142858</v>
      </c>
    </row>
    <row r="1434" spans="1:5" x14ac:dyDescent="0.25">
      <c r="A1434" s="11">
        <v>43076</v>
      </c>
      <c r="B1434">
        <v>96</v>
      </c>
      <c r="C1434">
        <v>30</v>
      </c>
      <c r="D1434" s="1">
        <f>AVERAGE(B1428:B1434)</f>
        <v>93.285714285714292</v>
      </c>
      <c r="E1434" s="1">
        <f>AVERAGE(C1435:C1441)</f>
        <v>25.857142857142858</v>
      </c>
    </row>
    <row r="1435" spans="1:5" x14ac:dyDescent="0.25">
      <c r="A1435" s="11">
        <v>43077</v>
      </c>
      <c r="B1435">
        <v>62</v>
      </c>
      <c r="C1435">
        <v>26</v>
      </c>
      <c r="D1435" s="1">
        <f>AVERAGE(B1429:B1435)</f>
        <v>94.571428571428569</v>
      </c>
      <c r="E1435" s="1">
        <f>AVERAGE(C1436:C1442)</f>
        <v>25</v>
      </c>
    </row>
    <row r="1436" spans="1:5" x14ac:dyDescent="0.25">
      <c r="A1436" s="11">
        <v>43078</v>
      </c>
      <c r="B1436">
        <v>47</v>
      </c>
      <c r="C1436">
        <v>24</v>
      </c>
      <c r="D1436" s="1">
        <f>AVERAGE(B1430:B1436)</f>
        <v>92.714285714285708</v>
      </c>
      <c r="E1436" s="1">
        <f>AVERAGE(C1437:C1443)</f>
        <v>25.428571428571427</v>
      </c>
    </row>
    <row r="1437" spans="1:5" x14ac:dyDescent="0.25">
      <c r="A1437" s="11">
        <v>43079</v>
      </c>
      <c r="B1437">
        <v>50</v>
      </c>
      <c r="C1437">
        <v>25</v>
      </c>
      <c r="D1437" s="1">
        <f>AVERAGE(B1431:B1437)</f>
        <v>83.142857142857139</v>
      </c>
      <c r="E1437" s="1">
        <f>AVERAGE(C1438:C1444)</f>
        <v>26.857142857142858</v>
      </c>
    </row>
    <row r="1438" spans="1:5" x14ac:dyDescent="0.25">
      <c r="A1438" s="11">
        <v>43080</v>
      </c>
      <c r="B1438">
        <v>51</v>
      </c>
      <c r="C1438">
        <v>28</v>
      </c>
      <c r="D1438" s="1">
        <f>AVERAGE(B1432:B1438)</f>
        <v>75.571428571428569</v>
      </c>
      <c r="E1438" s="1">
        <f>AVERAGE(C1439:C1445)</f>
        <v>27.428571428571427</v>
      </c>
    </row>
    <row r="1439" spans="1:5" x14ac:dyDescent="0.25">
      <c r="A1439" s="11">
        <v>43081</v>
      </c>
      <c r="B1439">
        <v>41</v>
      </c>
      <c r="C1439">
        <v>30</v>
      </c>
      <c r="D1439" s="1">
        <f>AVERAGE(B1433:B1439)</f>
        <v>64.142857142857139</v>
      </c>
      <c r="E1439" s="1">
        <f>AVERAGE(C1440:C1446)</f>
        <v>30.428571428571427</v>
      </c>
    </row>
    <row r="1440" spans="1:5" x14ac:dyDescent="0.25">
      <c r="A1440" s="11">
        <v>43082</v>
      </c>
      <c r="B1440">
        <v>52</v>
      </c>
      <c r="C1440">
        <v>25</v>
      </c>
      <c r="D1440" s="1">
        <f>AVERAGE(B1434:B1440)</f>
        <v>57</v>
      </c>
      <c r="E1440" s="1">
        <f>AVERAGE(C1441:C1447)</f>
        <v>34</v>
      </c>
    </row>
    <row r="1441" spans="1:5" x14ac:dyDescent="0.25">
      <c r="A1441" s="11">
        <v>43083</v>
      </c>
      <c r="B1441">
        <v>54</v>
      </c>
      <c r="C1441">
        <v>23</v>
      </c>
      <c r="D1441" s="1">
        <f>AVERAGE(B1435:B1441)</f>
        <v>51</v>
      </c>
      <c r="E1441" s="1">
        <f>AVERAGE(C1442:C1448)</f>
        <v>34.714285714285715</v>
      </c>
    </row>
    <row r="1442" spans="1:5" x14ac:dyDescent="0.25">
      <c r="A1442" s="11">
        <v>43084</v>
      </c>
      <c r="B1442">
        <v>37</v>
      </c>
      <c r="C1442">
        <v>20</v>
      </c>
      <c r="D1442" s="1">
        <f>AVERAGE(B1436:B1442)</f>
        <v>47.428571428571431</v>
      </c>
      <c r="E1442" s="1">
        <f>AVERAGE(C1443:C1449)</f>
        <v>35.285714285714285</v>
      </c>
    </row>
    <row r="1443" spans="1:5" x14ac:dyDescent="0.25">
      <c r="A1443" s="11">
        <v>43085</v>
      </c>
      <c r="B1443">
        <v>44</v>
      </c>
      <c r="C1443">
        <v>27</v>
      </c>
      <c r="D1443" s="1">
        <f>AVERAGE(B1437:B1443)</f>
        <v>47</v>
      </c>
      <c r="E1443" s="1">
        <f>AVERAGE(C1444:C1450)</f>
        <v>35.571428571428569</v>
      </c>
    </row>
    <row r="1444" spans="1:5" x14ac:dyDescent="0.25">
      <c r="A1444" s="11">
        <v>43086</v>
      </c>
      <c r="B1444">
        <v>52</v>
      </c>
      <c r="C1444">
        <v>35</v>
      </c>
      <c r="D1444" s="1">
        <f>AVERAGE(B1438:B1444)</f>
        <v>47.285714285714285</v>
      </c>
      <c r="E1444" s="1">
        <f>AVERAGE(C1445:C1451)</f>
        <v>33.428571428571431</v>
      </c>
    </row>
    <row r="1445" spans="1:5" x14ac:dyDescent="0.25">
      <c r="A1445" s="11">
        <v>43087</v>
      </c>
      <c r="B1445">
        <v>74</v>
      </c>
      <c r="C1445">
        <v>32</v>
      </c>
      <c r="D1445" s="1">
        <f>AVERAGE(B1439:B1445)</f>
        <v>50.571428571428569</v>
      </c>
      <c r="E1445" s="1">
        <f>AVERAGE(C1446:C1452)</f>
        <v>31</v>
      </c>
    </row>
    <row r="1446" spans="1:5" x14ac:dyDescent="0.25">
      <c r="A1446" s="11">
        <v>43088</v>
      </c>
      <c r="B1446">
        <v>55</v>
      </c>
      <c r="C1446">
        <v>51</v>
      </c>
      <c r="D1446" s="1">
        <f>AVERAGE(B1440:B1446)</f>
        <v>52.571428571428569</v>
      </c>
      <c r="E1446" s="1">
        <f>AVERAGE(C1447:C1453)</f>
        <v>26.571428571428573</v>
      </c>
    </row>
    <row r="1447" spans="1:5" x14ac:dyDescent="0.25">
      <c r="A1447" s="11">
        <v>43089</v>
      </c>
      <c r="B1447">
        <v>78</v>
      </c>
      <c r="C1447">
        <v>50</v>
      </c>
      <c r="D1447" s="1">
        <f>AVERAGE(B1441:B1447)</f>
        <v>56.285714285714285</v>
      </c>
      <c r="E1447" s="1">
        <f>AVERAGE(C1448:C1454)</f>
        <v>21.571428571428573</v>
      </c>
    </row>
    <row r="1448" spans="1:5" x14ac:dyDescent="0.25">
      <c r="A1448" s="11">
        <v>43090</v>
      </c>
      <c r="B1448">
        <v>84</v>
      </c>
      <c r="C1448">
        <v>28</v>
      </c>
      <c r="D1448" s="1">
        <f>AVERAGE(B1442:B1448)</f>
        <v>60.571428571428569</v>
      </c>
      <c r="E1448" s="1">
        <f>AVERAGE(C1449:C1455)</f>
        <v>21.714285714285715</v>
      </c>
    </row>
    <row r="1449" spans="1:5" x14ac:dyDescent="0.25">
      <c r="A1449" s="11">
        <v>43091</v>
      </c>
      <c r="B1449">
        <v>65</v>
      </c>
      <c r="C1449">
        <v>24</v>
      </c>
      <c r="D1449" s="1">
        <f>AVERAGE(B1443:B1449)</f>
        <v>64.571428571428569</v>
      </c>
      <c r="E1449" s="1">
        <f>AVERAGE(C1450:C1456)</f>
        <v>22.428571428571427</v>
      </c>
    </row>
    <row r="1450" spans="1:5" x14ac:dyDescent="0.25">
      <c r="A1450" s="11">
        <v>43092</v>
      </c>
      <c r="B1450">
        <v>56</v>
      </c>
      <c r="C1450">
        <v>29</v>
      </c>
      <c r="D1450" s="1">
        <f>AVERAGE(B1444:B1450)</f>
        <v>66.285714285714292</v>
      </c>
      <c r="E1450" s="1">
        <f>AVERAGE(C1451:C1457)</f>
        <v>21.428571428571427</v>
      </c>
    </row>
    <row r="1451" spans="1:5" x14ac:dyDescent="0.25">
      <c r="A1451" s="11">
        <v>43093</v>
      </c>
      <c r="B1451">
        <v>69</v>
      </c>
      <c r="C1451">
        <v>20</v>
      </c>
      <c r="D1451" s="1">
        <f>AVERAGE(B1445:B1451)</f>
        <v>68.714285714285708</v>
      </c>
      <c r="E1451" s="1">
        <f>AVERAGE(C1452:C1458)</f>
        <v>22</v>
      </c>
    </row>
    <row r="1452" spans="1:5" x14ac:dyDescent="0.25">
      <c r="A1452" s="11">
        <v>43094</v>
      </c>
      <c r="B1452">
        <v>44</v>
      </c>
      <c r="C1452">
        <v>15</v>
      </c>
      <c r="D1452" s="1">
        <f>AVERAGE(B1446:B1452)</f>
        <v>64.428571428571431</v>
      </c>
      <c r="E1452" s="1">
        <f>AVERAGE(C1453:C1459)</f>
        <v>22.714285714285715</v>
      </c>
    </row>
    <row r="1453" spans="1:5" x14ac:dyDescent="0.25">
      <c r="A1453" s="11">
        <v>43095</v>
      </c>
      <c r="B1453">
        <v>36</v>
      </c>
      <c r="C1453">
        <v>20</v>
      </c>
      <c r="D1453" s="1">
        <f>AVERAGE(B1447:B1453)</f>
        <v>61.714285714285715</v>
      </c>
      <c r="E1453" s="1">
        <f>AVERAGE(C1454:C1460)</f>
        <v>23.428571428571427</v>
      </c>
    </row>
    <row r="1454" spans="1:5" x14ac:dyDescent="0.25">
      <c r="A1454" s="11">
        <v>43096</v>
      </c>
      <c r="B1454">
        <v>45</v>
      </c>
      <c r="C1454">
        <v>15</v>
      </c>
      <c r="D1454" s="1">
        <f>AVERAGE(B1448:B1454)</f>
        <v>57</v>
      </c>
      <c r="E1454" s="1">
        <f>AVERAGE(C1455:C1461)</f>
        <v>24.857142857142858</v>
      </c>
    </row>
    <row r="1455" spans="1:5" x14ac:dyDescent="0.25">
      <c r="A1455" s="11">
        <v>43097</v>
      </c>
      <c r="B1455">
        <v>35</v>
      </c>
      <c r="C1455">
        <v>29</v>
      </c>
      <c r="D1455" s="1">
        <f>AVERAGE(B1449:B1455)</f>
        <v>50</v>
      </c>
      <c r="E1455" s="1">
        <f>AVERAGE(C1456:C1462)</f>
        <v>23.571428571428573</v>
      </c>
    </row>
    <row r="1456" spans="1:5" x14ac:dyDescent="0.25">
      <c r="A1456" s="11">
        <v>43098</v>
      </c>
      <c r="B1456">
        <v>47</v>
      </c>
      <c r="C1456">
        <v>29</v>
      </c>
      <c r="D1456" s="1">
        <f>AVERAGE(B1450:B1456)</f>
        <v>47.428571428571431</v>
      </c>
      <c r="E1456" s="1">
        <f>AVERAGE(C1457:C1463)</f>
        <v>23.142857142857142</v>
      </c>
    </row>
    <row r="1457" spans="1:5" x14ac:dyDescent="0.25">
      <c r="A1457" s="11">
        <v>43099</v>
      </c>
      <c r="B1457">
        <v>68</v>
      </c>
      <c r="C1457">
        <v>22</v>
      </c>
      <c r="D1457" s="1">
        <f>AVERAGE(B1451:B1457)</f>
        <v>49.142857142857146</v>
      </c>
      <c r="E1457" s="1">
        <f>AVERAGE(C1458:C1464)</f>
        <v>24.857142857142858</v>
      </c>
    </row>
    <row r="1458" spans="1:5" x14ac:dyDescent="0.25">
      <c r="A1458" s="11">
        <v>43100</v>
      </c>
      <c r="B1458">
        <v>41</v>
      </c>
      <c r="C1458">
        <v>24</v>
      </c>
      <c r="D1458" s="1">
        <f>AVERAGE(B1452:B1458)</f>
        <v>45.142857142857146</v>
      </c>
      <c r="E1458" s="1">
        <f>AVERAGE(C1459:C1465)</f>
        <v>25.857142857142858</v>
      </c>
    </row>
    <row r="1459" spans="1:5" x14ac:dyDescent="0.25">
      <c r="A1459" s="11">
        <v>43101</v>
      </c>
      <c r="B1459">
        <v>45</v>
      </c>
      <c r="C1459">
        <v>20</v>
      </c>
      <c r="D1459" s="1">
        <f>AVERAGE(B1453:B1459)</f>
        <v>45.285714285714285</v>
      </c>
      <c r="E1459" s="1">
        <f>AVERAGE(C1460:C1466)</f>
        <v>28.142857142857142</v>
      </c>
    </row>
    <row r="1460" spans="1:5" x14ac:dyDescent="0.25">
      <c r="A1460" s="11">
        <v>43102</v>
      </c>
      <c r="B1460">
        <v>30</v>
      </c>
      <c r="C1460">
        <v>25</v>
      </c>
      <c r="D1460" s="1">
        <f>AVERAGE(B1454:B1460)</f>
        <v>44.428571428571431</v>
      </c>
      <c r="E1460" s="1">
        <f>AVERAGE(C1461:C1467)</f>
        <v>30.285714285714285</v>
      </c>
    </row>
    <row r="1461" spans="1:5" x14ac:dyDescent="0.25">
      <c r="A1461" s="11">
        <v>43103</v>
      </c>
      <c r="B1461">
        <v>47</v>
      </c>
      <c r="C1461">
        <v>25</v>
      </c>
      <c r="D1461" s="1">
        <f>AVERAGE(B1455:B1461)</f>
        <v>44.714285714285715</v>
      </c>
      <c r="E1461" s="1">
        <f>AVERAGE(C1462:C1468)</f>
        <v>31.571428571428573</v>
      </c>
    </row>
    <row r="1462" spans="1:5" x14ac:dyDescent="0.25">
      <c r="A1462" s="11">
        <v>43104</v>
      </c>
      <c r="B1462">
        <v>38</v>
      </c>
      <c r="C1462">
        <v>20</v>
      </c>
      <c r="D1462" s="1">
        <f>AVERAGE(B1456:B1462)</f>
        <v>45.142857142857146</v>
      </c>
      <c r="E1462" s="1">
        <f>AVERAGE(C1463:C1469)</f>
        <v>34.428571428571431</v>
      </c>
    </row>
    <row r="1463" spans="1:5" x14ac:dyDescent="0.25">
      <c r="A1463" s="11">
        <v>43105</v>
      </c>
      <c r="B1463">
        <v>37</v>
      </c>
      <c r="C1463">
        <v>26</v>
      </c>
      <c r="D1463" s="1">
        <f>AVERAGE(B1457:B1463)</f>
        <v>43.714285714285715</v>
      </c>
      <c r="E1463" s="1">
        <f>AVERAGE(C1464:C1470)</f>
        <v>37.571428571428569</v>
      </c>
    </row>
    <row r="1464" spans="1:5" x14ac:dyDescent="0.25">
      <c r="A1464" s="11">
        <v>43106</v>
      </c>
      <c r="B1464">
        <v>46</v>
      </c>
      <c r="C1464">
        <v>34</v>
      </c>
      <c r="D1464" s="1">
        <f>AVERAGE(B1458:B1464)</f>
        <v>40.571428571428569</v>
      </c>
      <c r="E1464" s="1">
        <f>AVERAGE(C1465:C1471)</f>
        <v>38.857142857142854</v>
      </c>
    </row>
    <row r="1465" spans="1:5" x14ac:dyDescent="0.25">
      <c r="A1465" s="11">
        <v>43107</v>
      </c>
      <c r="B1465">
        <v>77</v>
      </c>
      <c r="C1465">
        <v>31</v>
      </c>
      <c r="D1465" s="1">
        <f>AVERAGE(B1459:B1465)</f>
        <v>45.714285714285715</v>
      </c>
      <c r="E1465" s="1">
        <f>AVERAGE(C1466:C1472)</f>
        <v>41.571428571428569</v>
      </c>
    </row>
    <row r="1466" spans="1:5" x14ac:dyDescent="0.25">
      <c r="A1466" s="11">
        <v>43108</v>
      </c>
      <c r="B1466">
        <v>78</v>
      </c>
      <c r="C1466">
        <v>36</v>
      </c>
      <c r="D1466" s="1">
        <f>AVERAGE(B1460:B1466)</f>
        <v>50.428571428571431</v>
      </c>
      <c r="E1466" s="1">
        <f>AVERAGE(C1467:C1473)</f>
        <v>39.714285714285715</v>
      </c>
    </row>
    <row r="1467" spans="1:5" x14ac:dyDescent="0.25">
      <c r="A1467" s="11">
        <v>43109</v>
      </c>
      <c r="B1467">
        <v>73</v>
      </c>
      <c r="C1467">
        <v>40</v>
      </c>
      <c r="D1467" s="1">
        <f>AVERAGE(B1461:B1467)</f>
        <v>56.571428571428569</v>
      </c>
      <c r="E1467" s="1">
        <f>AVERAGE(C1468:C1474)</f>
        <v>37</v>
      </c>
    </row>
    <row r="1468" spans="1:5" x14ac:dyDescent="0.25">
      <c r="A1468" s="11">
        <v>43110</v>
      </c>
      <c r="B1468">
        <v>83</v>
      </c>
      <c r="C1468">
        <v>34</v>
      </c>
      <c r="D1468" s="1">
        <f>AVERAGE(B1462:B1468)</f>
        <v>61.714285714285715</v>
      </c>
      <c r="E1468" s="1">
        <f>AVERAGE(C1469:C1475)</f>
        <v>35.571428571428569</v>
      </c>
    </row>
    <row r="1469" spans="1:5" x14ac:dyDescent="0.25">
      <c r="A1469" s="11">
        <v>43111</v>
      </c>
      <c r="B1469">
        <v>60</v>
      </c>
      <c r="C1469">
        <v>40</v>
      </c>
      <c r="D1469" s="1">
        <f>AVERAGE(B1463:B1469)</f>
        <v>64.857142857142861</v>
      </c>
      <c r="E1469" s="1">
        <f>AVERAGE(C1470:C1476)</f>
        <v>32.857142857142854</v>
      </c>
    </row>
    <row r="1470" spans="1:5" x14ac:dyDescent="0.25">
      <c r="A1470" s="11">
        <v>43112</v>
      </c>
      <c r="B1470">
        <v>75</v>
      </c>
      <c r="C1470">
        <v>48</v>
      </c>
      <c r="D1470" s="1">
        <f>AVERAGE(B1464:B1470)</f>
        <v>70.285714285714292</v>
      </c>
      <c r="E1470" s="1">
        <f>AVERAGE(C1471:C1477)</f>
        <v>29.142857142857142</v>
      </c>
    </row>
    <row r="1471" spans="1:5" x14ac:dyDescent="0.25">
      <c r="A1471" s="11">
        <v>43113</v>
      </c>
      <c r="B1471">
        <v>96</v>
      </c>
      <c r="C1471">
        <v>43</v>
      </c>
      <c r="D1471" s="1">
        <f>AVERAGE(B1465:B1471)</f>
        <v>77.428571428571431</v>
      </c>
      <c r="E1471" s="1">
        <f>AVERAGE(C1472:C1478)</f>
        <v>25.428571428571427</v>
      </c>
    </row>
    <row r="1472" spans="1:5" x14ac:dyDescent="0.25">
      <c r="A1472" s="11">
        <v>43114</v>
      </c>
      <c r="B1472">
        <v>100</v>
      </c>
      <c r="C1472">
        <v>50</v>
      </c>
      <c r="D1472" s="1">
        <f>AVERAGE(B1466:B1472)</f>
        <v>80.714285714285708</v>
      </c>
      <c r="E1472" s="1">
        <f>AVERAGE(C1473:C1479)</f>
        <v>21.142857142857142</v>
      </c>
    </row>
    <row r="1473" spans="1:5" x14ac:dyDescent="0.25">
      <c r="A1473" s="11">
        <v>43115</v>
      </c>
      <c r="B1473">
        <v>105</v>
      </c>
      <c r="C1473">
        <v>23</v>
      </c>
      <c r="D1473" s="1">
        <f>AVERAGE(B1467:B1473)</f>
        <v>84.571428571428569</v>
      </c>
      <c r="E1473" s="1">
        <f>AVERAGE(C1474:C1480)</f>
        <v>21.142857142857142</v>
      </c>
    </row>
    <row r="1474" spans="1:5" x14ac:dyDescent="0.25">
      <c r="A1474" s="11">
        <v>43116</v>
      </c>
      <c r="B1474">
        <v>49</v>
      </c>
      <c r="C1474">
        <v>21</v>
      </c>
      <c r="D1474" s="1">
        <f>AVERAGE(B1468:B1474)</f>
        <v>81.142857142857139</v>
      </c>
      <c r="E1474" s="1">
        <f>AVERAGE(C1475:C1481)</f>
        <v>22.142857142857142</v>
      </c>
    </row>
    <row r="1475" spans="1:5" x14ac:dyDescent="0.25">
      <c r="A1475" s="11">
        <v>43117</v>
      </c>
      <c r="B1475">
        <v>40</v>
      </c>
      <c r="C1475">
        <v>24</v>
      </c>
      <c r="D1475" s="1">
        <f>AVERAGE(B1469:B1475)</f>
        <v>75</v>
      </c>
      <c r="E1475" s="1">
        <f>AVERAGE(C1476:C1482)</f>
        <v>21.571428571428573</v>
      </c>
    </row>
    <row r="1476" spans="1:5" x14ac:dyDescent="0.25">
      <c r="A1476" s="11">
        <v>43118</v>
      </c>
      <c r="B1476">
        <v>40</v>
      </c>
      <c r="C1476">
        <v>21</v>
      </c>
      <c r="D1476" s="1">
        <f>AVERAGE(B1470:B1476)</f>
        <v>72.142857142857139</v>
      </c>
      <c r="E1476" s="1">
        <f>AVERAGE(C1477:C1483)</f>
        <v>21.714285714285715</v>
      </c>
    </row>
    <row r="1477" spans="1:5" x14ac:dyDescent="0.25">
      <c r="A1477" s="11">
        <v>43119</v>
      </c>
      <c r="B1477">
        <v>44</v>
      </c>
      <c r="C1477">
        <v>22</v>
      </c>
      <c r="D1477" s="1">
        <f>AVERAGE(B1471:B1477)</f>
        <v>67.714285714285708</v>
      </c>
      <c r="E1477" s="1">
        <f>AVERAGE(C1478:C1484)</f>
        <v>23.857142857142858</v>
      </c>
    </row>
    <row r="1478" spans="1:5" x14ac:dyDescent="0.25">
      <c r="A1478" s="11">
        <v>43120</v>
      </c>
      <c r="B1478">
        <v>45</v>
      </c>
      <c r="C1478">
        <v>17</v>
      </c>
      <c r="D1478" s="1">
        <f>AVERAGE(B1472:B1478)</f>
        <v>60.428571428571431</v>
      </c>
      <c r="E1478" s="1">
        <f>AVERAGE(C1479:C1485)</f>
        <v>26.857142857142858</v>
      </c>
    </row>
    <row r="1479" spans="1:5" x14ac:dyDescent="0.25">
      <c r="A1479" s="11">
        <v>43121</v>
      </c>
      <c r="B1479">
        <v>46</v>
      </c>
      <c r="C1479">
        <v>20</v>
      </c>
      <c r="D1479" s="1">
        <f>AVERAGE(B1473:B1479)</f>
        <v>52.714285714285715</v>
      </c>
      <c r="E1479" s="1">
        <f>AVERAGE(C1480:C1486)</f>
        <v>27</v>
      </c>
    </row>
    <row r="1480" spans="1:5" x14ac:dyDescent="0.25">
      <c r="A1480" s="11">
        <v>43122</v>
      </c>
      <c r="B1480">
        <v>56</v>
      </c>
      <c r="C1480">
        <v>23</v>
      </c>
      <c r="D1480" s="1">
        <f>AVERAGE(B1474:B1480)</f>
        <v>45.714285714285715</v>
      </c>
      <c r="E1480" s="1">
        <f>AVERAGE(C1481:C1487)</f>
        <v>26.428571428571427</v>
      </c>
    </row>
    <row r="1481" spans="1:5" x14ac:dyDescent="0.25">
      <c r="A1481" s="11">
        <v>43123</v>
      </c>
      <c r="B1481">
        <v>43</v>
      </c>
      <c r="C1481">
        <v>28</v>
      </c>
      <c r="D1481" s="1">
        <f>AVERAGE(B1475:B1481)</f>
        <v>44.857142857142854</v>
      </c>
      <c r="E1481" s="1">
        <f>AVERAGE(C1482:C1488)</f>
        <v>26.571428571428573</v>
      </c>
    </row>
    <row r="1482" spans="1:5" x14ac:dyDescent="0.25">
      <c r="A1482" s="11">
        <v>43124</v>
      </c>
      <c r="B1482">
        <v>50</v>
      </c>
      <c r="C1482">
        <v>20</v>
      </c>
      <c r="D1482" s="1">
        <f>AVERAGE(B1476:B1482)</f>
        <v>46.285714285714285</v>
      </c>
      <c r="E1482" s="1">
        <f>AVERAGE(C1483:C1489)</f>
        <v>26.142857142857142</v>
      </c>
    </row>
    <row r="1483" spans="1:5" x14ac:dyDescent="0.25">
      <c r="A1483" s="11">
        <v>43125</v>
      </c>
      <c r="B1483">
        <v>31</v>
      </c>
      <c r="C1483">
        <v>22</v>
      </c>
      <c r="D1483" s="1">
        <f>AVERAGE(B1477:B1483)</f>
        <v>45</v>
      </c>
      <c r="E1483" s="1">
        <f>AVERAGE(C1484:C1490)</f>
        <v>26.714285714285715</v>
      </c>
    </row>
    <row r="1484" spans="1:5" x14ac:dyDescent="0.25">
      <c r="A1484" s="11">
        <v>43126</v>
      </c>
      <c r="B1484">
        <v>46</v>
      </c>
      <c r="C1484">
        <v>37</v>
      </c>
      <c r="D1484" s="1">
        <f>AVERAGE(B1478:B1484)</f>
        <v>45.285714285714285</v>
      </c>
      <c r="E1484" s="1">
        <f>AVERAGE(C1485:C1491)</f>
        <v>26.714285714285715</v>
      </c>
    </row>
    <row r="1485" spans="1:5" x14ac:dyDescent="0.25">
      <c r="A1485" s="11">
        <v>43127</v>
      </c>
      <c r="B1485">
        <v>60</v>
      </c>
      <c r="C1485">
        <v>38</v>
      </c>
      <c r="D1485" s="1">
        <f>AVERAGE(B1479:B1485)</f>
        <v>47.428571428571431</v>
      </c>
      <c r="E1485" s="1">
        <f>AVERAGE(C1486:C1492)</f>
        <v>25.714285714285715</v>
      </c>
    </row>
    <row r="1486" spans="1:5" x14ac:dyDescent="0.25">
      <c r="A1486" s="11">
        <v>43128</v>
      </c>
      <c r="B1486">
        <v>78</v>
      </c>
      <c r="C1486">
        <v>21</v>
      </c>
      <c r="D1486" s="1">
        <f>AVERAGE(B1480:B1486)</f>
        <v>52</v>
      </c>
      <c r="E1486" s="1">
        <f>AVERAGE(C1487:C1493)</f>
        <v>26.285714285714285</v>
      </c>
    </row>
    <row r="1487" spans="1:5" x14ac:dyDescent="0.25">
      <c r="A1487" s="11">
        <v>43129</v>
      </c>
      <c r="B1487">
        <v>51</v>
      </c>
      <c r="C1487">
        <v>19</v>
      </c>
      <c r="D1487" s="1">
        <f>AVERAGE(B1481:B1487)</f>
        <v>51.285714285714285</v>
      </c>
      <c r="E1487" s="1">
        <f>AVERAGE(C1488:C1494)</f>
        <v>28.571428571428573</v>
      </c>
    </row>
    <row r="1488" spans="1:5" x14ac:dyDescent="0.25">
      <c r="A1488" s="11">
        <v>43130</v>
      </c>
      <c r="B1488">
        <v>28</v>
      </c>
      <c r="C1488">
        <v>29</v>
      </c>
      <c r="D1488" s="1">
        <f>AVERAGE(B1482:B1488)</f>
        <v>49.142857142857146</v>
      </c>
      <c r="E1488" s="1">
        <f>AVERAGE(C1489:C1495)</f>
        <v>29.571428571428573</v>
      </c>
    </row>
    <row r="1489" spans="1:5" x14ac:dyDescent="0.25">
      <c r="A1489" s="11">
        <v>43131</v>
      </c>
      <c r="B1489">
        <v>41</v>
      </c>
      <c r="C1489">
        <v>17</v>
      </c>
      <c r="D1489" s="1">
        <f>AVERAGE(B1483:B1489)</f>
        <v>47.857142857142854</v>
      </c>
      <c r="E1489" s="1">
        <f>AVERAGE(C1490:C1496)</f>
        <v>33.428571428571431</v>
      </c>
    </row>
    <row r="1490" spans="1:5" x14ac:dyDescent="0.25">
      <c r="A1490" s="11">
        <v>43132</v>
      </c>
      <c r="B1490">
        <v>37</v>
      </c>
      <c r="C1490">
        <v>26</v>
      </c>
      <c r="D1490" s="1">
        <f>AVERAGE(B1484:B1490)</f>
        <v>48.714285714285715</v>
      </c>
      <c r="E1490" s="1">
        <f>AVERAGE(C1491:C1497)</f>
        <v>37.285714285714285</v>
      </c>
    </row>
    <row r="1491" spans="1:5" x14ac:dyDescent="0.25">
      <c r="A1491" s="11">
        <v>43133</v>
      </c>
      <c r="B1491">
        <v>47</v>
      </c>
      <c r="C1491">
        <v>37</v>
      </c>
      <c r="D1491" s="1">
        <f>AVERAGE(B1485:B1491)</f>
        <v>48.857142857142854</v>
      </c>
      <c r="E1491" s="1">
        <f>AVERAGE(C1492:C1498)</f>
        <v>39.428571428571431</v>
      </c>
    </row>
    <row r="1492" spans="1:5" x14ac:dyDescent="0.25">
      <c r="A1492" s="11">
        <v>43134</v>
      </c>
      <c r="B1492">
        <v>55</v>
      </c>
      <c r="C1492">
        <v>31</v>
      </c>
      <c r="D1492" s="1">
        <f>AVERAGE(B1486:B1492)</f>
        <v>48.142857142857146</v>
      </c>
      <c r="E1492" s="1">
        <f>AVERAGE(C1493:C1499)</f>
        <v>39.571428571428569</v>
      </c>
    </row>
    <row r="1493" spans="1:5" x14ac:dyDescent="0.25">
      <c r="A1493" s="11">
        <v>43135</v>
      </c>
      <c r="B1493">
        <v>68</v>
      </c>
      <c r="C1493">
        <v>25</v>
      </c>
      <c r="D1493" s="1">
        <f>AVERAGE(B1487:B1493)</f>
        <v>46.714285714285715</v>
      </c>
      <c r="E1493" s="1">
        <f>AVERAGE(C1494:C1500)</f>
        <v>39.285714285714285</v>
      </c>
    </row>
    <row r="1494" spans="1:5" x14ac:dyDescent="0.25">
      <c r="A1494" s="11">
        <v>43136</v>
      </c>
      <c r="B1494">
        <v>58</v>
      </c>
      <c r="C1494">
        <v>35</v>
      </c>
      <c r="D1494" s="1">
        <f>AVERAGE(B1488:B1494)</f>
        <v>47.714285714285715</v>
      </c>
      <c r="E1494" s="1">
        <f>AVERAGE(C1495:C1501)</f>
        <v>39.285714285714285</v>
      </c>
    </row>
    <row r="1495" spans="1:5" x14ac:dyDescent="0.25">
      <c r="A1495" s="11">
        <v>43137</v>
      </c>
      <c r="B1495">
        <v>77</v>
      </c>
      <c r="C1495">
        <v>36</v>
      </c>
      <c r="D1495" s="1">
        <f>AVERAGE(B1489:B1495)</f>
        <v>54.714285714285715</v>
      </c>
      <c r="E1495" s="1">
        <f>AVERAGE(C1496:C1502)</f>
        <v>39.285714285714285</v>
      </c>
    </row>
    <row r="1496" spans="1:5" x14ac:dyDescent="0.25">
      <c r="A1496" s="11">
        <v>43138</v>
      </c>
      <c r="B1496">
        <v>87</v>
      </c>
      <c r="C1496">
        <v>44</v>
      </c>
      <c r="D1496" s="1">
        <f>AVERAGE(B1490:B1496)</f>
        <v>61.285714285714285</v>
      </c>
      <c r="E1496" s="1">
        <f>AVERAGE(C1497:C1503)</f>
        <v>37.285714285714285</v>
      </c>
    </row>
    <row r="1497" spans="1:5" x14ac:dyDescent="0.25">
      <c r="A1497" s="11">
        <v>43139</v>
      </c>
      <c r="B1497">
        <v>104</v>
      </c>
      <c r="C1497">
        <v>53</v>
      </c>
      <c r="D1497" s="1">
        <f>AVERAGE(B1491:B1497)</f>
        <v>70.857142857142861</v>
      </c>
      <c r="E1497" s="1">
        <f>AVERAGE(C1498:C1504)</f>
        <v>34</v>
      </c>
    </row>
    <row r="1498" spans="1:5" x14ac:dyDescent="0.25">
      <c r="A1498" s="11">
        <v>43140</v>
      </c>
      <c r="B1498">
        <v>130</v>
      </c>
      <c r="C1498">
        <v>52</v>
      </c>
      <c r="D1498" s="1">
        <f>AVERAGE(B1492:B1498)</f>
        <v>82.714285714285708</v>
      </c>
      <c r="E1498" s="1">
        <f>AVERAGE(C1499:C1505)</f>
        <v>33.571428571428569</v>
      </c>
    </row>
    <row r="1499" spans="1:5" x14ac:dyDescent="0.25">
      <c r="A1499" s="11">
        <v>43141</v>
      </c>
      <c r="B1499">
        <v>116</v>
      </c>
      <c r="C1499">
        <v>32</v>
      </c>
      <c r="D1499" s="1">
        <f>AVERAGE(B1493:B1499)</f>
        <v>91.428571428571431</v>
      </c>
      <c r="E1499" s="1">
        <f>AVERAGE(C1500:C1506)</f>
        <v>36</v>
      </c>
    </row>
    <row r="1500" spans="1:5" x14ac:dyDescent="0.25">
      <c r="A1500" s="11">
        <v>43142</v>
      </c>
      <c r="B1500">
        <v>65</v>
      </c>
      <c r="C1500">
        <v>23</v>
      </c>
      <c r="D1500" s="1">
        <f>AVERAGE(B1494:B1500)</f>
        <v>91</v>
      </c>
      <c r="E1500" s="1">
        <f>AVERAGE(C1501:C1507)</f>
        <v>39.857142857142854</v>
      </c>
    </row>
    <row r="1501" spans="1:5" x14ac:dyDescent="0.25">
      <c r="A1501" s="11">
        <v>43143</v>
      </c>
      <c r="B1501">
        <v>47</v>
      </c>
      <c r="C1501">
        <v>35</v>
      </c>
      <c r="D1501" s="1">
        <f>AVERAGE(B1495:B1501)</f>
        <v>89.428571428571431</v>
      </c>
      <c r="E1501" s="1">
        <f>AVERAGE(C1502:C1508)</f>
        <v>40.285714285714285</v>
      </c>
    </row>
    <row r="1502" spans="1:5" x14ac:dyDescent="0.25">
      <c r="A1502" s="11">
        <v>43144</v>
      </c>
      <c r="B1502">
        <v>52</v>
      </c>
      <c r="C1502">
        <v>36</v>
      </c>
      <c r="D1502" s="1">
        <f>AVERAGE(B1496:B1502)</f>
        <v>85.857142857142861</v>
      </c>
      <c r="E1502" s="1">
        <f>AVERAGE(C1503:C1509)</f>
        <v>40.571428571428569</v>
      </c>
    </row>
    <row r="1503" spans="1:5" x14ac:dyDescent="0.25">
      <c r="A1503" s="11">
        <v>43145</v>
      </c>
      <c r="B1503">
        <v>53</v>
      </c>
      <c r="C1503">
        <v>30</v>
      </c>
      <c r="D1503" s="1">
        <f>AVERAGE(B1497:B1503)</f>
        <v>81</v>
      </c>
      <c r="E1503" s="1">
        <f>AVERAGE(C1504:C1510)</f>
        <v>46.285714285714285</v>
      </c>
    </row>
    <row r="1504" spans="1:5" x14ac:dyDescent="0.25">
      <c r="A1504" s="11">
        <v>43146</v>
      </c>
      <c r="B1504">
        <v>57</v>
      </c>
      <c r="C1504">
        <v>30</v>
      </c>
      <c r="D1504" s="1">
        <f>AVERAGE(B1498:B1504)</f>
        <v>74.285714285714292</v>
      </c>
      <c r="E1504" s="1">
        <f>AVERAGE(C1505:C1511)</f>
        <v>51.285714285714285</v>
      </c>
    </row>
    <row r="1505" spans="1:5" x14ac:dyDescent="0.25">
      <c r="A1505" s="11">
        <v>43147</v>
      </c>
      <c r="B1505">
        <v>56</v>
      </c>
      <c r="C1505">
        <v>49</v>
      </c>
      <c r="D1505" s="1">
        <f>AVERAGE(B1499:B1505)</f>
        <v>63.714285714285715</v>
      </c>
      <c r="E1505" s="1">
        <f>AVERAGE(C1506:C1512)</f>
        <v>52</v>
      </c>
    </row>
    <row r="1506" spans="1:5" x14ac:dyDescent="0.25">
      <c r="A1506" s="11">
        <v>43148</v>
      </c>
      <c r="B1506">
        <v>73</v>
      </c>
      <c r="C1506">
        <v>49</v>
      </c>
      <c r="D1506" s="1">
        <f>AVERAGE(B1500:B1506)</f>
        <v>57.571428571428569</v>
      </c>
      <c r="E1506" s="1">
        <f>AVERAGE(C1507:C1513)</f>
        <v>51.857142857142854</v>
      </c>
    </row>
    <row r="1507" spans="1:5" x14ac:dyDescent="0.25">
      <c r="A1507" s="11">
        <v>43149</v>
      </c>
      <c r="B1507">
        <v>76</v>
      </c>
      <c r="C1507">
        <v>50</v>
      </c>
      <c r="D1507" s="1">
        <f>AVERAGE(B1501:B1507)</f>
        <v>59.142857142857146</v>
      </c>
      <c r="E1507" s="1">
        <f>AVERAGE(C1508:C1514)</f>
        <v>49.714285714285715</v>
      </c>
    </row>
    <row r="1508" spans="1:5" x14ac:dyDescent="0.25">
      <c r="A1508" s="11">
        <v>43150</v>
      </c>
      <c r="B1508">
        <v>100</v>
      </c>
      <c r="C1508">
        <v>38</v>
      </c>
      <c r="D1508" s="1">
        <f>AVERAGE(B1502:B1508)</f>
        <v>66.714285714285708</v>
      </c>
      <c r="E1508" s="1">
        <f>AVERAGE(C1509:C1515)</f>
        <v>50.857142857142854</v>
      </c>
    </row>
    <row r="1509" spans="1:5" x14ac:dyDescent="0.25">
      <c r="A1509" s="11">
        <v>43151</v>
      </c>
      <c r="B1509">
        <v>81</v>
      </c>
      <c r="C1509">
        <v>38</v>
      </c>
      <c r="D1509" s="1">
        <f>AVERAGE(B1503:B1509)</f>
        <v>70.857142857142861</v>
      </c>
      <c r="E1509" s="1">
        <f>AVERAGE(C1510:C1516)</f>
        <v>52.285714285714285</v>
      </c>
    </row>
    <row r="1510" spans="1:5" x14ac:dyDescent="0.25">
      <c r="A1510" s="11">
        <v>43152</v>
      </c>
      <c r="B1510">
        <v>72</v>
      </c>
      <c r="C1510">
        <v>70</v>
      </c>
      <c r="D1510" s="1">
        <f>AVERAGE(B1504:B1510)</f>
        <v>73.571428571428569</v>
      </c>
      <c r="E1510" s="1">
        <f>AVERAGE(C1511:C1517)</f>
        <v>54</v>
      </c>
    </row>
    <row r="1511" spans="1:5" x14ac:dyDescent="0.25">
      <c r="A1511" s="11">
        <v>43153</v>
      </c>
      <c r="B1511">
        <v>144</v>
      </c>
      <c r="C1511">
        <v>65</v>
      </c>
      <c r="D1511" s="1">
        <f>AVERAGE(B1505:B1511)</f>
        <v>86</v>
      </c>
      <c r="E1511" s="1">
        <f>AVERAGE(C1512:C1518)</f>
        <v>53.285714285714285</v>
      </c>
    </row>
    <row r="1512" spans="1:5" x14ac:dyDescent="0.25">
      <c r="A1512" s="11">
        <v>43154</v>
      </c>
      <c r="B1512">
        <v>126</v>
      </c>
      <c r="C1512">
        <v>54</v>
      </c>
      <c r="D1512" s="1">
        <f>AVERAGE(B1506:B1512)</f>
        <v>96</v>
      </c>
      <c r="E1512" s="1">
        <f>AVERAGE(C1513:C1519)</f>
        <v>52.857142857142854</v>
      </c>
    </row>
    <row r="1513" spans="1:5" x14ac:dyDescent="0.25">
      <c r="A1513" s="11">
        <v>43155</v>
      </c>
      <c r="B1513">
        <v>83</v>
      </c>
      <c r="C1513">
        <v>48</v>
      </c>
      <c r="D1513" s="1">
        <f>AVERAGE(B1507:B1513)</f>
        <v>97.428571428571431</v>
      </c>
      <c r="E1513" s="1">
        <f>AVERAGE(C1514:C1520)</f>
        <v>52.285714285714285</v>
      </c>
    </row>
    <row r="1514" spans="1:5" x14ac:dyDescent="0.25">
      <c r="A1514" s="11">
        <v>43156</v>
      </c>
      <c r="B1514">
        <v>90</v>
      </c>
      <c r="C1514">
        <v>35</v>
      </c>
      <c r="D1514" s="1">
        <f>AVERAGE(B1508:B1514)</f>
        <v>99.428571428571431</v>
      </c>
      <c r="E1514" s="1">
        <f>AVERAGE(C1515:C1521)</f>
        <v>51</v>
      </c>
    </row>
    <row r="1515" spans="1:5" x14ac:dyDescent="0.25">
      <c r="A1515" s="11">
        <v>43157</v>
      </c>
      <c r="B1515">
        <v>67</v>
      </c>
      <c r="C1515">
        <v>46</v>
      </c>
      <c r="D1515" s="1">
        <f>AVERAGE(B1509:B1515)</f>
        <v>94.714285714285708</v>
      </c>
      <c r="E1515" s="1">
        <f>AVERAGE(C1516:C1522)</f>
        <v>50.142857142857146</v>
      </c>
    </row>
    <row r="1516" spans="1:5" x14ac:dyDescent="0.25">
      <c r="A1516" s="11">
        <v>43158</v>
      </c>
      <c r="B1516">
        <v>66</v>
      </c>
      <c r="C1516">
        <v>48</v>
      </c>
      <c r="D1516" s="1">
        <f>AVERAGE(B1510:B1516)</f>
        <v>92.571428571428569</v>
      </c>
      <c r="E1516" s="1">
        <f>AVERAGE(C1517:C1523)</f>
        <v>48.571428571428569</v>
      </c>
    </row>
    <row r="1517" spans="1:5" x14ac:dyDescent="0.25">
      <c r="A1517" s="11">
        <v>43159</v>
      </c>
      <c r="B1517">
        <v>84</v>
      </c>
      <c r="C1517">
        <v>82</v>
      </c>
      <c r="D1517" s="1">
        <f>AVERAGE(B1511:B1517)</f>
        <v>94.285714285714292</v>
      </c>
      <c r="E1517" s="1">
        <f>AVERAGE(C1518:C1524)</f>
        <v>40.428571428571431</v>
      </c>
    </row>
    <row r="1518" spans="1:5" x14ac:dyDescent="0.25">
      <c r="A1518" s="11">
        <v>43160</v>
      </c>
      <c r="B1518">
        <v>99</v>
      </c>
      <c r="C1518">
        <v>60</v>
      </c>
      <c r="D1518" s="1">
        <f>AVERAGE(B1512:B1518)</f>
        <v>87.857142857142861</v>
      </c>
      <c r="E1518" s="1">
        <f>AVERAGE(C1519:C1525)</f>
        <v>36.142857142857146</v>
      </c>
    </row>
    <row r="1519" spans="1:5" x14ac:dyDescent="0.25">
      <c r="A1519" s="11">
        <v>43161</v>
      </c>
      <c r="B1519">
        <v>107</v>
      </c>
      <c r="C1519">
        <v>51</v>
      </c>
      <c r="D1519" s="1">
        <f>AVERAGE(B1513:B1519)</f>
        <v>85.142857142857139</v>
      </c>
      <c r="E1519" s="1">
        <f>AVERAGE(C1520:C1526)</f>
        <v>34.428571428571431</v>
      </c>
    </row>
    <row r="1520" spans="1:5" x14ac:dyDescent="0.25">
      <c r="A1520" s="11">
        <v>43162</v>
      </c>
      <c r="B1520">
        <v>94</v>
      </c>
      <c r="C1520">
        <v>44</v>
      </c>
      <c r="D1520" s="1">
        <f>AVERAGE(B1514:B1520)</f>
        <v>86.714285714285708</v>
      </c>
      <c r="E1520" s="1">
        <f>AVERAGE(C1521:C1527)</f>
        <v>33.142857142857146</v>
      </c>
    </row>
    <row r="1521" spans="1:5" x14ac:dyDescent="0.25">
      <c r="A1521" s="11">
        <v>43163</v>
      </c>
      <c r="B1521">
        <v>71</v>
      </c>
      <c r="C1521">
        <v>26</v>
      </c>
      <c r="D1521" s="1">
        <f>AVERAGE(B1515:B1521)</f>
        <v>84</v>
      </c>
      <c r="E1521" s="1">
        <f>AVERAGE(C1522:C1528)</f>
        <v>32.714285714285715</v>
      </c>
    </row>
    <row r="1522" spans="1:5" x14ac:dyDescent="0.25">
      <c r="A1522" s="11">
        <v>43164</v>
      </c>
      <c r="B1522">
        <v>62</v>
      </c>
      <c r="C1522">
        <v>40</v>
      </c>
      <c r="D1522" s="1">
        <f>AVERAGE(B1516:B1522)</f>
        <v>83.285714285714292</v>
      </c>
      <c r="E1522" s="1">
        <f>AVERAGE(C1523:C1529)</f>
        <v>30.714285714285715</v>
      </c>
    </row>
    <row r="1523" spans="1:5" x14ac:dyDescent="0.25">
      <c r="A1523" s="11">
        <v>43165</v>
      </c>
      <c r="B1523">
        <v>61</v>
      </c>
      <c r="C1523">
        <v>37</v>
      </c>
      <c r="D1523" s="1">
        <f>AVERAGE(B1517:B1523)</f>
        <v>82.571428571428569</v>
      </c>
      <c r="E1523" s="1">
        <f>AVERAGE(C1524:C1530)</f>
        <v>30.857142857142858</v>
      </c>
    </row>
    <row r="1524" spans="1:5" x14ac:dyDescent="0.25">
      <c r="A1524" s="11">
        <v>43166</v>
      </c>
      <c r="B1524">
        <v>55</v>
      </c>
      <c r="C1524">
        <v>25</v>
      </c>
      <c r="D1524" s="1">
        <f>AVERAGE(B1518:B1524)</f>
        <v>78.428571428571431</v>
      </c>
      <c r="E1524" s="1">
        <f>AVERAGE(C1525:C1531)</f>
        <v>33</v>
      </c>
    </row>
    <row r="1525" spans="1:5" x14ac:dyDescent="0.25">
      <c r="A1525" s="11">
        <v>43167</v>
      </c>
      <c r="B1525">
        <v>50</v>
      </c>
      <c r="C1525">
        <v>30</v>
      </c>
      <c r="D1525" s="1">
        <f>AVERAGE(B1519:B1525)</f>
        <v>71.428571428571431</v>
      </c>
      <c r="E1525" s="1">
        <f>AVERAGE(C1526:C1532)</f>
        <v>33.142857142857146</v>
      </c>
    </row>
    <row r="1526" spans="1:5" x14ac:dyDescent="0.25">
      <c r="A1526" s="11">
        <v>43168</v>
      </c>
      <c r="B1526">
        <v>51</v>
      </c>
      <c r="C1526">
        <v>39</v>
      </c>
      <c r="D1526" s="1">
        <f>AVERAGE(B1520:B1526)</f>
        <v>63.428571428571431</v>
      </c>
      <c r="E1526" s="1">
        <f>AVERAGE(C1527:C1533)</f>
        <v>33.428571428571431</v>
      </c>
    </row>
    <row r="1527" spans="1:5" x14ac:dyDescent="0.25">
      <c r="A1527" s="11">
        <v>43169</v>
      </c>
      <c r="B1527">
        <v>79</v>
      </c>
      <c r="C1527">
        <v>35</v>
      </c>
      <c r="D1527" s="1">
        <f>AVERAGE(B1521:B1527)</f>
        <v>61.285714285714285</v>
      </c>
      <c r="E1527" s="1">
        <f>AVERAGE(C1528:C1534)</f>
        <v>33.857142857142854</v>
      </c>
    </row>
    <row r="1528" spans="1:5" x14ac:dyDescent="0.25">
      <c r="A1528" s="11">
        <v>43170</v>
      </c>
      <c r="B1528">
        <v>67</v>
      </c>
      <c r="C1528">
        <v>23</v>
      </c>
      <c r="D1528" s="1">
        <f>AVERAGE(B1522:B1528)</f>
        <v>60.714285714285715</v>
      </c>
      <c r="E1528" s="1">
        <f>AVERAGE(C1529:C1535)</f>
        <v>36.285714285714285</v>
      </c>
    </row>
    <row r="1529" spans="1:5" x14ac:dyDescent="0.25">
      <c r="A1529" s="11">
        <v>43171</v>
      </c>
      <c r="B1529">
        <v>45</v>
      </c>
      <c r="C1529">
        <v>26</v>
      </c>
      <c r="D1529" s="1">
        <f>AVERAGE(B1523:B1529)</f>
        <v>58.285714285714285</v>
      </c>
      <c r="E1529" s="1">
        <f>AVERAGE(C1530:C1536)</f>
        <v>39.857142857142854</v>
      </c>
    </row>
    <row r="1530" spans="1:5" x14ac:dyDescent="0.25">
      <c r="A1530" s="11">
        <v>43172</v>
      </c>
      <c r="B1530">
        <v>38</v>
      </c>
      <c r="C1530">
        <v>38</v>
      </c>
      <c r="D1530" s="1">
        <f>AVERAGE(B1524:B1530)</f>
        <v>55</v>
      </c>
      <c r="E1530" s="1">
        <f>AVERAGE(C1531:C1537)</f>
        <v>40.285714285714285</v>
      </c>
    </row>
    <row r="1531" spans="1:5" x14ac:dyDescent="0.25">
      <c r="A1531" s="11">
        <v>43173</v>
      </c>
      <c r="B1531">
        <v>52</v>
      </c>
      <c r="C1531">
        <v>40</v>
      </c>
      <c r="D1531" s="1">
        <f>AVERAGE(B1525:B1531)</f>
        <v>54.571428571428569</v>
      </c>
      <c r="E1531" s="1">
        <f>AVERAGE(C1532:C1538)</f>
        <v>40.714285714285715</v>
      </c>
    </row>
    <row r="1532" spans="1:5" x14ac:dyDescent="0.25">
      <c r="A1532" s="11">
        <v>43174</v>
      </c>
      <c r="B1532">
        <v>63</v>
      </c>
      <c r="C1532">
        <v>31</v>
      </c>
      <c r="D1532" s="1">
        <f>AVERAGE(B1526:B1532)</f>
        <v>56.428571428571431</v>
      </c>
      <c r="E1532" s="1">
        <f>AVERAGE(C1533:C1539)</f>
        <v>43.428571428571431</v>
      </c>
    </row>
    <row r="1533" spans="1:5" x14ac:dyDescent="0.25">
      <c r="A1533" s="11">
        <v>43175</v>
      </c>
      <c r="B1533">
        <v>52</v>
      </c>
      <c r="C1533">
        <v>41</v>
      </c>
      <c r="D1533" s="1">
        <f>AVERAGE(B1527:B1533)</f>
        <v>56.571428571428569</v>
      </c>
      <c r="E1533" s="1">
        <f>AVERAGE(C1534:C1540)</f>
        <v>43.571428571428569</v>
      </c>
    </row>
    <row r="1534" spans="1:5" x14ac:dyDescent="0.25">
      <c r="A1534" s="11">
        <v>43176</v>
      </c>
      <c r="B1534">
        <v>56</v>
      </c>
      <c r="C1534">
        <v>38</v>
      </c>
      <c r="D1534" s="1">
        <f>AVERAGE(B1528:B1534)</f>
        <v>53.285714285714285</v>
      </c>
      <c r="E1534" s="1">
        <f>AVERAGE(C1535:C1541)</f>
        <v>44.857142857142854</v>
      </c>
    </row>
    <row r="1535" spans="1:5" x14ac:dyDescent="0.25">
      <c r="A1535" s="11">
        <v>43177</v>
      </c>
      <c r="B1535">
        <v>84</v>
      </c>
      <c r="C1535">
        <v>40</v>
      </c>
      <c r="D1535" s="1">
        <f>AVERAGE(B1529:B1535)</f>
        <v>55.714285714285715</v>
      </c>
      <c r="E1535" s="1">
        <f>AVERAGE(C1536:C1542)</f>
        <v>47.571428571428569</v>
      </c>
    </row>
    <row r="1536" spans="1:5" x14ac:dyDescent="0.25">
      <c r="A1536" s="11">
        <v>43178</v>
      </c>
      <c r="B1536">
        <v>92</v>
      </c>
      <c r="C1536">
        <v>51</v>
      </c>
      <c r="D1536" s="1">
        <f>AVERAGE(B1530:B1536)</f>
        <v>62.428571428571431</v>
      </c>
      <c r="E1536" s="1">
        <f>AVERAGE(C1537:C1543)</f>
        <v>48</v>
      </c>
    </row>
    <row r="1537" spans="1:14" x14ac:dyDescent="0.25">
      <c r="A1537" s="11">
        <v>43179</v>
      </c>
      <c r="B1537">
        <v>106</v>
      </c>
      <c r="C1537">
        <v>41</v>
      </c>
      <c r="D1537" s="1">
        <f>AVERAGE(B1531:B1537)</f>
        <v>72.142857142857139</v>
      </c>
      <c r="E1537" s="1">
        <f>AVERAGE(C1538:C1544)</f>
        <v>46.857142857142854</v>
      </c>
      <c r="F1537" s="11">
        <v>43179</v>
      </c>
      <c r="G1537" t="s">
        <v>175</v>
      </c>
      <c r="H1537" t="s">
        <v>102</v>
      </c>
      <c r="I1537" t="str">
        <f>_xlfn.CONCAT(AJ9,AI9)</f>
        <v>B-</v>
      </c>
      <c r="K1537" t="s">
        <v>194</v>
      </c>
      <c r="L1537" t="s">
        <v>195</v>
      </c>
      <c r="M1537" s="1">
        <f>VLOOKUP(F1537,A9:E2693,4,TRUE)</f>
        <v>72.142857142857139</v>
      </c>
      <c r="N1537" s="1">
        <v>11</v>
      </c>
    </row>
    <row r="1538" spans="1:14" x14ac:dyDescent="0.25">
      <c r="A1538" s="11">
        <v>43180</v>
      </c>
      <c r="B1538">
        <v>74</v>
      </c>
      <c r="C1538">
        <v>43</v>
      </c>
      <c r="D1538" s="1">
        <f>AVERAGE(B1532:B1538)</f>
        <v>75.285714285714292</v>
      </c>
      <c r="E1538" s="1">
        <f>AVERAGE(C1539:C1545)</f>
        <v>44.428571428571431</v>
      </c>
    </row>
    <row r="1539" spans="1:14" x14ac:dyDescent="0.25">
      <c r="A1539" s="11">
        <v>43181</v>
      </c>
      <c r="B1539">
        <v>65</v>
      </c>
      <c r="C1539">
        <v>50</v>
      </c>
      <c r="D1539" s="1">
        <f>AVERAGE(B1533:B1539)</f>
        <v>75.571428571428569</v>
      </c>
      <c r="E1539" s="1">
        <f>AVERAGE(C1540:C1546)</f>
        <v>41.714285714285715</v>
      </c>
    </row>
    <row r="1540" spans="1:14" x14ac:dyDescent="0.25">
      <c r="A1540" s="11">
        <v>43182</v>
      </c>
      <c r="B1540">
        <v>70</v>
      </c>
      <c r="C1540">
        <v>42</v>
      </c>
      <c r="D1540" s="1">
        <f>AVERAGE(B1534:B1540)</f>
        <v>78.142857142857139</v>
      </c>
      <c r="E1540" s="1">
        <f>AVERAGE(C1541:C1547)</f>
        <v>39.857142857142854</v>
      </c>
    </row>
    <row r="1541" spans="1:14" x14ac:dyDescent="0.25">
      <c r="A1541" s="11">
        <v>43183</v>
      </c>
      <c r="B1541">
        <v>62</v>
      </c>
      <c r="C1541">
        <v>47</v>
      </c>
      <c r="D1541" s="1">
        <f>AVERAGE(B1535:B1541)</f>
        <v>79</v>
      </c>
      <c r="E1541" s="1">
        <f>AVERAGE(C1542:C1548)</f>
        <v>37.142857142857146</v>
      </c>
    </row>
    <row r="1542" spans="1:14" x14ac:dyDescent="0.25">
      <c r="A1542" s="11">
        <v>43184</v>
      </c>
      <c r="B1542">
        <v>75</v>
      </c>
      <c r="C1542">
        <v>59</v>
      </c>
      <c r="D1542" s="1">
        <f>AVERAGE(B1536:B1542)</f>
        <v>77.714285714285708</v>
      </c>
      <c r="E1542" s="1">
        <f>AVERAGE(C1543:C1549)</f>
        <v>32.571428571428569</v>
      </c>
    </row>
    <row r="1543" spans="1:14" x14ac:dyDescent="0.25">
      <c r="A1543" s="11">
        <v>43185</v>
      </c>
      <c r="B1543">
        <v>116</v>
      </c>
      <c r="C1543">
        <v>54</v>
      </c>
      <c r="D1543" s="1">
        <f>AVERAGE(B1537:B1543)</f>
        <v>81.142857142857139</v>
      </c>
      <c r="E1543" s="1">
        <f>AVERAGE(C1544:C1550)</f>
        <v>28.857142857142858</v>
      </c>
    </row>
    <row r="1544" spans="1:14" x14ac:dyDescent="0.25">
      <c r="A1544" s="11">
        <v>43186</v>
      </c>
      <c r="B1544">
        <v>87</v>
      </c>
      <c r="C1544">
        <v>33</v>
      </c>
      <c r="D1544" s="1">
        <f>AVERAGE(B1538:B1544)</f>
        <v>78.428571428571431</v>
      </c>
      <c r="E1544" s="1">
        <f>AVERAGE(C1545:C1551)</f>
        <v>28.571428571428573</v>
      </c>
      <c r="F1544" s="11">
        <v>43186</v>
      </c>
      <c r="G1544" t="s">
        <v>175</v>
      </c>
      <c r="H1544" t="s">
        <v>102</v>
      </c>
      <c r="I1544" t="str">
        <f>_xlfn.CONCAT(AJ10,AI10)</f>
        <v>B+</v>
      </c>
      <c r="K1544" t="s">
        <v>200</v>
      </c>
      <c r="L1544" t="s">
        <v>201</v>
      </c>
      <c r="M1544" s="1">
        <f>VLOOKUP(F1544,A10:E2694,4,TRUE)</f>
        <v>78.428571428571431</v>
      </c>
      <c r="N1544" s="1">
        <v>3</v>
      </c>
    </row>
    <row r="1545" spans="1:14" x14ac:dyDescent="0.25">
      <c r="A1545" s="11">
        <v>43187</v>
      </c>
      <c r="B1545">
        <v>64</v>
      </c>
      <c r="C1545">
        <v>26</v>
      </c>
      <c r="D1545" s="1">
        <f>AVERAGE(B1539:B1545)</f>
        <v>77</v>
      </c>
      <c r="E1545" s="1">
        <f>AVERAGE(C1546:C1552)</f>
        <v>28.714285714285715</v>
      </c>
    </row>
    <row r="1546" spans="1:14" x14ac:dyDescent="0.25">
      <c r="A1546" s="11">
        <v>43188</v>
      </c>
      <c r="B1546">
        <v>43</v>
      </c>
      <c r="C1546">
        <v>31</v>
      </c>
      <c r="D1546" s="1">
        <f>AVERAGE(B1540:B1546)</f>
        <v>73.857142857142861</v>
      </c>
      <c r="E1546" s="1">
        <f>AVERAGE(C1547:C1553)</f>
        <v>28.714285714285715</v>
      </c>
    </row>
    <row r="1547" spans="1:14" x14ac:dyDescent="0.25">
      <c r="A1547" s="11">
        <v>43189</v>
      </c>
      <c r="B1547">
        <v>45</v>
      </c>
      <c r="C1547">
        <v>29</v>
      </c>
      <c r="D1547" s="1">
        <f>AVERAGE(B1541:B1547)</f>
        <v>70.285714285714292</v>
      </c>
      <c r="E1547" s="1">
        <f>AVERAGE(C1548:C1554)</f>
        <v>29.857142857142858</v>
      </c>
    </row>
    <row r="1548" spans="1:14" x14ac:dyDescent="0.25">
      <c r="A1548" s="11">
        <v>43190</v>
      </c>
      <c r="B1548">
        <v>51</v>
      </c>
      <c r="C1548">
        <v>28</v>
      </c>
      <c r="D1548" s="1">
        <f>AVERAGE(B1542:B1548)</f>
        <v>68.714285714285708</v>
      </c>
      <c r="E1548" s="1">
        <f>AVERAGE(C1549:C1555)</f>
        <v>31.142857142857142</v>
      </c>
    </row>
    <row r="1549" spans="1:14" x14ac:dyDescent="0.25">
      <c r="A1549" s="11">
        <v>43191</v>
      </c>
      <c r="B1549">
        <v>51</v>
      </c>
      <c r="C1549">
        <v>27</v>
      </c>
      <c r="D1549" s="1">
        <f>AVERAGE(B1543:B1549)</f>
        <v>65.285714285714292</v>
      </c>
      <c r="E1549" s="1">
        <f>AVERAGE(C1550:C1556)</f>
        <v>33.571428571428569</v>
      </c>
    </row>
    <row r="1550" spans="1:14" x14ac:dyDescent="0.25">
      <c r="A1550" s="11">
        <v>43192</v>
      </c>
      <c r="B1550">
        <v>55</v>
      </c>
      <c r="C1550">
        <v>28</v>
      </c>
      <c r="D1550" s="1">
        <f>AVERAGE(B1544:B1550)</f>
        <v>56.571428571428569</v>
      </c>
      <c r="E1550" s="1">
        <f>AVERAGE(C1551:C1557)</f>
        <v>35.714285714285715</v>
      </c>
    </row>
    <row r="1551" spans="1:14" x14ac:dyDescent="0.25">
      <c r="A1551" s="11">
        <v>43193</v>
      </c>
      <c r="B1551">
        <v>57</v>
      </c>
      <c r="C1551">
        <v>31</v>
      </c>
      <c r="D1551" s="1">
        <f>AVERAGE(B1545:B1551)</f>
        <v>52.285714285714285</v>
      </c>
      <c r="E1551" s="1">
        <f>AVERAGE(C1552:C1558)</f>
        <v>35.571428571428569</v>
      </c>
    </row>
    <row r="1552" spans="1:14" x14ac:dyDescent="0.25">
      <c r="A1552" s="11">
        <v>43194</v>
      </c>
      <c r="B1552">
        <v>53</v>
      </c>
      <c r="C1552">
        <v>27</v>
      </c>
      <c r="D1552" s="1">
        <f>AVERAGE(B1546:B1552)</f>
        <v>50.714285714285715</v>
      </c>
      <c r="E1552" s="1">
        <f>AVERAGE(C1553:C1559)</f>
        <v>36.857142857142854</v>
      </c>
    </row>
    <row r="1553" spans="1:5" x14ac:dyDescent="0.25">
      <c r="A1553" s="11">
        <v>43195</v>
      </c>
      <c r="B1553">
        <v>44</v>
      </c>
      <c r="C1553">
        <v>31</v>
      </c>
      <c r="D1553" s="1">
        <f>AVERAGE(B1547:B1553)</f>
        <v>50.857142857142854</v>
      </c>
      <c r="E1553" s="1">
        <f>AVERAGE(C1554:C1560)</f>
        <v>39.428571428571431</v>
      </c>
    </row>
    <row r="1554" spans="1:5" x14ac:dyDescent="0.25">
      <c r="A1554" s="11">
        <v>43196</v>
      </c>
      <c r="B1554">
        <v>49</v>
      </c>
      <c r="C1554">
        <v>37</v>
      </c>
      <c r="D1554" s="1">
        <f>AVERAGE(B1548:B1554)</f>
        <v>51.428571428571431</v>
      </c>
      <c r="E1554" s="1">
        <f>AVERAGE(C1555:C1561)</f>
        <v>39.285714285714285</v>
      </c>
    </row>
    <row r="1555" spans="1:5" x14ac:dyDescent="0.25">
      <c r="A1555" s="11">
        <v>43197</v>
      </c>
      <c r="B1555">
        <v>58</v>
      </c>
      <c r="C1555">
        <v>37</v>
      </c>
      <c r="D1555" s="1">
        <f>AVERAGE(B1549:B1555)</f>
        <v>52.428571428571431</v>
      </c>
      <c r="E1555" s="1">
        <f>AVERAGE(C1556:C1562)</f>
        <v>39.714285714285715</v>
      </c>
    </row>
    <row r="1556" spans="1:5" x14ac:dyDescent="0.25">
      <c r="A1556" s="11">
        <v>43198</v>
      </c>
      <c r="B1556">
        <v>59</v>
      </c>
      <c r="C1556">
        <v>44</v>
      </c>
      <c r="D1556" s="1">
        <f>AVERAGE(B1550:B1556)</f>
        <v>53.571428571428569</v>
      </c>
      <c r="E1556" s="1">
        <f>AVERAGE(C1557:C1563)</f>
        <v>37.714285714285715</v>
      </c>
    </row>
    <row r="1557" spans="1:5" x14ac:dyDescent="0.25">
      <c r="A1557" s="11">
        <v>43199</v>
      </c>
      <c r="B1557">
        <v>65</v>
      </c>
      <c r="C1557">
        <v>43</v>
      </c>
      <c r="D1557" s="1">
        <f>AVERAGE(B1551:B1557)</f>
        <v>55</v>
      </c>
      <c r="E1557" s="1">
        <f>AVERAGE(C1558:C1564)</f>
        <v>37.714285714285715</v>
      </c>
    </row>
    <row r="1558" spans="1:5" x14ac:dyDescent="0.25">
      <c r="A1558" s="11">
        <v>43200</v>
      </c>
      <c r="B1558">
        <v>75</v>
      </c>
      <c r="C1558">
        <v>30</v>
      </c>
      <c r="D1558" s="1">
        <f>AVERAGE(B1552:B1558)</f>
        <v>57.571428571428569</v>
      </c>
      <c r="E1558" s="1">
        <f>AVERAGE(C1559:C1565)</f>
        <v>40.571428571428569</v>
      </c>
    </row>
    <row r="1559" spans="1:5" x14ac:dyDescent="0.25">
      <c r="A1559" s="11">
        <v>43201</v>
      </c>
      <c r="B1559">
        <v>58</v>
      </c>
      <c r="C1559">
        <v>36</v>
      </c>
      <c r="D1559" s="1">
        <f>AVERAGE(B1553:B1559)</f>
        <v>58.285714285714285</v>
      </c>
      <c r="E1559" s="1">
        <f>AVERAGE(C1560:C1566)</f>
        <v>44.142857142857146</v>
      </c>
    </row>
    <row r="1560" spans="1:5" x14ac:dyDescent="0.25">
      <c r="A1560" s="11">
        <v>43202</v>
      </c>
      <c r="B1560">
        <v>53</v>
      </c>
      <c r="C1560">
        <v>49</v>
      </c>
      <c r="D1560" s="1">
        <f>AVERAGE(B1554:B1560)</f>
        <v>59.571428571428569</v>
      </c>
      <c r="E1560" s="1">
        <f>AVERAGE(C1561:C1567)</f>
        <v>46.714285714285715</v>
      </c>
    </row>
    <row r="1561" spans="1:5" x14ac:dyDescent="0.25">
      <c r="A1561" s="11">
        <v>43203</v>
      </c>
      <c r="B1561">
        <v>88</v>
      </c>
      <c r="C1561">
        <v>36</v>
      </c>
      <c r="D1561" s="1">
        <f>AVERAGE(B1555:B1561)</f>
        <v>65.142857142857139</v>
      </c>
      <c r="E1561" s="1">
        <f>AVERAGE(C1562:C1568)</f>
        <v>51.285714285714285</v>
      </c>
    </row>
    <row r="1562" spans="1:5" x14ac:dyDescent="0.25">
      <c r="A1562" s="11">
        <v>43204</v>
      </c>
      <c r="B1562">
        <v>68</v>
      </c>
      <c r="C1562">
        <v>40</v>
      </c>
      <c r="D1562" s="1">
        <f>AVERAGE(B1556:B1562)</f>
        <v>66.571428571428569</v>
      </c>
      <c r="E1562" s="1">
        <f>AVERAGE(C1563:C1569)</f>
        <v>55.428571428571431</v>
      </c>
    </row>
    <row r="1563" spans="1:5" x14ac:dyDescent="0.25">
      <c r="A1563" s="11">
        <v>43205</v>
      </c>
      <c r="B1563">
        <v>66</v>
      </c>
      <c r="C1563">
        <v>30</v>
      </c>
      <c r="D1563" s="1">
        <f>AVERAGE(B1557:B1563)</f>
        <v>67.571428571428569</v>
      </c>
      <c r="E1563" s="1">
        <f>AVERAGE(C1564:C1570)</f>
        <v>59.285714285714285</v>
      </c>
    </row>
    <row r="1564" spans="1:5" x14ac:dyDescent="0.25">
      <c r="A1564" s="11">
        <v>43206</v>
      </c>
      <c r="B1564">
        <v>57</v>
      </c>
      <c r="C1564">
        <v>43</v>
      </c>
      <c r="D1564" s="1">
        <f>AVERAGE(B1558:B1564)</f>
        <v>66.428571428571431</v>
      </c>
      <c r="E1564" s="1">
        <f>AVERAGE(C1565:C1571)</f>
        <v>60.142857142857146</v>
      </c>
    </row>
    <row r="1565" spans="1:5" x14ac:dyDescent="0.25">
      <c r="A1565" s="11">
        <v>43207</v>
      </c>
      <c r="B1565">
        <v>57</v>
      </c>
      <c r="C1565">
        <v>50</v>
      </c>
      <c r="D1565" s="1">
        <f>AVERAGE(B1559:B1565)</f>
        <v>63.857142857142854</v>
      </c>
      <c r="E1565" s="1">
        <f>AVERAGE(C1566:C1572)</f>
        <v>60.428571428571431</v>
      </c>
    </row>
    <row r="1566" spans="1:5" x14ac:dyDescent="0.25">
      <c r="A1566" s="11">
        <v>43208</v>
      </c>
      <c r="B1566">
        <v>68</v>
      </c>
      <c r="C1566">
        <v>61</v>
      </c>
      <c r="D1566" s="1">
        <f>AVERAGE(B1560:B1566)</f>
        <v>65.285714285714292</v>
      </c>
      <c r="E1566" s="1">
        <f>AVERAGE(C1567:C1573)</f>
        <v>57.571428571428569</v>
      </c>
    </row>
    <row r="1567" spans="1:5" x14ac:dyDescent="0.25">
      <c r="A1567" s="11">
        <v>43209</v>
      </c>
      <c r="B1567">
        <v>76</v>
      </c>
      <c r="C1567">
        <v>67</v>
      </c>
      <c r="D1567" s="1">
        <f>AVERAGE(B1561:B1567)</f>
        <v>68.571428571428569</v>
      </c>
      <c r="E1567" s="1">
        <f>AVERAGE(C1568:C1574)</f>
        <v>53.714285714285715</v>
      </c>
    </row>
    <row r="1568" spans="1:5" x14ac:dyDescent="0.25">
      <c r="A1568" s="11">
        <v>43210</v>
      </c>
      <c r="B1568">
        <v>103</v>
      </c>
      <c r="C1568">
        <v>68</v>
      </c>
      <c r="D1568" s="1">
        <f>AVERAGE(B1562:B1568)</f>
        <v>70.714285714285708</v>
      </c>
      <c r="E1568" s="1">
        <f>AVERAGE(C1569:C1575)</f>
        <v>53.428571428571431</v>
      </c>
    </row>
    <row r="1569" spans="1:5" x14ac:dyDescent="0.25">
      <c r="A1569" s="11">
        <v>43211</v>
      </c>
      <c r="B1569">
        <v>88</v>
      </c>
      <c r="C1569">
        <v>69</v>
      </c>
      <c r="D1569" s="1">
        <f>AVERAGE(B1563:B1569)</f>
        <v>73.571428571428569</v>
      </c>
      <c r="E1569" s="1">
        <f>AVERAGE(C1570:C1576)</f>
        <v>49.142857142857146</v>
      </c>
    </row>
    <row r="1570" spans="1:5" x14ac:dyDescent="0.25">
      <c r="A1570" s="11">
        <v>43212</v>
      </c>
      <c r="B1570">
        <v>76</v>
      </c>
      <c r="C1570">
        <v>57</v>
      </c>
      <c r="D1570" s="1">
        <f>AVERAGE(B1564:B1570)</f>
        <v>75</v>
      </c>
      <c r="E1570" s="1">
        <f>AVERAGE(C1571:C1577)</f>
        <v>45.142857142857146</v>
      </c>
    </row>
    <row r="1571" spans="1:5" x14ac:dyDescent="0.25">
      <c r="A1571" s="11">
        <v>43213</v>
      </c>
      <c r="B1571">
        <v>74</v>
      </c>
      <c r="C1571">
        <v>49</v>
      </c>
      <c r="D1571" s="1">
        <f>AVERAGE(B1565:B1571)</f>
        <v>77.428571428571431</v>
      </c>
      <c r="E1571" s="1">
        <f>AVERAGE(C1572:C1578)</f>
        <v>40.714285714285715</v>
      </c>
    </row>
    <row r="1572" spans="1:5" x14ac:dyDescent="0.25">
      <c r="A1572" s="11">
        <v>43214</v>
      </c>
      <c r="B1572">
        <v>60</v>
      </c>
      <c r="C1572">
        <v>52</v>
      </c>
      <c r="D1572" s="1">
        <f>AVERAGE(B1566:B1572)</f>
        <v>77.857142857142861</v>
      </c>
      <c r="E1572" s="1">
        <f>AVERAGE(C1573:C1579)</f>
        <v>37.285714285714285</v>
      </c>
    </row>
    <row r="1573" spans="1:5" x14ac:dyDescent="0.25">
      <c r="A1573" s="11">
        <v>43215</v>
      </c>
      <c r="B1573">
        <v>55</v>
      </c>
      <c r="C1573">
        <v>41</v>
      </c>
      <c r="D1573" s="1">
        <f>AVERAGE(B1567:B1573)</f>
        <v>76</v>
      </c>
      <c r="E1573" s="1">
        <f>AVERAGE(C1574:C1580)</f>
        <v>37.428571428571431</v>
      </c>
    </row>
    <row r="1574" spans="1:5" x14ac:dyDescent="0.25">
      <c r="A1574" s="11">
        <v>43216</v>
      </c>
      <c r="B1574">
        <v>48</v>
      </c>
      <c r="C1574">
        <v>40</v>
      </c>
      <c r="D1574" s="1">
        <f>AVERAGE(B1568:B1574)</f>
        <v>72</v>
      </c>
      <c r="E1574" s="1">
        <f>AVERAGE(C1575:C1581)</f>
        <v>38.714285714285715</v>
      </c>
    </row>
    <row r="1575" spans="1:5" x14ac:dyDescent="0.25">
      <c r="A1575" s="11">
        <v>43217</v>
      </c>
      <c r="B1575">
        <v>42</v>
      </c>
      <c r="C1575">
        <v>66</v>
      </c>
      <c r="D1575" s="1">
        <f>AVERAGE(B1569:B1575)</f>
        <v>63.285714285714285</v>
      </c>
      <c r="E1575" s="1">
        <f>AVERAGE(C1576:C1582)</f>
        <v>36.285714285714285</v>
      </c>
    </row>
    <row r="1576" spans="1:5" x14ac:dyDescent="0.25">
      <c r="A1576" s="11">
        <v>43218</v>
      </c>
      <c r="B1576">
        <v>55</v>
      </c>
      <c r="C1576">
        <v>39</v>
      </c>
      <c r="D1576" s="1">
        <f>AVERAGE(B1570:B1576)</f>
        <v>58.571428571428569</v>
      </c>
      <c r="E1576" s="1">
        <f>AVERAGE(C1577:C1583)</f>
        <v>39.285714285714285</v>
      </c>
    </row>
    <row r="1577" spans="1:5" x14ac:dyDescent="0.25">
      <c r="A1577" s="11">
        <v>43219</v>
      </c>
      <c r="B1577">
        <v>42</v>
      </c>
      <c r="C1577">
        <v>29</v>
      </c>
      <c r="D1577" s="1">
        <f>AVERAGE(B1571:B1577)</f>
        <v>53.714285714285715</v>
      </c>
      <c r="E1577" s="1">
        <f>AVERAGE(C1578:C1584)</f>
        <v>43.428571428571431</v>
      </c>
    </row>
    <row r="1578" spans="1:5" x14ac:dyDescent="0.25">
      <c r="A1578" s="11">
        <v>43220</v>
      </c>
      <c r="B1578">
        <v>58</v>
      </c>
      <c r="C1578">
        <v>18</v>
      </c>
      <c r="D1578" s="1">
        <f>AVERAGE(B1572:B1578)</f>
        <v>51.428571428571431</v>
      </c>
      <c r="E1578" s="1">
        <f>AVERAGE(C1579:C1585)</f>
        <v>50.142857142857146</v>
      </c>
    </row>
    <row r="1579" spans="1:5" x14ac:dyDescent="0.25">
      <c r="A1579" s="11">
        <v>43221</v>
      </c>
      <c r="B1579">
        <v>38</v>
      </c>
      <c r="C1579">
        <v>28</v>
      </c>
      <c r="D1579" s="1">
        <f>AVERAGE(B1573:B1579)</f>
        <v>48.285714285714285</v>
      </c>
      <c r="E1579" s="1">
        <f>AVERAGE(C1580:C1586)</f>
        <v>54.285714285714285</v>
      </c>
    </row>
    <row r="1580" spans="1:5" x14ac:dyDescent="0.25">
      <c r="A1580" s="11">
        <v>43222</v>
      </c>
      <c r="B1580">
        <v>48</v>
      </c>
      <c r="C1580">
        <v>42</v>
      </c>
      <c r="D1580" s="1">
        <f>AVERAGE(B1574:B1580)</f>
        <v>47.285714285714285</v>
      </c>
      <c r="E1580" s="1">
        <f>AVERAGE(C1581:C1587)</f>
        <v>54.428571428571431</v>
      </c>
    </row>
    <row r="1581" spans="1:5" x14ac:dyDescent="0.25">
      <c r="A1581" s="11">
        <v>43223</v>
      </c>
      <c r="B1581">
        <v>60</v>
      </c>
      <c r="C1581">
        <v>49</v>
      </c>
      <c r="D1581" s="1">
        <f>AVERAGE(B1575:B1581)</f>
        <v>49</v>
      </c>
      <c r="E1581" s="1">
        <f>AVERAGE(C1582:C1588)</f>
        <v>53.571428571428569</v>
      </c>
    </row>
    <row r="1582" spans="1:5" x14ac:dyDescent="0.25">
      <c r="A1582" s="11">
        <v>43224</v>
      </c>
      <c r="B1582">
        <v>54</v>
      </c>
      <c r="C1582">
        <v>49</v>
      </c>
      <c r="D1582" s="1">
        <f>AVERAGE(B1576:B1582)</f>
        <v>50.714285714285715</v>
      </c>
      <c r="E1582" s="1">
        <f>AVERAGE(C1583:C1589)</f>
        <v>54.285714285714285</v>
      </c>
    </row>
    <row r="1583" spans="1:5" x14ac:dyDescent="0.25">
      <c r="A1583" s="11">
        <v>43225</v>
      </c>
      <c r="B1583">
        <v>63</v>
      </c>
      <c r="C1583">
        <v>60</v>
      </c>
      <c r="D1583" s="1">
        <f>AVERAGE(B1577:B1583)</f>
        <v>51.857142857142854</v>
      </c>
      <c r="E1583" s="1">
        <f>AVERAGE(C1584:C1590)</f>
        <v>51.142857142857146</v>
      </c>
    </row>
    <row r="1584" spans="1:5" x14ac:dyDescent="0.25">
      <c r="A1584" s="11">
        <v>43226</v>
      </c>
      <c r="B1584">
        <v>92</v>
      </c>
      <c r="C1584">
        <v>58</v>
      </c>
      <c r="D1584" s="1">
        <f>AVERAGE(B1578:B1584)</f>
        <v>59</v>
      </c>
      <c r="E1584" s="1">
        <f>AVERAGE(C1585:C1591)</f>
        <v>46.571428571428569</v>
      </c>
    </row>
    <row r="1585" spans="1:14" x14ac:dyDescent="0.25">
      <c r="A1585" s="11">
        <v>43227</v>
      </c>
      <c r="B1585">
        <v>79</v>
      </c>
      <c r="C1585">
        <v>65</v>
      </c>
      <c r="D1585" s="1">
        <f>AVERAGE(B1579:B1585)</f>
        <v>62</v>
      </c>
      <c r="E1585" s="1">
        <f>AVERAGE(C1586:C1592)</f>
        <v>43.285714285714285</v>
      </c>
    </row>
    <row r="1586" spans="1:14" x14ac:dyDescent="0.25">
      <c r="A1586" s="11">
        <v>43228</v>
      </c>
      <c r="B1586">
        <v>73</v>
      </c>
      <c r="C1586">
        <v>57</v>
      </c>
      <c r="D1586" s="1">
        <f>AVERAGE(B1580:B1586)</f>
        <v>67</v>
      </c>
      <c r="E1586" s="1">
        <f>AVERAGE(C1587:C1593)</f>
        <v>42.285714285714285</v>
      </c>
    </row>
    <row r="1587" spans="1:14" x14ac:dyDescent="0.25">
      <c r="A1587" s="11">
        <v>43229</v>
      </c>
      <c r="B1587">
        <v>67</v>
      </c>
      <c r="C1587">
        <v>43</v>
      </c>
      <c r="D1587" s="1">
        <f>AVERAGE(B1581:B1587)</f>
        <v>69.714285714285708</v>
      </c>
      <c r="E1587" s="1">
        <f>AVERAGE(C1588:C1594)</f>
        <v>44.428571428571431</v>
      </c>
      <c r="F1587" s="11">
        <v>43229</v>
      </c>
      <c r="G1587" t="s">
        <v>175</v>
      </c>
      <c r="H1587" t="s">
        <v>102</v>
      </c>
      <c r="I1587" t="str">
        <f>_xlfn.CONCAT(AJ11,AI11)</f>
        <v>B+</v>
      </c>
      <c r="K1587" t="s">
        <v>197</v>
      </c>
      <c r="L1587" t="s">
        <v>198</v>
      </c>
      <c r="M1587" s="1">
        <f>VLOOKUP(F1587,A11:E2695,4,TRUE)</f>
        <v>69.714285714285708</v>
      </c>
      <c r="N1587" s="1">
        <v>36</v>
      </c>
    </row>
    <row r="1588" spans="1:14" x14ac:dyDescent="0.25">
      <c r="A1588" s="11">
        <v>43230</v>
      </c>
      <c r="B1588">
        <v>59</v>
      </c>
      <c r="C1588">
        <v>43</v>
      </c>
      <c r="D1588" s="1">
        <f>AVERAGE(B1582:B1588)</f>
        <v>69.571428571428569</v>
      </c>
      <c r="E1588" s="1">
        <f>AVERAGE(C1589:C1595)</f>
        <v>45.857142857142854</v>
      </c>
    </row>
    <row r="1589" spans="1:14" x14ac:dyDescent="0.25">
      <c r="A1589" s="11">
        <v>43231</v>
      </c>
      <c r="B1589">
        <v>44</v>
      </c>
      <c r="C1589">
        <v>54</v>
      </c>
      <c r="D1589" s="1">
        <f>AVERAGE(B1583:B1589)</f>
        <v>68.142857142857139</v>
      </c>
      <c r="E1589" s="1">
        <f>AVERAGE(C1590:C1596)</f>
        <v>46.571428571428569</v>
      </c>
    </row>
    <row r="1590" spans="1:14" x14ac:dyDescent="0.25">
      <c r="A1590" s="11">
        <v>43232</v>
      </c>
      <c r="B1590">
        <v>56</v>
      </c>
      <c r="C1590">
        <v>38</v>
      </c>
      <c r="D1590" s="1">
        <f>AVERAGE(B1584:B1590)</f>
        <v>67.142857142857139</v>
      </c>
      <c r="E1590" s="1">
        <f>AVERAGE(C1591:C1597)</f>
        <v>50.285714285714285</v>
      </c>
    </row>
    <row r="1591" spans="1:14" x14ac:dyDescent="0.25">
      <c r="A1591" s="11">
        <v>43233</v>
      </c>
      <c r="B1591">
        <v>59</v>
      </c>
      <c r="C1591">
        <v>26</v>
      </c>
      <c r="D1591" s="1">
        <f>AVERAGE(B1585:B1591)</f>
        <v>62.428571428571431</v>
      </c>
      <c r="E1591" s="1">
        <f>AVERAGE(C1592:C1598)</f>
        <v>55.428571428571431</v>
      </c>
    </row>
    <row r="1592" spans="1:14" x14ac:dyDescent="0.25">
      <c r="A1592" s="11">
        <v>43234</v>
      </c>
      <c r="B1592">
        <v>43</v>
      </c>
      <c r="C1592">
        <v>42</v>
      </c>
      <c r="D1592" s="1">
        <f>AVERAGE(B1586:B1592)</f>
        <v>57.285714285714285</v>
      </c>
      <c r="E1592" s="1">
        <f>AVERAGE(C1593:C1599)</f>
        <v>56.428571428571431</v>
      </c>
    </row>
    <row r="1593" spans="1:14" x14ac:dyDescent="0.25">
      <c r="A1593" s="11">
        <v>43235</v>
      </c>
      <c r="B1593">
        <v>57</v>
      </c>
      <c r="C1593">
        <v>50</v>
      </c>
      <c r="D1593" s="1">
        <f>AVERAGE(B1587:B1593)</f>
        <v>55</v>
      </c>
      <c r="E1593" s="1">
        <f>AVERAGE(C1594:C1600)</f>
        <v>59.428571428571431</v>
      </c>
    </row>
    <row r="1594" spans="1:14" x14ac:dyDescent="0.25">
      <c r="A1594" s="11">
        <v>43236</v>
      </c>
      <c r="B1594">
        <v>88</v>
      </c>
      <c r="C1594">
        <v>58</v>
      </c>
      <c r="D1594" s="1">
        <f>AVERAGE(B1588:B1594)</f>
        <v>58</v>
      </c>
      <c r="E1594" s="1">
        <f>AVERAGE(C1595:C1601)</f>
        <v>59.857142857142854</v>
      </c>
    </row>
    <row r="1595" spans="1:14" x14ac:dyDescent="0.25">
      <c r="A1595" s="11">
        <v>43237</v>
      </c>
      <c r="B1595">
        <v>89</v>
      </c>
      <c r="C1595">
        <v>53</v>
      </c>
      <c r="D1595" s="1">
        <f>AVERAGE(B1589:B1595)</f>
        <v>62.285714285714285</v>
      </c>
      <c r="E1595" s="1">
        <f>AVERAGE(C1596:C1602)</f>
        <v>60.857142857142854</v>
      </c>
    </row>
    <row r="1596" spans="1:14" x14ac:dyDescent="0.25">
      <c r="A1596" s="11">
        <v>43238</v>
      </c>
      <c r="B1596">
        <v>64</v>
      </c>
      <c r="C1596">
        <v>59</v>
      </c>
      <c r="D1596" s="1">
        <f>AVERAGE(B1590:B1596)</f>
        <v>65.142857142857139</v>
      </c>
      <c r="E1596" s="1">
        <f>AVERAGE(C1597:C1603)</f>
        <v>60.428571428571431</v>
      </c>
    </row>
    <row r="1597" spans="1:14" x14ac:dyDescent="0.25">
      <c r="A1597" s="11">
        <v>43239</v>
      </c>
      <c r="B1597">
        <v>67</v>
      </c>
      <c r="C1597">
        <v>64</v>
      </c>
      <c r="D1597" s="1">
        <f>AVERAGE(B1591:B1597)</f>
        <v>66.714285714285708</v>
      </c>
      <c r="E1597" s="1">
        <f>AVERAGE(C1598:C1604)</f>
        <v>56.714285714285715</v>
      </c>
    </row>
    <row r="1598" spans="1:14" x14ac:dyDescent="0.25">
      <c r="A1598" s="11">
        <v>43240</v>
      </c>
      <c r="B1598">
        <v>71</v>
      </c>
      <c r="C1598">
        <v>62</v>
      </c>
      <c r="D1598" s="1">
        <f>AVERAGE(B1592:B1598)</f>
        <v>68.428571428571431</v>
      </c>
      <c r="E1598" s="1">
        <f>AVERAGE(C1599:C1605)</f>
        <v>54.857142857142854</v>
      </c>
    </row>
    <row r="1599" spans="1:14" x14ac:dyDescent="0.25">
      <c r="A1599" s="11">
        <v>43241</v>
      </c>
      <c r="B1599">
        <v>88</v>
      </c>
      <c r="C1599">
        <v>49</v>
      </c>
      <c r="D1599" s="1">
        <f>AVERAGE(B1593:B1599)</f>
        <v>74.857142857142861</v>
      </c>
      <c r="E1599" s="1">
        <f>AVERAGE(C1600:C1606)</f>
        <v>54.714285714285715</v>
      </c>
    </row>
    <row r="1600" spans="1:14" x14ac:dyDescent="0.25">
      <c r="A1600" s="11">
        <v>43242</v>
      </c>
      <c r="B1600">
        <v>64</v>
      </c>
      <c r="C1600">
        <v>71</v>
      </c>
      <c r="D1600" s="1">
        <f>AVERAGE(B1594:B1600)</f>
        <v>75.857142857142861</v>
      </c>
      <c r="E1600" s="1">
        <f>AVERAGE(C1601:C1607)</f>
        <v>50.285714285714285</v>
      </c>
    </row>
    <row r="1601" spans="1:5" x14ac:dyDescent="0.25">
      <c r="A1601" s="11">
        <v>43243</v>
      </c>
      <c r="B1601">
        <v>79</v>
      </c>
      <c r="C1601">
        <v>61</v>
      </c>
      <c r="D1601" s="1">
        <f>AVERAGE(B1595:B1601)</f>
        <v>74.571428571428569</v>
      </c>
      <c r="E1601" s="1">
        <f>AVERAGE(C1602:C1608)</f>
        <v>47.714285714285715</v>
      </c>
    </row>
    <row r="1602" spans="1:5" x14ac:dyDescent="0.25">
      <c r="A1602" s="11">
        <v>43244</v>
      </c>
      <c r="B1602">
        <v>105</v>
      </c>
      <c r="C1602">
        <v>60</v>
      </c>
      <c r="D1602" s="1">
        <f>AVERAGE(B1596:B1602)</f>
        <v>76.857142857142861</v>
      </c>
      <c r="E1602" s="1">
        <f>AVERAGE(C1603:C1609)</f>
        <v>45.571428571428569</v>
      </c>
    </row>
    <row r="1603" spans="1:5" x14ac:dyDescent="0.25">
      <c r="A1603" s="11">
        <v>43245</v>
      </c>
      <c r="B1603">
        <v>88</v>
      </c>
      <c r="C1603">
        <v>56</v>
      </c>
      <c r="D1603" s="1">
        <f>AVERAGE(B1597:B1603)</f>
        <v>80.285714285714292</v>
      </c>
      <c r="E1603" s="1">
        <f>AVERAGE(C1604:C1610)</f>
        <v>41.714285714285715</v>
      </c>
    </row>
    <row r="1604" spans="1:5" x14ac:dyDescent="0.25">
      <c r="A1604" s="11">
        <v>43246</v>
      </c>
      <c r="B1604">
        <v>74</v>
      </c>
      <c r="C1604">
        <v>38</v>
      </c>
      <c r="D1604" s="1">
        <f>AVERAGE(B1598:B1604)</f>
        <v>81.285714285714292</v>
      </c>
      <c r="E1604" s="1">
        <f>AVERAGE(C1605:C1611)</f>
        <v>41.142857142857146</v>
      </c>
    </row>
    <row r="1605" spans="1:5" x14ac:dyDescent="0.25">
      <c r="A1605" s="11">
        <v>43247</v>
      </c>
      <c r="B1605">
        <v>69</v>
      </c>
      <c r="C1605">
        <v>49</v>
      </c>
      <c r="D1605" s="1">
        <f>AVERAGE(B1599:B1605)</f>
        <v>81</v>
      </c>
      <c r="E1605" s="1">
        <f>AVERAGE(C1606:C1612)</f>
        <v>38.571428571428569</v>
      </c>
    </row>
    <row r="1606" spans="1:5" x14ac:dyDescent="0.25">
      <c r="A1606" s="11">
        <v>43248</v>
      </c>
      <c r="B1606">
        <v>61</v>
      </c>
      <c r="C1606">
        <v>48</v>
      </c>
      <c r="D1606" s="1">
        <f>AVERAGE(B1600:B1606)</f>
        <v>77.142857142857139</v>
      </c>
      <c r="E1606" s="1">
        <f>AVERAGE(C1607:C1613)</f>
        <v>38</v>
      </c>
    </row>
    <row r="1607" spans="1:5" x14ac:dyDescent="0.25">
      <c r="A1607" s="11">
        <v>43249</v>
      </c>
      <c r="B1607">
        <v>61</v>
      </c>
      <c r="C1607">
        <v>40</v>
      </c>
      <c r="D1607" s="1">
        <f>AVERAGE(B1601:B1607)</f>
        <v>76.714285714285708</v>
      </c>
      <c r="E1607" s="1">
        <f>AVERAGE(C1608:C1614)</f>
        <v>39.428571428571431</v>
      </c>
    </row>
    <row r="1608" spans="1:5" x14ac:dyDescent="0.25">
      <c r="A1608" s="11">
        <v>43250</v>
      </c>
      <c r="B1608">
        <v>64</v>
      </c>
      <c r="C1608">
        <v>43</v>
      </c>
      <c r="D1608" s="1">
        <f>AVERAGE(B1602:B1608)</f>
        <v>74.571428571428569</v>
      </c>
      <c r="E1608" s="1">
        <f>AVERAGE(C1609:C1615)</f>
        <v>39.857142857142854</v>
      </c>
    </row>
    <row r="1609" spans="1:5" x14ac:dyDescent="0.25">
      <c r="A1609" s="11">
        <v>43251</v>
      </c>
      <c r="B1609">
        <v>64</v>
      </c>
      <c r="C1609">
        <v>45</v>
      </c>
      <c r="D1609" s="1">
        <f>AVERAGE(B1603:B1609)</f>
        <v>68.714285714285708</v>
      </c>
      <c r="E1609" s="1">
        <f>AVERAGE(C1610:C1616)</f>
        <v>38.571428571428569</v>
      </c>
    </row>
    <row r="1610" spans="1:5" x14ac:dyDescent="0.25">
      <c r="A1610" s="11">
        <v>43252</v>
      </c>
      <c r="B1610">
        <v>56</v>
      </c>
      <c r="C1610">
        <v>29</v>
      </c>
      <c r="D1610" s="1">
        <f>AVERAGE(B1604:B1610)</f>
        <v>64.142857142857139</v>
      </c>
      <c r="E1610" s="1">
        <f>AVERAGE(C1611:C1617)</f>
        <v>41.285714285714285</v>
      </c>
    </row>
    <row r="1611" spans="1:5" x14ac:dyDescent="0.25">
      <c r="A1611" s="11">
        <v>43253</v>
      </c>
      <c r="B1611">
        <v>48</v>
      </c>
      <c r="C1611">
        <v>34</v>
      </c>
      <c r="D1611" s="1">
        <f>AVERAGE(B1605:B1611)</f>
        <v>60.428571428571431</v>
      </c>
      <c r="E1611" s="1">
        <f>AVERAGE(C1612:C1618)</f>
        <v>43.857142857142854</v>
      </c>
    </row>
    <row r="1612" spans="1:5" x14ac:dyDescent="0.25">
      <c r="A1612" s="11">
        <v>43254</v>
      </c>
      <c r="B1612">
        <v>57</v>
      </c>
      <c r="C1612">
        <v>31</v>
      </c>
      <c r="D1612" s="1">
        <f>AVERAGE(B1606:B1612)</f>
        <v>58.714285714285715</v>
      </c>
      <c r="E1612" s="1">
        <f>AVERAGE(C1613:C1619)</f>
        <v>47.142857142857146</v>
      </c>
    </row>
    <row r="1613" spans="1:5" x14ac:dyDescent="0.25">
      <c r="A1613" s="11">
        <v>43255</v>
      </c>
      <c r="B1613">
        <v>55</v>
      </c>
      <c r="C1613">
        <v>44</v>
      </c>
      <c r="D1613" s="1">
        <f>AVERAGE(B1607:B1613)</f>
        <v>57.857142857142854</v>
      </c>
      <c r="E1613" s="1">
        <f>AVERAGE(C1614:C1620)</f>
        <v>48</v>
      </c>
    </row>
    <row r="1614" spans="1:5" x14ac:dyDescent="0.25">
      <c r="A1614" s="11">
        <v>43256</v>
      </c>
      <c r="B1614">
        <v>66</v>
      </c>
      <c r="C1614">
        <v>50</v>
      </c>
      <c r="D1614" s="1">
        <f>AVERAGE(B1608:B1614)</f>
        <v>58.571428571428569</v>
      </c>
      <c r="E1614" s="1">
        <f>AVERAGE(C1615:C1621)</f>
        <v>45.714285714285715</v>
      </c>
    </row>
    <row r="1615" spans="1:5" x14ac:dyDescent="0.25">
      <c r="A1615" s="11">
        <v>43257</v>
      </c>
      <c r="B1615">
        <v>107</v>
      </c>
      <c r="C1615">
        <v>46</v>
      </c>
      <c r="D1615" s="1">
        <f>AVERAGE(B1609:B1615)</f>
        <v>64.714285714285708</v>
      </c>
      <c r="E1615" s="1">
        <f>AVERAGE(C1616:C1622)</f>
        <v>43.285714285714285</v>
      </c>
    </row>
    <row r="1616" spans="1:5" x14ac:dyDescent="0.25">
      <c r="A1616" s="11">
        <v>43258</v>
      </c>
      <c r="B1616">
        <v>94</v>
      </c>
      <c r="C1616">
        <v>36</v>
      </c>
      <c r="D1616" s="1">
        <f>AVERAGE(B1610:B1616)</f>
        <v>69</v>
      </c>
      <c r="E1616" s="1">
        <f>AVERAGE(C1617:C1623)</f>
        <v>43.571428571428569</v>
      </c>
    </row>
    <row r="1617" spans="1:5" x14ac:dyDescent="0.25">
      <c r="A1617" s="11">
        <v>43259</v>
      </c>
      <c r="B1617">
        <v>50</v>
      </c>
      <c r="C1617">
        <v>48</v>
      </c>
      <c r="D1617" s="1">
        <f>AVERAGE(B1611:B1617)</f>
        <v>68.142857142857139</v>
      </c>
      <c r="E1617" s="1">
        <f>AVERAGE(C1618:C1624)</f>
        <v>42.285714285714285</v>
      </c>
    </row>
    <row r="1618" spans="1:5" x14ac:dyDescent="0.25">
      <c r="A1618" s="11">
        <v>43260</v>
      </c>
      <c r="B1618">
        <v>66</v>
      </c>
      <c r="C1618">
        <v>52</v>
      </c>
      <c r="D1618" s="1">
        <f>AVERAGE(B1612:B1618)</f>
        <v>70.714285714285708</v>
      </c>
      <c r="E1618" s="1">
        <f>AVERAGE(C1619:C1625)</f>
        <v>39.285714285714285</v>
      </c>
    </row>
    <row r="1619" spans="1:5" x14ac:dyDescent="0.25">
      <c r="A1619" s="11">
        <v>43261</v>
      </c>
      <c r="B1619">
        <v>105</v>
      </c>
      <c r="C1619">
        <v>54</v>
      </c>
      <c r="D1619" s="1">
        <f>AVERAGE(B1613:B1619)</f>
        <v>77.571428571428569</v>
      </c>
      <c r="E1619" s="1">
        <f>AVERAGE(C1620:C1626)</f>
        <v>35.285714285714285</v>
      </c>
    </row>
    <row r="1620" spans="1:5" x14ac:dyDescent="0.25">
      <c r="A1620" s="11">
        <v>43262</v>
      </c>
      <c r="B1620">
        <v>119</v>
      </c>
      <c r="C1620">
        <v>50</v>
      </c>
      <c r="D1620" s="1">
        <f>AVERAGE(B1614:B1620)</f>
        <v>86.714285714285708</v>
      </c>
      <c r="E1620" s="1">
        <f>AVERAGE(C1621:C1627)</f>
        <v>31.857142857142858</v>
      </c>
    </row>
    <row r="1621" spans="1:5" x14ac:dyDescent="0.25">
      <c r="A1621" s="11">
        <v>43263</v>
      </c>
      <c r="B1621">
        <v>97</v>
      </c>
      <c r="C1621">
        <v>34</v>
      </c>
      <c r="D1621" s="1">
        <f>AVERAGE(B1615:B1621)</f>
        <v>91.142857142857139</v>
      </c>
      <c r="E1621" s="1">
        <f>AVERAGE(C1622:C1628)</f>
        <v>32.285714285714285</v>
      </c>
    </row>
    <row r="1622" spans="1:5" x14ac:dyDescent="0.25">
      <c r="A1622" s="11">
        <v>43264</v>
      </c>
      <c r="B1622">
        <v>64</v>
      </c>
      <c r="C1622">
        <v>29</v>
      </c>
      <c r="D1622" s="1">
        <f>AVERAGE(B1616:B1622)</f>
        <v>85</v>
      </c>
      <c r="E1622" s="1">
        <f>AVERAGE(C1623:C1629)</f>
        <v>33.857142857142854</v>
      </c>
    </row>
    <row r="1623" spans="1:5" x14ac:dyDescent="0.25">
      <c r="A1623" s="11">
        <v>43265</v>
      </c>
      <c r="B1623">
        <v>43</v>
      </c>
      <c r="C1623">
        <v>38</v>
      </c>
      <c r="D1623" s="1">
        <f>AVERAGE(B1617:B1623)</f>
        <v>77.714285714285708</v>
      </c>
      <c r="E1623" s="1">
        <f>AVERAGE(C1624:C1630)</f>
        <v>34.857142857142854</v>
      </c>
    </row>
    <row r="1624" spans="1:5" x14ac:dyDescent="0.25">
      <c r="A1624" s="11">
        <v>43266</v>
      </c>
      <c r="B1624">
        <v>59</v>
      </c>
      <c r="C1624">
        <v>39</v>
      </c>
      <c r="D1624" s="1">
        <f>AVERAGE(B1618:B1624)</f>
        <v>79</v>
      </c>
      <c r="E1624" s="1">
        <f>AVERAGE(C1625:C1631)</f>
        <v>35.142857142857146</v>
      </c>
    </row>
    <row r="1625" spans="1:5" x14ac:dyDescent="0.25">
      <c r="A1625" s="11">
        <v>43267</v>
      </c>
      <c r="B1625">
        <v>54</v>
      </c>
      <c r="C1625">
        <v>31</v>
      </c>
      <c r="D1625" s="1">
        <f>AVERAGE(B1619:B1625)</f>
        <v>77.285714285714292</v>
      </c>
      <c r="E1625" s="1">
        <f>AVERAGE(C1626:C1632)</f>
        <v>37.571428571428569</v>
      </c>
    </row>
    <row r="1626" spans="1:5" x14ac:dyDescent="0.25">
      <c r="A1626" s="11">
        <v>43268</v>
      </c>
      <c r="B1626">
        <v>50</v>
      </c>
      <c r="C1626">
        <v>26</v>
      </c>
      <c r="D1626" s="1">
        <f>AVERAGE(B1620:B1626)</f>
        <v>69.428571428571431</v>
      </c>
      <c r="E1626" s="1">
        <f>AVERAGE(C1627:C1633)</f>
        <v>40.571428571428569</v>
      </c>
    </row>
    <row r="1627" spans="1:5" x14ac:dyDescent="0.25">
      <c r="A1627" s="11">
        <v>43269</v>
      </c>
      <c r="B1627">
        <v>42</v>
      </c>
      <c r="C1627">
        <v>26</v>
      </c>
      <c r="D1627" s="1">
        <f>AVERAGE(B1621:B1627)</f>
        <v>58.428571428571431</v>
      </c>
      <c r="E1627" s="1">
        <f>AVERAGE(C1628:C1634)</f>
        <v>43.285714285714285</v>
      </c>
    </row>
    <row r="1628" spans="1:5" x14ac:dyDescent="0.25">
      <c r="A1628" s="11">
        <v>43270</v>
      </c>
      <c r="B1628">
        <v>42</v>
      </c>
      <c r="C1628">
        <v>37</v>
      </c>
      <c r="D1628" s="1">
        <f>AVERAGE(B1622:B1628)</f>
        <v>50.571428571428569</v>
      </c>
      <c r="E1628" s="1">
        <f>AVERAGE(C1629:C1635)</f>
        <v>45.428571428571431</v>
      </c>
    </row>
    <row r="1629" spans="1:5" x14ac:dyDescent="0.25">
      <c r="A1629" s="11">
        <v>43271</v>
      </c>
      <c r="B1629">
        <v>48</v>
      </c>
      <c r="C1629">
        <v>40</v>
      </c>
      <c r="D1629" s="1">
        <f>AVERAGE(B1623:B1629)</f>
        <v>48.285714285714285</v>
      </c>
      <c r="E1629" s="1">
        <f>AVERAGE(C1630:C1636)</f>
        <v>48.285714285714285</v>
      </c>
    </row>
    <row r="1630" spans="1:5" x14ac:dyDescent="0.25">
      <c r="A1630" s="11">
        <v>43272</v>
      </c>
      <c r="B1630">
        <v>55</v>
      </c>
      <c r="C1630">
        <v>45</v>
      </c>
      <c r="D1630" s="1">
        <f>AVERAGE(B1624:B1630)</f>
        <v>50</v>
      </c>
      <c r="E1630" s="1">
        <f>AVERAGE(C1631:C1637)</f>
        <v>50.571428571428569</v>
      </c>
    </row>
    <row r="1631" spans="1:5" x14ac:dyDescent="0.25">
      <c r="A1631" s="11">
        <v>43273</v>
      </c>
      <c r="B1631">
        <v>48</v>
      </c>
      <c r="C1631">
        <v>41</v>
      </c>
      <c r="D1631" s="1">
        <f>AVERAGE(B1625:B1631)</f>
        <v>48.428571428571431</v>
      </c>
      <c r="E1631" s="1">
        <f>AVERAGE(C1632:C1638)</f>
        <v>53.714285714285715</v>
      </c>
    </row>
    <row r="1632" spans="1:5" x14ac:dyDescent="0.25">
      <c r="A1632" s="11">
        <v>43274</v>
      </c>
      <c r="B1632">
        <v>45</v>
      </c>
      <c r="C1632">
        <v>48</v>
      </c>
      <c r="D1632" s="1">
        <f>AVERAGE(B1626:B1632)</f>
        <v>47.142857142857146</v>
      </c>
      <c r="E1632" s="1">
        <f>AVERAGE(C1633:C1639)</f>
        <v>56.142857142857146</v>
      </c>
    </row>
    <row r="1633" spans="1:5" x14ac:dyDescent="0.25">
      <c r="A1633" s="11">
        <v>43275</v>
      </c>
      <c r="B1633">
        <v>55</v>
      </c>
      <c r="C1633">
        <v>47</v>
      </c>
      <c r="D1633" s="1">
        <f>AVERAGE(B1627:B1633)</f>
        <v>47.857142857142854</v>
      </c>
      <c r="E1633" s="1">
        <f>AVERAGE(C1634:C1640)</f>
        <v>59.714285714285715</v>
      </c>
    </row>
    <row r="1634" spans="1:5" x14ac:dyDescent="0.25">
      <c r="A1634" s="11">
        <v>43276</v>
      </c>
      <c r="B1634">
        <v>57</v>
      </c>
      <c r="C1634">
        <v>45</v>
      </c>
      <c r="D1634" s="1">
        <f>AVERAGE(B1628:B1634)</f>
        <v>50</v>
      </c>
      <c r="E1634" s="1">
        <f>AVERAGE(C1635:C1641)</f>
        <v>60.571428571428569</v>
      </c>
    </row>
    <row r="1635" spans="1:5" x14ac:dyDescent="0.25">
      <c r="A1635" s="11">
        <v>43277</v>
      </c>
      <c r="B1635">
        <v>51</v>
      </c>
      <c r="C1635">
        <v>52</v>
      </c>
      <c r="D1635" s="1">
        <f>AVERAGE(B1629:B1635)</f>
        <v>51.285714285714285</v>
      </c>
      <c r="E1635" s="1">
        <f>AVERAGE(C1636:C1642)</f>
        <v>61</v>
      </c>
    </row>
    <row r="1636" spans="1:5" x14ac:dyDescent="0.25">
      <c r="A1636" s="11">
        <v>43278</v>
      </c>
      <c r="B1636">
        <v>60</v>
      </c>
      <c r="C1636">
        <v>60</v>
      </c>
      <c r="D1636" s="1">
        <f>AVERAGE(B1630:B1636)</f>
        <v>53</v>
      </c>
      <c r="E1636" s="1">
        <f>AVERAGE(C1637:C1643)</f>
        <v>59.142857142857146</v>
      </c>
    </row>
    <row r="1637" spans="1:5" x14ac:dyDescent="0.25">
      <c r="A1637" s="11">
        <v>43279</v>
      </c>
      <c r="B1637">
        <v>66</v>
      </c>
      <c r="C1637">
        <v>61</v>
      </c>
      <c r="D1637" s="1">
        <f>AVERAGE(B1631:B1637)</f>
        <v>54.571428571428569</v>
      </c>
      <c r="E1637" s="1">
        <f>AVERAGE(C1638:C1644)</f>
        <v>57.571428571428569</v>
      </c>
    </row>
    <row r="1638" spans="1:5" x14ac:dyDescent="0.25">
      <c r="A1638" s="11">
        <v>43280</v>
      </c>
      <c r="B1638">
        <v>62</v>
      </c>
      <c r="C1638">
        <v>63</v>
      </c>
      <c r="D1638" s="1">
        <f>AVERAGE(B1632:B1638)</f>
        <v>56.571428571428569</v>
      </c>
      <c r="E1638" s="1">
        <f>AVERAGE(C1639:C1645)</f>
        <v>56.857142857142854</v>
      </c>
    </row>
    <row r="1639" spans="1:5" x14ac:dyDescent="0.25">
      <c r="A1639" s="11">
        <v>43281</v>
      </c>
      <c r="B1639">
        <v>67</v>
      </c>
      <c r="C1639">
        <v>65</v>
      </c>
      <c r="D1639" s="1">
        <f>AVERAGE(B1633:B1639)</f>
        <v>59.714285714285715</v>
      </c>
      <c r="E1639" s="1">
        <f>AVERAGE(C1640:C1646)</f>
        <v>57.285714285714285</v>
      </c>
    </row>
    <row r="1640" spans="1:5" x14ac:dyDescent="0.25">
      <c r="A1640" s="11">
        <v>43282</v>
      </c>
      <c r="B1640">
        <v>68</v>
      </c>
      <c r="C1640">
        <v>72</v>
      </c>
      <c r="D1640" s="1">
        <f>AVERAGE(B1634:B1640)</f>
        <v>61.571428571428569</v>
      </c>
      <c r="E1640" s="1">
        <f>AVERAGE(C1641:C1647)</f>
        <v>55.428571428571431</v>
      </c>
    </row>
    <row r="1641" spans="1:5" x14ac:dyDescent="0.25">
      <c r="A1641" s="11">
        <v>43283</v>
      </c>
      <c r="B1641">
        <v>68</v>
      </c>
      <c r="C1641">
        <v>51</v>
      </c>
      <c r="D1641" s="1">
        <f>AVERAGE(B1635:B1641)</f>
        <v>63.142857142857146</v>
      </c>
      <c r="E1641" s="1">
        <f>AVERAGE(C1642:C1648)</f>
        <v>57.714285714285715</v>
      </c>
    </row>
    <row r="1642" spans="1:5" x14ac:dyDescent="0.25">
      <c r="A1642" s="11">
        <v>43284</v>
      </c>
      <c r="B1642">
        <v>60</v>
      </c>
      <c r="C1642">
        <v>55</v>
      </c>
      <c r="D1642" s="1">
        <f>AVERAGE(B1636:B1642)</f>
        <v>64.428571428571431</v>
      </c>
      <c r="E1642" s="1">
        <f>AVERAGE(C1643:C1649)</f>
        <v>57.428571428571431</v>
      </c>
    </row>
    <row r="1643" spans="1:5" x14ac:dyDescent="0.25">
      <c r="A1643" s="11">
        <v>43285</v>
      </c>
      <c r="B1643">
        <v>56</v>
      </c>
      <c r="C1643">
        <v>47</v>
      </c>
      <c r="D1643" s="1">
        <f>AVERAGE(B1637:B1643)</f>
        <v>63.857142857142854</v>
      </c>
      <c r="E1643" s="1">
        <f>AVERAGE(C1644:C1650)</f>
        <v>58.857142857142854</v>
      </c>
    </row>
    <row r="1644" spans="1:5" x14ac:dyDescent="0.25">
      <c r="A1644" s="11">
        <v>43286</v>
      </c>
      <c r="B1644">
        <v>54</v>
      </c>
      <c r="C1644">
        <v>50</v>
      </c>
      <c r="D1644" s="1">
        <f>AVERAGE(B1638:B1644)</f>
        <v>62.142857142857146</v>
      </c>
      <c r="E1644" s="1">
        <f>AVERAGE(C1645:C1651)</f>
        <v>59.714285714285715</v>
      </c>
    </row>
    <row r="1645" spans="1:5" x14ac:dyDescent="0.25">
      <c r="A1645" s="11">
        <v>43287</v>
      </c>
      <c r="B1645">
        <v>60</v>
      </c>
      <c r="C1645">
        <v>58</v>
      </c>
      <c r="D1645" s="1">
        <f>AVERAGE(B1639:B1645)</f>
        <v>61.857142857142854</v>
      </c>
      <c r="E1645" s="1">
        <f>AVERAGE(C1646:C1652)</f>
        <v>60.571428571428569</v>
      </c>
    </row>
    <row r="1646" spans="1:5" x14ac:dyDescent="0.25">
      <c r="A1646" s="11">
        <v>43288</v>
      </c>
      <c r="B1646">
        <v>64</v>
      </c>
      <c r="C1646">
        <v>68</v>
      </c>
      <c r="D1646" s="1">
        <f>AVERAGE(B1640:B1646)</f>
        <v>61.428571428571431</v>
      </c>
      <c r="E1646" s="1">
        <f>AVERAGE(C1647:C1653)</f>
        <v>68.285714285714292</v>
      </c>
    </row>
    <row r="1647" spans="1:5" x14ac:dyDescent="0.25">
      <c r="A1647" s="11">
        <v>43289</v>
      </c>
      <c r="B1647">
        <v>71</v>
      </c>
      <c r="C1647">
        <v>59</v>
      </c>
      <c r="D1647" s="1">
        <f>AVERAGE(B1641:B1647)</f>
        <v>61.857142857142854</v>
      </c>
      <c r="E1647" s="1">
        <f>AVERAGE(C1648:C1654)</f>
        <v>71.285714285714292</v>
      </c>
    </row>
    <row r="1648" spans="1:5" x14ac:dyDescent="0.25">
      <c r="A1648" s="11">
        <v>43290</v>
      </c>
      <c r="B1648">
        <v>73</v>
      </c>
      <c r="C1648">
        <v>67</v>
      </c>
      <c r="D1648" s="1">
        <f>AVERAGE(B1642:B1648)</f>
        <v>62.571428571428569</v>
      </c>
      <c r="E1648" s="1">
        <f>AVERAGE(C1649:C1655)</f>
        <v>73.714285714285708</v>
      </c>
    </row>
    <row r="1649" spans="1:14" x14ac:dyDescent="0.25">
      <c r="A1649" s="11">
        <v>43291</v>
      </c>
      <c r="B1649">
        <v>52</v>
      </c>
      <c r="C1649">
        <v>53</v>
      </c>
      <c r="D1649" s="1">
        <f>AVERAGE(B1643:B1649)</f>
        <v>61.428571428571431</v>
      </c>
      <c r="E1649" s="1">
        <f>AVERAGE(C1650:C1656)</f>
        <v>75.142857142857139</v>
      </c>
    </row>
    <row r="1650" spans="1:14" x14ac:dyDescent="0.25">
      <c r="A1650" s="11">
        <v>43292</v>
      </c>
      <c r="B1650">
        <v>41</v>
      </c>
      <c r="C1650">
        <v>57</v>
      </c>
      <c r="D1650" s="1">
        <f>AVERAGE(B1644:B1650)</f>
        <v>59.285714285714285</v>
      </c>
      <c r="E1650" s="1">
        <f>AVERAGE(C1651:C1657)</f>
        <v>76.714285714285708</v>
      </c>
      <c r="F1650" s="11">
        <v>43292</v>
      </c>
      <c r="G1650" t="s">
        <v>175</v>
      </c>
      <c r="H1650" t="s">
        <v>102</v>
      </c>
      <c r="I1650" t="str">
        <f>_xlfn.CONCAT(AJ12,AI12)</f>
        <v>B+</v>
      </c>
      <c r="K1650" t="s">
        <v>199</v>
      </c>
      <c r="L1650" t="s">
        <v>196</v>
      </c>
      <c r="M1650" s="1">
        <f>VLOOKUP(F1650,A12:E2696,4,TRUE)</f>
        <v>59.285714285714285</v>
      </c>
      <c r="N1650" s="1">
        <v>25</v>
      </c>
    </row>
    <row r="1651" spans="1:14" x14ac:dyDescent="0.25">
      <c r="A1651" s="11">
        <v>43293</v>
      </c>
      <c r="B1651">
        <v>50</v>
      </c>
      <c r="C1651">
        <v>56</v>
      </c>
      <c r="D1651" s="1">
        <f>AVERAGE(B1645:B1651)</f>
        <v>58.714285714285715</v>
      </c>
      <c r="E1651" s="1">
        <f>AVERAGE(C1652:C1658)</f>
        <v>79</v>
      </c>
    </row>
    <row r="1652" spans="1:14" x14ac:dyDescent="0.25">
      <c r="A1652" s="11">
        <v>43294</v>
      </c>
      <c r="B1652">
        <v>62</v>
      </c>
      <c r="C1652">
        <v>64</v>
      </c>
      <c r="D1652" s="1">
        <f>AVERAGE(B1646:B1652)</f>
        <v>59</v>
      </c>
      <c r="E1652" s="1">
        <f>AVERAGE(C1653:C1659)</f>
        <v>76</v>
      </c>
    </row>
    <row r="1653" spans="1:14" x14ac:dyDescent="0.25">
      <c r="A1653" s="11">
        <v>43295</v>
      </c>
      <c r="B1653">
        <v>65</v>
      </c>
      <c r="C1653">
        <v>122</v>
      </c>
      <c r="D1653" s="1">
        <f>AVERAGE(B1647:B1653)</f>
        <v>59.142857142857146</v>
      </c>
      <c r="E1653" s="1">
        <f>AVERAGE(C1654:C1660)</f>
        <v>64.857142857142861</v>
      </c>
    </row>
    <row r="1654" spans="1:14" x14ac:dyDescent="0.25">
      <c r="A1654" s="11">
        <v>43296</v>
      </c>
      <c r="B1654">
        <v>78</v>
      </c>
      <c r="C1654">
        <v>80</v>
      </c>
      <c r="D1654" s="1">
        <f>AVERAGE(B1648:B1654)</f>
        <v>60.142857142857146</v>
      </c>
      <c r="E1654" s="1">
        <f>AVERAGE(C1655:C1661)</f>
        <v>61.714285714285715</v>
      </c>
    </row>
    <row r="1655" spans="1:14" x14ac:dyDescent="0.25">
      <c r="A1655" s="11">
        <v>43297</v>
      </c>
      <c r="B1655">
        <v>75</v>
      </c>
      <c r="C1655">
        <v>84</v>
      </c>
      <c r="D1655" s="1">
        <f>AVERAGE(B1649:B1655)</f>
        <v>60.428571428571431</v>
      </c>
      <c r="E1655" s="1">
        <f>AVERAGE(C1656:C1662)</f>
        <v>59</v>
      </c>
    </row>
    <row r="1656" spans="1:14" x14ac:dyDescent="0.25">
      <c r="A1656" s="11">
        <v>43298</v>
      </c>
      <c r="B1656">
        <v>63</v>
      </c>
      <c r="C1656">
        <v>63</v>
      </c>
      <c r="D1656" s="1">
        <f>AVERAGE(B1650:B1656)</f>
        <v>62</v>
      </c>
      <c r="E1656" s="1">
        <f>AVERAGE(C1657:C1663)</f>
        <v>60.142857142857146</v>
      </c>
    </row>
    <row r="1657" spans="1:14" x14ac:dyDescent="0.25">
      <c r="A1657" s="11">
        <v>43299</v>
      </c>
      <c r="B1657">
        <v>47</v>
      </c>
      <c r="C1657">
        <v>68</v>
      </c>
      <c r="D1657" s="1">
        <f>AVERAGE(B1651:B1657)</f>
        <v>62.857142857142854</v>
      </c>
      <c r="E1657" s="1">
        <f>AVERAGE(C1658:C1664)</f>
        <v>60.571428571428569</v>
      </c>
    </row>
    <row r="1658" spans="1:14" x14ac:dyDescent="0.25">
      <c r="A1658" s="11">
        <v>43300</v>
      </c>
      <c r="B1658">
        <v>51</v>
      </c>
      <c r="C1658">
        <v>72</v>
      </c>
      <c r="D1658" s="1">
        <f>AVERAGE(B1652:B1658)</f>
        <v>63</v>
      </c>
      <c r="E1658" s="1">
        <f>AVERAGE(C1659:C1665)</f>
        <v>61.714285714285715</v>
      </c>
    </row>
    <row r="1659" spans="1:14" x14ac:dyDescent="0.25">
      <c r="A1659" s="11">
        <v>43301</v>
      </c>
      <c r="B1659">
        <v>58</v>
      </c>
      <c r="C1659">
        <v>43</v>
      </c>
      <c r="D1659" s="1">
        <f>AVERAGE(B1653:B1659)</f>
        <v>62.428571428571431</v>
      </c>
      <c r="E1659" s="1">
        <f>AVERAGE(C1660:C1666)</f>
        <v>66</v>
      </c>
    </row>
    <row r="1660" spans="1:14" x14ac:dyDescent="0.25">
      <c r="A1660" s="11">
        <v>43302</v>
      </c>
      <c r="B1660">
        <v>56</v>
      </c>
      <c r="C1660">
        <v>44</v>
      </c>
      <c r="D1660" s="1">
        <f>AVERAGE(B1654:B1660)</f>
        <v>61.142857142857146</v>
      </c>
      <c r="E1660" s="1">
        <f>AVERAGE(C1661:C1667)</f>
        <v>64.857142857142861</v>
      </c>
    </row>
    <row r="1661" spans="1:14" x14ac:dyDescent="0.25">
      <c r="A1661" s="11">
        <v>43303</v>
      </c>
      <c r="B1661">
        <v>61</v>
      </c>
      <c r="C1661">
        <v>58</v>
      </c>
      <c r="D1661" s="1">
        <f>AVERAGE(B1655:B1661)</f>
        <v>58.714285714285715</v>
      </c>
      <c r="E1661" s="1">
        <f>AVERAGE(C1662:C1668)</f>
        <v>63.142857142857146</v>
      </c>
    </row>
    <row r="1662" spans="1:14" x14ac:dyDescent="0.25">
      <c r="A1662" s="11">
        <v>43304</v>
      </c>
      <c r="B1662">
        <v>73</v>
      </c>
      <c r="C1662">
        <v>65</v>
      </c>
      <c r="D1662" s="1">
        <f>AVERAGE(B1656:B1662)</f>
        <v>58.428571428571431</v>
      </c>
      <c r="E1662" s="1">
        <f>AVERAGE(C1663:C1669)</f>
        <v>58.857142857142854</v>
      </c>
    </row>
    <row r="1663" spans="1:14" x14ac:dyDescent="0.25">
      <c r="A1663" s="11">
        <v>43305</v>
      </c>
      <c r="B1663">
        <v>67</v>
      </c>
      <c r="C1663">
        <v>71</v>
      </c>
      <c r="D1663" s="1">
        <f>AVERAGE(B1657:B1663)</f>
        <v>59</v>
      </c>
      <c r="E1663" s="1">
        <f>AVERAGE(C1664:C1670)</f>
        <v>53.285714285714285</v>
      </c>
    </row>
    <row r="1664" spans="1:14" x14ac:dyDescent="0.25">
      <c r="A1664" s="11">
        <v>43306</v>
      </c>
      <c r="B1664">
        <v>67</v>
      </c>
      <c r="C1664">
        <v>71</v>
      </c>
      <c r="D1664" s="1">
        <f>AVERAGE(B1658:B1664)</f>
        <v>61.857142857142854</v>
      </c>
      <c r="E1664" s="1">
        <f>AVERAGE(C1665:C1671)</f>
        <v>50.428571428571431</v>
      </c>
    </row>
    <row r="1665" spans="1:14" x14ac:dyDescent="0.25">
      <c r="A1665" s="11">
        <v>43307</v>
      </c>
      <c r="B1665">
        <v>67</v>
      </c>
      <c r="C1665">
        <v>80</v>
      </c>
      <c r="D1665" s="1">
        <f>AVERAGE(B1659:B1665)</f>
        <v>64.142857142857139</v>
      </c>
      <c r="E1665" s="1">
        <f>AVERAGE(C1666:C1672)</f>
        <v>48.285714285714285</v>
      </c>
    </row>
    <row r="1666" spans="1:14" x14ac:dyDescent="0.25">
      <c r="A1666" s="11">
        <v>43308</v>
      </c>
      <c r="B1666">
        <v>84</v>
      </c>
      <c r="C1666">
        <v>73</v>
      </c>
      <c r="D1666" s="1">
        <f>AVERAGE(B1660:B1666)</f>
        <v>67.857142857142861</v>
      </c>
      <c r="E1666" s="1">
        <f>AVERAGE(C1667:C1673)</f>
        <v>47</v>
      </c>
    </row>
    <row r="1667" spans="1:14" x14ac:dyDescent="0.25">
      <c r="A1667" s="11">
        <v>43309</v>
      </c>
      <c r="B1667">
        <v>93</v>
      </c>
      <c r="C1667">
        <v>36</v>
      </c>
      <c r="D1667" s="1">
        <f>AVERAGE(B1661:B1667)</f>
        <v>73.142857142857139</v>
      </c>
      <c r="E1667" s="1">
        <f>AVERAGE(C1668:C1674)</f>
        <v>49.285714285714285</v>
      </c>
    </row>
    <row r="1668" spans="1:14" x14ac:dyDescent="0.25">
      <c r="A1668" s="11">
        <v>43310</v>
      </c>
      <c r="B1668">
        <v>46</v>
      </c>
      <c r="C1668">
        <v>46</v>
      </c>
      <c r="D1668" s="1">
        <f>AVERAGE(B1662:B1668)</f>
        <v>71</v>
      </c>
      <c r="E1668" s="1">
        <f>AVERAGE(C1669:C1675)</f>
        <v>50</v>
      </c>
    </row>
    <row r="1669" spans="1:14" x14ac:dyDescent="0.25">
      <c r="A1669" s="11">
        <v>43311</v>
      </c>
      <c r="B1669">
        <v>40</v>
      </c>
      <c r="C1669">
        <v>35</v>
      </c>
      <c r="D1669" s="1">
        <f>AVERAGE(B1663:B1669)</f>
        <v>66.285714285714292</v>
      </c>
      <c r="E1669" s="1">
        <f>AVERAGE(C1670:C1676)</f>
        <v>53.142857142857146</v>
      </c>
    </row>
    <row r="1670" spans="1:14" x14ac:dyDescent="0.25">
      <c r="A1670" s="11">
        <v>43312</v>
      </c>
      <c r="B1670">
        <v>41</v>
      </c>
      <c r="C1670">
        <v>32</v>
      </c>
      <c r="D1670" s="1">
        <f>AVERAGE(B1664:B1670)</f>
        <v>62.571428571428569</v>
      </c>
      <c r="E1670" s="1">
        <f>AVERAGE(C1671:C1677)</f>
        <v>57.285714285714285</v>
      </c>
    </row>
    <row r="1671" spans="1:14" x14ac:dyDescent="0.25">
      <c r="A1671" s="11">
        <v>43313</v>
      </c>
      <c r="B1671">
        <v>39</v>
      </c>
      <c r="C1671">
        <v>51</v>
      </c>
      <c r="D1671" s="1">
        <f>AVERAGE(B1665:B1671)</f>
        <v>58.571428571428569</v>
      </c>
      <c r="E1671" s="1">
        <f>AVERAGE(C1672:C1678)</f>
        <v>55.142857142857146</v>
      </c>
    </row>
    <row r="1672" spans="1:14" x14ac:dyDescent="0.25">
      <c r="A1672" s="11">
        <v>43314</v>
      </c>
      <c r="B1672">
        <v>52</v>
      </c>
      <c r="C1672">
        <v>65</v>
      </c>
      <c r="D1672" s="1">
        <f>AVERAGE(B1666:B1672)</f>
        <v>56.428571428571431</v>
      </c>
      <c r="E1672" s="1">
        <f>AVERAGE(C1673:C1679)</f>
        <v>50.571428571428569</v>
      </c>
    </row>
    <row r="1673" spans="1:14" x14ac:dyDescent="0.25">
      <c r="A1673" s="11">
        <v>43315</v>
      </c>
      <c r="B1673">
        <v>57</v>
      </c>
      <c r="C1673">
        <v>64</v>
      </c>
      <c r="D1673" s="1">
        <f>AVERAGE(B1667:B1673)</f>
        <v>52.571428571428569</v>
      </c>
      <c r="E1673" s="1">
        <f>AVERAGE(C1674:C1680)</f>
        <v>46.571428571428569</v>
      </c>
    </row>
    <row r="1674" spans="1:14" x14ac:dyDescent="0.25">
      <c r="A1674" s="11">
        <v>43316</v>
      </c>
      <c r="B1674">
        <v>69</v>
      </c>
      <c r="C1674">
        <v>52</v>
      </c>
      <c r="D1674" s="1">
        <f>AVERAGE(B1668:B1674)</f>
        <v>49.142857142857146</v>
      </c>
      <c r="E1674" s="1">
        <f>AVERAGE(C1675:C1681)</f>
        <v>43.714285714285715</v>
      </c>
    </row>
    <row r="1675" spans="1:14" x14ac:dyDescent="0.25">
      <c r="A1675" s="11">
        <v>43317</v>
      </c>
      <c r="B1675">
        <v>54</v>
      </c>
      <c r="C1675">
        <v>51</v>
      </c>
      <c r="D1675" s="1">
        <f>AVERAGE(B1669:B1675)</f>
        <v>50.285714285714285</v>
      </c>
      <c r="E1675" s="1">
        <f>AVERAGE(C1676:C1682)</f>
        <v>40.714285714285715</v>
      </c>
    </row>
    <row r="1676" spans="1:14" x14ac:dyDescent="0.25">
      <c r="A1676" s="11">
        <v>43318</v>
      </c>
      <c r="B1676">
        <v>51</v>
      </c>
      <c r="C1676">
        <v>57</v>
      </c>
      <c r="D1676" s="1">
        <f>AVERAGE(B1670:B1676)</f>
        <v>51.857142857142854</v>
      </c>
      <c r="E1676" s="1">
        <f>AVERAGE(C1677:C1683)</f>
        <v>36.714285714285715</v>
      </c>
    </row>
    <row r="1677" spans="1:14" x14ac:dyDescent="0.25">
      <c r="A1677" s="11">
        <v>43319</v>
      </c>
      <c r="B1677">
        <v>56</v>
      </c>
      <c r="C1677">
        <v>61</v>
      </c>
      <c r="D1677" s="1">
        <f>AVERAGE(B1671:B1677)</f>
        <v>54</v>
      </c>
      <c r="E1677" s="1">
        <f>AVERAGE(C1678:C1684)</f>
        <v>31.714285714285715</v>
      </c>
    </row>
    <row r="1678" spans="1:14" x14ac:dyDescent="0.25">
      <c r="A1678" s="11">
        <v>43320</v>
      </c>
      <c r="B1678">
        <v>67</v>
      </c>
      <c r="C1678">
        <v>36</v>
      </c>
      <c r="D1678" s="1">
        <f>AVERAGE(B1672:B1678)</f>
        <v>58</v>
      </c>
      <c r="E1678" s="1">
        <f>AVERAGE(C1679:C1685)</f>
        <v>30.714285714285715</v>
      </c>
    </row>
    <row r="1679" spans="1:14" x14ac:dyDescent="0.25">
      <c r="A1679" s="11">
        <v>43321</v>
      </c>
      <c r="B1679">
        <v>47</v>
      </c>
      <c r="C1679">
        <v>33</v>
      </c>
      <c r="D1679" s="1">
        <f>AVERAGE(B1673:B1679)</f>
        <v>57.285714285714285</v>
      </c>
      <c r="E1679" s="1">
        <f>AVERAGE(C1680:C1686)</f>
        <v>31.857142857142858</v>
      </c>
    </row>
    <row r="1680" spans="1:14" x14ac:dyDescent="0.25">
      <c r="A1680" s="11">
        <v>43322</v>
      </c>
      <c r="B1680">
        <v>45</v>
      </c>
      <c r="C1680">
        <v>36</v>
      </c>
      <c r="D1680" s="1">
        <f>AVERAGE(B1674:B1680)</f>
        <v>55.571428571428569</v>
      </c>
      <c r="E1680" s="1">
        <f>AVERAGE(C1681:C1687)</f>
        <v>31.285714285714285</v>
      </c>
      <c r="F1680" s="11">
        <v>43322</v>
      </c>
      <c r="G1680" t="s">
        <v>175</v>
      </c>
      <c r="H1680" t="s">
        <v>93</v>
      </c>
      <c r="I1680" t="str">
        <f>_xlfn.CONCAT(AJ13,AI13)</f>
        <v>B+</v>
      </c>
      <c r="K1680" t="s">
        <v>261</v>
      </c>
      <c r="L1680" t="s">
        <v>260</v>
      </c>
      <c r="M1680" s="1">
        <f>VLOOKUP(F1680,A13:E2697,4,TRUE)</f>
        <v>55.571428571428569</v>
      </c>
      <c r="N1680" s="1">
        <v>160</v>
      </c>
    </row>
    <row r="1681" spans="1:5" x14ac:dyDescent="0.25">
      <c r="A1681" s="11">
        <v>43323</v>
      </c>
      <c r="B1681">
        <v>41</v>
      </c>
      <c r="C1681">
        <v>32</v>
      </c>
      <c r="D1681" s="1">
        <f>AVERAGE(B1675:B1681)</f>
        <v>51.571428571428569</v>
      </c>
      <c r="E1681" s="1">
        <f>AVERAGE(C1682:C1688)</f>
        <v>31.857142857142858</v>
      </c>
    </row>
    <row r="1682" spans="1:5" x14ac:dyDescent="0.25">
      <c r="A1682" s="11">
        <v>43324</v>
      </c>
      <c r="B1682">
        <v>36</v>
      </c>
      <c r="C1682">
        <v>30</v>
      </c>
      <c r="D1682" s="1">
        <f>AVERAGE(B1676:B1682)</f>
        <v>49</v>
      </c>
      <c r="E1682" s="1">
        <f>AVERAGE(C1683:C1689)</f>
        <v>32.571428571428569</v>
      </c>
    </row>
    <row r="1683" spans="1:5" x14ac:dyDescent="0.25">
      <c r="A1683" s="11">
        <v>43325</v>
      </c>
      <c r="B1683">
        <v>42</v>
      </c>
      <c r="C1683">
        <v>29</v>
      </c>
      <c r="D1683" s="1">
        <f>AVERAGE(B1677:B1683)</f>
        <v>47.714285714285715</v>
      </c>
      <c r="E1683" s="1">
        <f>AVERAGE(C1684:C1690)</f>
        <v>33.285714285714285</v>
      </c>
    </row>
    <row r="1684" spans="1:5" x14ac:dyDescent="0.25">
      <c r="A1684" s="11">
        <v>43326</v>
      </c>
      <c r="B1684">
        <v>34</v>
      </c>
      <c r="C1684">
        <v>26</v>
      </c>
      <c r="D1684" s="1">
        <f>AVERAGE(B1678:B1684)</f>
        <v>44.571428571428569</v>
      </c>
      <c r="E1684" s="1">
        <f>AVERAGE(C1685:C1691)</f>
        <v>36.142857142857146</v>
      </c>
    </row>
    <row r="1685" spans="1:5" x14ac:dyDescent="0.25">
      <c r="A1685" s="11">
        <v>43327</v>
      </c>
      <c r="B1685">
        <v>29</v>
      </c>
      <c r="C1685">
        <v>29</v>
      </c>
      <c r="D1685" s="1">
        <f>AVERAGE(B1679:B1685)</f>
        <v>39.142857142857146</v>
      </c>
      <c r="E1685" s="1">
        <f>AVERAGE(C1686:C1692)</f>
        <v>39.142857142857146</v>
      </c>
    </row>
    <row r="1686" spans="1:5" x14ac:dyDescent="0.25">
      <c r="A1686" s="11">
        <v>43328</v>
      </c>
      <c r="B1686">
        <v>34</v>
      </c>
      <c r="C1686">
        <v>41</v>
      </c>
      <c r="D1686" s="1">
        <f>AVERAGE(B1680:B1686)</f>
        <v>37.285714285714285</v>
      </c>
      <c r="E1686" s="1">
        <f>AVERAGE(C1687:C1693)</f>
        <v>38.571428571428569</v>
      </c>
    </row>
    <row r="1687" spans="1:5" x14ac:dyDescent="0.25">
      <c r="A1687" s="11">
        <v>43329</v>
      </c>
      <c r="B1687">
        <v>57</v>
      </c>
      <c r="C1687">
        <v>32</v>
      </c>
      <c r="D1687" s="1">
        <f>AVERAGE(B1681:B1687)</f>
        <v>39</v>
      </c>
      <c r="E1687" s="1">
        <f>AVERAGE(C1688:C1694)</f>
        <v>38.857142857142854</v>
      </c>
    </row>
    <row r="1688" spans="1:5" x14ac:dyDescent="0.25">
      <c r="A1688" s="11">
        <v>43330</v>
      </c>
      <c r="B1688">
        <v>40</v>
      </c>
      <c r="C1688">
        <v>36</v>
      </c>
      <c r="D1688" s="1">
        <f>AVERAGE(B1682:B1688)</f>
        <v>38.857142857142854</v>
      </c>
      <c r="E1688" s="1">
        <f>AVERAGE(C1689:C1695)</f>
        <v>37.285714285714285</v>
      </c>
    </row>
    <row r="1689" spans="1:5" x14ac:dyDescent="0.25">
      <c r="A1689" s="11">
        <v>43331</v>
      </c>
      <c r="B1689">
        <v>53</v>
      </c>
      <c r="C1689">
        <v>35</v>
      </c>
      <c r="D1689" s="1">
        <f>AVERAGE(B1683:B1689)</f>
        <v>41.285714285714285</v>
      </c>
      <c r="E1689" s="1">
        <f>AVERAGE(C1690:C1696)</f>
        <v>37.428571428571431</v>
      </c>
    </row>
    <row r="1690" spans="1:5" x14ac:dyDescent="0.25">
      <c r="A1690" s="11">
        <v>43332</v>
      </c>
      <c r="B1690">
        <v>58</v>
      </c>
      <c r="C1690">
        <v>34</v>
      </c>
      <c r="D1690" s="1">
        <f>AVERAGE(B1684:B1690)</f>
        <v>43.571428571428569</v>
      </c>
      <c r="E1690" s="1">
        <f>AVERAGE(C1691:C1697)</f>
        <v>37.428571428571431</v>
      </c>
    </row>
    <row r="1691" spans="1:5" x14ac:dyDescent="0.25">
      <c r="A1691" s="11">
        <v>43333</v>
      </c>
      <c r="B1691">
        <v>46</v>
      </c>
      <c r="C1691">
        <v>46</v>
      </c>
      <c r="D1691" s="1">
        <f>AVERAGE(B1685:B1691)</f>
        <v>45.285714285714285</v>
      </c>
      <c r="E1691" s="1">
        <f>AVERAGE(C1692:C1698)</f>
        <v>39.285714285714285</v>
      </c>
    </row>
    <row r="1692" spans="1:5" x14ac:dyDescent="0.25">
      <c r="A1692" s="11">
        <v>43334</v>
      </c>
      <c r="B1692">
        <v>50</v>
      </c>
      <c r="C1692">
        <v>50</v>
      </c>
      <c r="D1692" s="1">
        <f>AVERAGE(B1686:B1692)</f>
        <v>48.285714285714285</v>
      </c>
      <c r="E1692" s="1">
        <f>AVERAGE(C1693:C1699)</f>
        <v>37.285714285714285</v>
      </c>
    </row>
    <row r="1693" spans="1:5" x14ac:dyDescent="0.25">
      <c r="A1693" s="11">
        <v>43335</v>
      </c>
      <c r="B1693">
        <v>59</v>
      </c>
      <c r="C1693">
        <v>37</v>
      </c>
      <c r="D1693" s="1">
        <f>AVERAGE(B1687:B1693)</f>
        <v>51.857142857142854</v>
      </c>
      <c r="E1693" s="1">
        <f>AVERAGE(C1694:C1700)</f>
        <v>38.285714285714285</v>
      </c>
    </row>
    <row r="1694" spans="1:5" x14ac:dyDescent="0.25">
      <c r="A1694" s="11">
        <v>43336</v>
      </c>
      <c r="B1694">
        <v>53</v>
      </c>
      <c r="C1694">
        <v>34</v>
      </c>
      <c r="D1694" s="1">
        <f>AVERAGE(B1688:B1694)</f>
        <v>51.285714285714285</v>
      </c>
      <c r="E1694" s="1">
        <f>AVERAGE(C1695:C1701)</f>
        <v>39.142857142857146</v>
      </c>
    </row>
    <row r="1695" spans="1:5" x14ac:dyDescent="0.25">
      <c r="A1695" s="11">
        <v>43337</v>
      </c>
      <c r="B1695">
        <v>45</v>
      </c>
      <c r="C1695">
        <v>25</v>
      </c>
      <c r="D1695" s="1">
        <f>AVERAGE(B1689:B1695)</f>
        <v>52</v>
      </c>
      <c r="E1695" s="1">
        <f>AVERAGE(C1696:C1702)</f>
        <v>40.428571428571431</v>
      </c>
    </row>
    <row r="1696" spans="1:5" x14ac:dyDescent="0.25">
      <c r="A1696" s="11">
        <v>43338</v>
      </c>
      <c r="B1696">
        <v>33</v>
      </c>
      <c r="C1696">
        <v>36</v>
      </c>
      <c r="D1696" s="1">
        <f>AVERAGE(B1690:B1696)</f>
        <v>49.142857142857146</v>
      </c>
      <c r="E1696" s="1">
        <f>AVERAGE(C1697:C1703)</f>
        <v>40.142857142857146</v>
      </c>
    </row>
    <row r="1697" spans="1:5" x14ac:dyDescent="0.25">
      <c r="A1697" s="11">
        <v>43339</v>
      </c>
      <c r="B1697">
        <v>48</v>
      </c>
      <c r="C1697">
        <v>34</v>
      </c>
      <c r="D1697" s="1">
        <f>AVERAGE(B1691:B1697)</f>
        <v>47.714285714285715</v>
      </c>
      <c r="E1697" s="1">
        <f>AVERAGE(C1698:C1704)</f>
        <v>41.571428571428569</v>
      </c>
    </row>
    <row r="1698" spans="1:5" x14ac:dyDescent="0.25">
      <c r="A1698" s="11">
        <v>43340</v>
      </c>
      <c r="B1698">
        <v>43</v>
      </c>
      <c r="C1698">
        <v>59</v>
      </c>
      <c r="D1698" s="1">
        <f>AVERAGE(B1692:B1698)</f>
        <v>47.285714285714285</v>
      </c>
      <c r="E1698" s="1">
        <f>AVERAGE(C1699:C1705)</f>
        <v>38.285714285714285</v>
      </c>
    </row>
    <row r="1699" spans="1:5" x14ac:dyDescent="0.25">
      <c r="A1699" s="11">
        <v>43341</v>
      </c>
      <c r="B1699">
        <v>70</v>
      </c>
      <c r="C1699">
        <v>36</v>
      </c>
      <c r="D1699" s="1">
        <f>AVERAGE(B1693:B1699)</f>
        <v>50.142857142857146</v>
      </c>
      <c r="E1699" s="1">
        <f>AVERAGE(C1700:C1706)</f>
        <v>39.285714285714285</v>
      </c>
    </row>
    <row r="1700" spans="1:5" x14ac:dyDescent="0.25">
      <c r="A1700" s="11">
        <v>43342</v>
      </c>
      <c r="B1700">
        <v>69</v>
      </c>
      <c r="C1700">
        <v>44</v>
      </c>
      <c r="D1700" s="1">
        <f>AVERAGE(B1694:B1700)</f>
        <v>51.571428571428569</v>
      </c>
      <c r="E1700" s="1">
        <f>AVERAGE(C1701:C1707)</f>
        <v>37.571428571428569</v>
      </c>
    </row>
    <row r="1701" spans="1:5" x14ac:dyDescent="0.25">
      <c r="A1701" s="11">
        <v>43343</v>
      </c>
      <c r="B1701">
        <v>59</v>
      </c>
      <c r="C1701">
        <v>40</v>
      </c>
      <c r="D1701" s="1">
        <f>AVERAGE(B1695:B1701)</f>
        <v>52.428571428571431</v>
      </c>
      <c r="E1701" s="1">
        <f>AVERAGE(C1702:C1708)</f>
        <v>36.285714285714285</v>
      </c>
    </row>
    <row r="1702" spans="1:5" x14ac:dyDescent="0.25">
      <c r="A1702" s="11">
        <v>43344</v>
      </c>
      <c r="B1702">
        <v>61</v>
      </c>
      <c r="C1702">
        <v>34</v>
      </c>
      <c r="D1702" s="1">
        <f>AVERAGE(B1696:B1702)</f>
        <v>54.714285714285715</v>
      </c>
      <c r="E1702" s="1">
        <f>AVERAGE(C1703:C1709)</f>
        <v>37.571428571428569</v>
      </c>
    </row>
    <row r="1703" spans="1:5" x14ac:dyDescent="0.25">
      <c r="A1703" s="11">
        <v>43345</v>
      </c>
      <c r="B1703">
        <v>59</v>
      </c>
      <c r="C1703">
        <v>34</v>
      </c>
      <c r="D1703" s="1">
        <f>AVERAGE(B1697:B1703)</f>
        <v>58.428571428571431</v>
      </c>
      <c r="E1703" s="1">
        <f>AVERAGE(C1704:C1710)</f>
        <v>42</v>
      </c>
    </row>
    <row r="1704" spans="1:5" x14ac:dyDescent="0.25">
      <c r="A1704" s="11">
        <v>43346</v>
      </c>
      <c r="B1704">
        <v>65</v>
      </c>
      <c r="C1704">
        <v>44</v>
      </c>
      <c r="D1704" s="1">
        <f>AVERAGE(B1698:B1704)</f>
        <v>60.857142857142854</v>
      </c>
      <c r="E1704" s="1">
        <f>AVERAGE(C1705:C1711)</f>
        <v>41.857142857142854</v>
      </c>
    </row>
    <row r="1705" spans="1:5" x14ac:dyDescent="0.25">
      <c r="A1705" s="11">
        <v>43347</v>
      </c>
      <c r="B1705">
        <v>64</v>
      </c>
      <c r="C1705">
        <v>36</v>
      </c>
      <c r="D1705" s="1">
        <f>AVERAGE(B1699:B1705)</f>
        <v>63.857142857142854</v>
      </c>
      <c r="E1705" s="1">
        <f>AVERAGE(C1706:C1712)</f>
        <v>44</v>
      </c>
    </row>
    <row r="1706" spans="1:5" x14ac:dyDescent="0.25">
      <c r="A1706" s="11">
        <v>43348</v>
      </c>
      <c r="B1706">
        <v>64</v>
      </c>
      <c r="C1706">
        <v>43</v>
      </c>
      <c r="D1706" s="1">
        <f>AVERAGE(B1700:B1706)</f>
        <v>63</v>
      </c>
      <c r="E1706" s="1">
        <f>AVERAGE(C1707:C1713)</f>
        <v>45.428571428571431</v>
      </c>
    </row>
    <row r="1707" spans="1:5" x14ac:dyDescent="0.25">
      <c r="A1707" s="11">
        <v>43349</v>
      </c>
      <c r="B1707">
        <v>80</v>
      </c>
      <c r="C1707">
        <v>32</v>
      </c>
      <c r="D1707" s="1">
        <f>AVERAGE(B1701:B1707)</f>
        <v>64.571428571428569</v>
      </c>
      <c r="E1707" s="1">
        <f>AVERAGE(C1708:C1714)</f>
        <v>46.714285714285715</v>
      </c>
    </row>
    <row r="1708" spans="1:5" x14ac:dyDescent="0.25">
      <c r="A1708" s="11">
        <v>43350</v>
      </c>
      <c r="B1708">
        <v>59</v>
      </c>
      <c r="C1708">
        <v>31</v>
      </c>
      <c r="D1708" s="1">
        <f>AVERAGE(B1702:B1708)</f>
        <v>64.571428571428569</v>
      </c>
      <c r="E1708" s="1">
        <f>AVERAGE(C1709:C1715)</f>
        <v>46.714285714285715</v>
      </c>
    </row>
    <row r="1709" spans="1:5" x14ac:dyDescent="0.25">
      <c r="A1709" s="11">
        <v>43351</v>
      </c>
      <c r="B1709">
        <v>49</v>
      </c>
      <c r="C1709">
        <v>43</v>
      </c>
      <c r="D1709" s="1">
        <f>AVERAGE(B1703:B1709)</f>
        <v>62.857142857142854</v>
      </c>
      <c r="E1709" s="1">
        <f>AVERAGE(C1710:C1716)</f>
        <v>47.428571428571431</v>
      </c>
    </row>
    <row r="1710" spans="1:5" x14ac:dyDescent="0.25">
      <c r="A1710" s="11">
        <v>43352</v>
      </c>
      <c r="B1710">
        <v>60</v>
      </c>
      <c r="C1710">
        <v>65</v>
      </c>
      <c r="D1710" s="1">
        <f>AVERAGE(B1704:B1710)</f>
        <v>63</v>
      </c>
      <c r="E1710" s="1">
        <f>AVERAGE(C1711:C1717)</f>
        <v>49.142857142857146</v>
      </c>
    </row>
    <row r="1711" spans="1:5" x14ac:dyDescent="0.25">
      <c r="A1711" s="11">
        <v>43353</v>
      </c>
      <c r="B1711">
        <v>84</v>
      </c>
      <c r="C1711">
        <v>43</v>
      </c>
      <c r="D1711" s="1">
        <f>AVERAGE(B1705:B1711)</f>
        <v>65.714285714285708</v>
      </c>
      <c r="E1711" s="1">
        <f>AVERAGE(C1712:C1718)</f>
        <v>52.428571428571431</v>
      </c>
    </row>
    <row r="1712" spans="1:5" x14ac:dyDescent="0.25">
      <c r="A1712" s="11">
        <v>43354</v>
      </c>
      <c r="B1712">
        <v>53</v>
      </c>
      <c r="C1712">
        <v>51</v>
      </c>
      <c r="D1712" s="1">
        <f>AVERAGE(B1706:B1712)</f>
        <v>64.142857142857139</v>
      </c>
      <c r="E1712" s="1">
        <f>AVERAGE(C1713:C1719)</f>
        <v>51.285714285714285</v>
      </c>
    </row>
    <row r="1713" spans="1:14" x14ac:dyDescent="0.25">
      <c r="A1713" s="11">
        <v>43355</v>
      </c>
      <c r="B1713">
        <v>64</v>
      </c>
      <c r="C1713">
        <v>53</v>
      </c>
      <c r="D1713" s="1">
        <f>AVERAGE(B1707:B1713)</f>
        <v>64.142857142857139</v>
      </c>
      <c r="E1713" s="1">
        <f>AVERAGE(C1714:C1720)</f>
        <v>49.857142857142854</v>
      </c>
    </row>
    <row r="1714" spans="1:14" x14ac:dyDescent="0.25">
      <c r="A1714" s="11">
        <v>43356</v>
      </c>
      <c r="B1714">
        <v>64</v>
      </c>
      <c r="C1714">
        <v>41</v>
      </c>
      <c r="D1714" s="1">
        <f>AVERAGE(B1708:B1714)</f>
        <v>61.857142857142854</v>
      </c>
      <c r="E1714" s="1">
        <f>AVERAGE(C1715:C1721)</f>
        <v>50</v>
      </c>
    </row>
    <row r="1715" spans="1:14" x14ac:dyDescent="0.25">
      <c r="A1715" s="11">
        <v>43357</v>
      </c>
      <c r="B1715">
        <v>68</v>
      </c>
      <c r="C1715">
        <v>31</v>
      </c>
      <c r="D1715" s="1">
        <f>AVERAGE(B1709:B1715)</f>
        <v>63.142857142857146</v>
      </c>
      <c r="E1715" s="1">
        <f>AVERAGE(C1716:C1722)</f>
        <v>50</v>
      </c>
    </row>
    <row r="1716" spans="1:14" x14ac:dyDescent="0.25">
      <c r="A1716" s="11">
        <v>43358</v>
      </c>
      <c r="B1716">
        <v>52</v>
      </c>
      <c r="C1716">
        <v>48</v>
      </c>
      <c r="D1716" s="1">
        <f>AVERAGE(B1710:B1716)</f>
        <v>63.571428571428569</v>
      </c>
      <c r="E1716" s="1">
        <f>AVERAGE(C1717:C1723)</f>
        <v>47.142857142857146</v>
      </c>
    </row>
    <row r="1717" spans="1:14" x14ac:dyDescent="0.25">
      <c r="A1717" s="11">
        <v>43359</v>
      </c>
      <c r="B1717">
        <v>55</v>
      </c>
      <c r="C1717">
        <v>77</v>
      </c>
      <c r="D1717" s="1">
        <f>AVERAGE(B1711:B1717)</f>
        <v>62.857142857142854</v>
      </c>
      <c r="E1717" s="1">
        <f>AVERAGE(C1718:C1724)</f>
        <v>38.142857142857146</v>
      </c>
    </row>
    <row r="1718" spans="1:14" x14ac:dyDescent="0.25">
      <c r="A1718" s="11">
        <v>43360</v>
      </c>
      <c r="B1718">
        <v>65</v>
      </c>
      <c r="C1718">
        <v>66</v>
      </c>
      <c r="D1718" s="1">
        <f>AVERAGE(B1712:B1718)</f>
        <v>60.142857142857146</v>
      </c>
      <c r="E1718" s="1">
        <f>AVERAGE(C1719:C1725)</f>
        <v>32.714285714285715</v>
      </c>
    </row>
    <row r="1719" spans="1:14" x14ac:dyDescent="0.25">
      <c r="A1719" s="11">
        <v>43361</v>
      </c>
      <c r="B1719">
        <v>77</v>
      </c>
      <c r="C1719">
        <v>43</v>
      </c>
      <c r="D1719" s="1">
        <f>AVERAGE(B1713:B1719)</f>
        <v>63.571428571428569</v>
      </c>
      <c r="E1719" s="1">
        <f>AVERAGE(C1720:C1726)</f>
        <v>31.571428571428573</v>
      </c>
    </row>
    <row r="1720" spans="1:14" x14ac:dyDescent="0.25">
      <c r="A1720" s="11">
        <v>43362</v>
      </c>
      <c r="B1720">
        <v>62</v>
      </c>
      <c r="C1720">
        <v>43</v>
      </c>
      <c r="D1720" s="1">
        <f>AVERAGE(B1714:B1720)</f>
        <v>63.285714285714285</v>
      </c>
      <c r="E1720" s="1">
        <f>AVERAGE(C1721:C1727)</f>
        <v>31.714285714285715</v>
      </c>
      <c r="F1720" s="11">
        <v>43362</v>
      </c>
      <c r="G1720" t="s">
        <v>175</v>
      </c>
      <c r="H1720" t="s">
        <v>102</v>
      </c>
      <c r="I1720" t="str">
        <f>_xlfn.CONCAT(AJ14,AI14)</f>
        <v>B+</v>
      </c>
      <c r="K1720" t="s">
        <v>288</v>
      </c>
      <c r="L1720" t="s">
        <v>181</v>
      </c>
      <c r="M1720" s="1">
        <f>VLOOKUP(F1720,A14:E2698,4,TRUE)</f>
        <v>63.285714285714285</v>
      </c>
      <c r="N1720" s="1">
        <v>17</v>
      </c>
    </row>
    <row r="1721" spans="1:14" x14ac:dyDescent="0.25">
      <c r="A1721" s="11">
        <v>43363</v>
      </c>
      <c r="B1721">
        <v>59</v>
      </c>
      <c r="C1721">
        <v>42</v>
      </c>
      <c r="D1721" s="1">
        <f>AVERAGE(B1715:B1721)</f>
        <v>62.571428571428569</v>
      </c>
      <c r="E1721" s="1">
        <f>AVERAGE(C1722:C1728)</f>
        <v>34.714285714285715</v>
      </c>
    </row>
    <row r="1722" spans="1:14" x14ac:dyDescent="0.25">
      <c r="A1722" s="11">
        <v>43364</v>
      </c>
      <c r="B1722">
        <v>58</v>
      </c>
      <c r="C1722">
        <v>31</v>
      </c>
      <c r="D1722" s="1">
        <f>AVERAGE(B1716:B1722)</f>
        <v>61.142857142857146</v>
      </c>
      <c r="E1722" s="1">
        <f>AVERAGE(C1723:C1729)</f>
        <v>38.285714285714285</v>
      </c>
    </row>
    <row r="1723" spans="1:14" x14ac:dyDescent="0.25">
      <c r="A1723" s="11">
        <v>43365</v>
      </c>
      <c r="B1723">
        <v>43</v>
      </c>
      <c r="C1723">
        <v>28</v>
      </c>
      <c r="D1723" s="1">
        <f>AVERAGE(B1717:B1723)</f>
        <v>59.857142857142854</v>
      </c>
      <c r="E1723" s="1">
        <f>AVERAGE(C1724:C1730)</f>
        <v>41.428571428571431</v>
      </c>
    </row>
    <row r="1724" spans="1:14" x14ac:dyDescent="0.25">
      <c r="A1724" s="11">
        <v>43366</v>
      </c>
      <c r="B1724">
        <v>42</v>
      </c>
      <c r="C1724">
        <v>14</v>
      </c>
      <c r="D1724" s="1">
        <f>AVERAGE(B1718:B1724)</f>
        <v>58</v>
      </c>
      <c r="E1724" s="1">
        <f>AVERAGE(C1725:C1731)</f>
        <v>46</v>
      </c>
    </row>
    <row r="1725" spans="1:14" x14ac:dyDescent="0.25">
      <c r="A1725" s="11">
        <v>43367</v>
      </c>
      <c r="B1725">
        <v>37</v>
      </c>
      <c r="C1725">
        <v>28</v>
      </c>
      <c r="D1725" s="1">
        <f>AVERAGE(B1719:B1725)</f>
        <v>54</v>
      </c>
      <c r="E1725" s="1">
        <f>AVERAGE(C1726:C1732)</f>
        <v>47.571428571428569</v>
      </c>
    </row>
    <row r="1726" spans="1:14" x14ac:dyDescent="0.25">
      <c r="A1726" s="11">
        <v>43368</v>
      </c>
      <c r="B1726">
        <v>47</v>
      </c>
      <c r="C1726">
        <v>35</v>
      </c>
      <c r="D1726" s="1">
        <f>AVERAGE(B1720:B1726)</f>
        <v>49.714285714285715</v>
      </c>
      <c r="E1726" s="1">
        <f>AVERAGE(C1727:C1733)</f>
        <v>47.285714285714285</v>
      </c>
    </row>
    <row r="1727" spans="1:14" x14ac:dyDescent="0.25">
      <c r="A1727" s="11">
        <v>43369</v>
      </c>
      <c r="B1727">
        <v>55</v>
      </c>
      <c r="C1727">
        <v>44</v>
      </c>
      <c r="D1727" s="1">
        <f>AVERAGE(B1721:B1727)</f>
        <v>48.714285714285715</v>
      </c>
      <c r="E1727" s="1">
        <f>AVERAGE(C1728:C1734)</f>
        <v>45</v>
      </c>
    </row>
    <row r="1728" spans="1:14" x14ac:dyDescent="0.25">
      <c r="A1728" s="11">
        <v>43370</v>
      </c>
      <c r="B1728">
        <v>61</v>
      </c>
      <c r="C1728">
        <v>63</v>
      </c>
      <c r="D1728" s="1">
        <f>AVERAGE(B1722:B1728)</f>
        <v>49</v>
      </c>
      <c r="E1728" s="1">
        <f>AVERAGE(C1729:C1735)</f>
        <v>42.714285714285715</v>
      </c>
    </row>
    <row r="1729" spans="1:5" x14ac:dyDescent="0.25">
      <c r="A1729" s="11">
        <v>43371</v>
      </c>
      <c r="B1729">
        <v>85</v>
      </c>
      <c r="C1729">
        <v>56</v>
      </c>
      <c r="D1729" s="1">
        <f>AVERAGE(B1723:B1729)</f>
        <v>52.857142857142854</v>
      </c>
      <c r="E1729" s="1">
        <f>AVERAGE(C1730:C1736)</f>
        <v>45.428571428571431</v>
      </c>
    </row>
    <row r="1730" spans="1:5" x14ac:dyDescent="0.25">
      <c r="A1730" s="11">
        <v>43372</v>
      </c>
      <c r="B1730">
        <v>80</v>
      </c>
      <c r="C1730">
        <v>50</v>
      </c>
      <c r="D1730" s="1">
        <f>AVERAGE(B1724:B1730)</f>
        <v>58.142857142857146</v>
      </c>
      <c r="E1730" s="1">
        <f>AVERAGE(C1731:C1737)</f>
        <v>47.428571428571431</v>
      </c>
    </row>
    <row r="1731" spans="1:5" x14ac:dyDescent="0.25">
      <c r="A1731" s="11">
        <v>43373</v>
      </c>
      <c r="B1731">
        <v>55</v>
      </c>
      <c r="C1731">
        <v>46</v>
      </c>
      <c r="D1731" s="1">
        <f>AVERAGE(B1725:B1731)</f>
        <v>60</v>
      </c>
      <c r="E1731" s="1">
        <f>AVERAGE(C1732:C1738)</f>
        <v>45.714285714285715</v>
      </c>
    </row>
    <row r="1732" spans="1:5" x14ac:dyDescent="0.25">
      <c r="A1732" s="11">
        <v>43374</v>
      </c>
      <c r="B1732">
        <v>56</v>
      </c>
      <c r="C1732">
        <v>39</v>
      </c>
      <c r="D1732" s="1">
        <f>AVERAGE(B1726:B1732)</f>
        <v>62.714285714285715</v>
      </c>
      <c r="E1732" s="1">
        <f>AVERAGE(C1733:C1739)</f>
        <v>47.142857142857146</v>
      </c>
    </row>
    <row r="1733" spans="1:5" x14ac:dyDescent="0.25">
      <c r="A1733" s="11">
        <v>43375</v>
      </c>
      <c r="B1733">
        <v>44</v>
      </c>
      <c r="C1733">
        <v>33</v>
      </c>
      <c r="D1733" s="1">
        <f>AVERAGE(B1727:B1733)</f>
        <v>62.285714285714285</v>
      </c>
      <c r="E1733" s="1">
        <f>AVERAGE(C1734:C1740)</f>
        <v>51.142857142857146</v>
      </c>
    </row>
    <row r="1734" spans="1:5" x14ac:dyDescent="0.25">
      <c r="A1734" s="11">
        <v>43376</v>
      </c>
      <c r="B1734">
        <v>50</v>
      </c>
      <c r="C1734">
        <v>28</v>
      </c>
      <c r="D1734" s="1">
        <f>AVERAGE(B1728:B1734)</f>
        <v>61.571428571428569</v>
      </c>
      <c r="E1734" s="1">
        <f>AVERAGE(C1735:C1741)</f>
        <v>56.142857142857146</v>
      </c>
    </row>
    <row r="1735" spans="1:5" x14ac:dyDescent="0.25">
      <c r="A1735" s="11">
        <v>43377</v>
      </c>
      <c r="B1735">
        <v>48</v>
      </c>
      <c r="C1735">
        <v>47</v>
      </c>
      <c r="D1735" s="1">
        <f>AVERAGE(B1729:B1735)</f>
        <v>59.714285714285715</v>
      </c>
      <c r="E1735" s="1">
        <f>AVERAGE(C1736:C1742)</f>
        <v>55.142857142857146</v>
      </c>
    </row>
    <row r="1736" spans="1:5" x14ac:dyDescent="0.25">
      <c r="A1736" s="11">
        <v>43378</v>
      </c>
      <c r="B1736">
        <v>64</v>
      </c>
      <c r="C1736">
        <v>75</v>
      </c>
      <c r="D1736" s="1">
        <f>AVERAGE(B1730:B1736)</f>
        <v>56.714285714285715</v>
      </c>
      <c r="E1736" s="1">
        <f>AVERAGE(C1737:C1743)</f>
        <v>49.428571428571431</v>
      </c>
    </row>
    <row r="1737" spans="1:5" x14ac:dyDescent="0.25">
      <c r="A1737" s="11">
        <v>43379</v>
      </c>
      <c r="B1737">
        <v>81</v>
      </c>
      <c r="C1737">
        <v>64</v>
      </c>
      <c r="D1737" s="1">
        <f>AVERAGE(B1731:B1737)</f>
        <v>56.857142857142854</v>
      </c>
      <c r="E1737" s="1">
        <f>AVERAGE(C1738:C1744)</f>
        <v>48</v>
      </c>
    </row>
    <row r="1738" spans="1:5" x14ac:dyDescent="0.25">
      <c r="A1738" s="11">
        <v>43380</v>
      </c>
      <c r="B1738">
        <v>74</v>
      </c>
      <c r="C1738">
        <v>34</v>
      </c>
      <c r="D1738" s="1">
        <f>AVERAGE(B1732:B1738)</f>
        <v>59.571428571428569</v>
      </c>
      <c r="E1738" s="1">
        <f>AVERAGE(C1739:C1745)</f>
        <v>49.428571428571431</v>
      </c>
    </row>
    <row r="1739" spans="1:5" x14ac:dyDescent="0.25">
      <c r="A1739" s="11">
        <v>43381</v>
      </c>
      <c r="B1739">
        <v>65</v>
      </c>
      <c r="C1739">
        <v>49</v>
      </c>
      <c r="D1739" s="1">
        <f>AVERAGE(B1733:B1739)</f>
        <v>60.857142857142854</v>
      </c>
      <c r="E1739" s="1">
        <f>AVERAGE(C1740:C1746)</f>
        <v>49.714285714285715</v>
      </c>
    </row>
    <row r="1740" spans="1:5" x14ac:dyDescent="0.25">
      <c r="A1740" s="11">
        <v>43382</v>
      </c>
      <c r="B1740">
        <v>66</v>
      </c>
      <c r="C1740">
        <v>61</v>
      </c>
      <c r="D1740" s="1">
        <f>AVERAGE(B1734:B1740)</f>
        <v>64</v>
      </c>
      <c r="E1740" s="1">
        <f>AVERAGE(C1741:C1747)</f>
        <v>49.571428571428569</v>
      </c>
    </row>
    <row r="1741" spans="1:5" x14ac:dyDescent="0.25">
      <c r="A1741" s="11">
        <v>43383</v>
      </c>
      <c r="B1741">
        <v>76</v>
      </c>
      <c r="C1741">
        <v>63</v>
      </c>
      <c r="D1741" s="1">
        <f>AVERAGE(B1735:B1741)</f>
        <v>67.714285714285708</v>
      </c>
      <c r="E1741" s="1">
        <f>AVERAGE(C1742:C1748)</f>
        <v>47.571428571428569</v>
      </c>
    </row>
    <row r="1742" spans="1:5" x14ac:dyDescent="0.25">
      <c r="A1742" s="11">
        <v>43384</v>
      </c>
      <c r="B1742">
        <v>81</v>
      </c>
      <c r="C1742">
        <v>40</v>
      </c>
      <c r="D1742" s="1">
        <f>AVERAGE(B1736:B1742)</f>
        <v>72.428571428571431</v>
      </c>
      <c r="E1742" s="1">
        <f>AVERAGE(C1743:C1749)</f>
        <v>49.428571428571431</v>
      </c>
    </row>
    <row r="1743" spans="1:5" x14ac:dyDescent="0.25">
      <c r="A1743" s="11">
        <v>43385</v>
      </c>
      <c r="B1743">
        <v>48</v>
      </c>
      <c r="C1743">
        <v>35</v>
      </c>
      <c r="D1743" s="1">
        <f>AVERAGE(B1737:B1743)</f>
        <v>70.142857142857139</v>
      </c>
      <c r="E1743" s="1">
        <f>AVERAGE(C1744:C1750)</f>
        <v>52.142857142857146</v>
      </c>
    </row>
    <row r="1744" spans="1:5" x14ac:dyDescent="0.25">
      <c r="A1744" s="11">
        <v>43386</v>
      </c>
      <c r="B1744">
        <v>57</v>
      </c>
      <c r="C1744">
        <v>54</v>
      </c>
      <c r="D1744" s="1">
        <f>AVERAGE(B1738:B1744)</f>
        <v>66.714285714285708</v>
      </c>
      <c r="E1744" s="1">
        <f>AVERAGE(C1745:C1751)</f>
        <v>54.714285714285715</v>
      </c>
    </row>
    <row r="1745" spans="1:5" x14ac:dyDescent="0.25">
      <c r="A1745" s="11">
        <v>43387</v>
      </c>
      <c r="B1745">
        <v>65</v>
      </c>
      <c r="C1745">
        <v>44</v>
      </c>
      <c r="D1745" s="1">
        <f>AVERAGE(B1739:B1745)</f>
        <v>65.428571428571431</v>
      </c>
      <c r="E1745" s="1">
        <f>AVERAGE(C1746:C1752)</f>
        <v>58.571428571428569</v>
      </c>
    </row>
    <row r="1746" spans="1:5" x14ac:dyDescent="0.25">
      <c r="A1746" s="11">
        <v>43388</v>
      </c>
      <c r="B1746">
        <v>60</v>
      </c>
      <c r="C1746">
        <v>51</v>
      </c>
      <c r="D1746" s="1">
        <f>AVERAGE(B1740:B1746)</f>
        <v>64.714285714285708</v>
      </c>
      <c r="E1746" s="1">
        <f>AVERAGE(C1747:C1753)</f>
        <v>59.142857142857146</v>
      </c>
    </row>
    <row r="1747" spans="1:5" x14ac:dyDescent="0.25">
      <c r="A1747" s="11">
        <v>43389</v>
      </c>
      <c r="B1747">
        <v>69</v>
      </c>
      <c r="C1747">
        <v>60</v>
      </c>
      <c r="D1747" s="1">
        <f>AVERAGE(B1741:B1747)</f>
        <v>65.142857142857139</v>
      </c>
      <c r="E1747" s="1">
        <f>AVERAGE(C1748:C1754)</f>
        <v>57.142857142857146</v>
      </c>
    </row>
    <row r="1748" spans="1:5" x14ac:dyDescent="0.25">
      <c r="A1748" s="11">
        <v>43390</v>
      </c>
      <c r="B1748">
        <v>80</v>
      </c>
      <c r="C1748">
        <v>49</v>
      </c>
      <c r="D1748" s="1">
        <f>AVERAGE(B1742:B1748)</f>
        <v>65.714285714285708</v>
      </c>
      <c r="E1748" s="1">
        <f>AVERAGE(C1749:C1755)</f>
        <v>56.714285714285715</v>
      </c>
    </row>
    <row r="1749" spans="1:5" x14ac:dyDescent="0.25">
      <c r="A1749" s="11">
        <v>43391</v>
      </c>
      <c r="B1749">
        <v>67</v>
      </c>
      <c r="C1749">
        <v>53</v>
      </c>
      <c r="D1749" s="1">
        <f>AVERAGE(B1743:B1749)</f>
        <v>63.714285714285715</v>
      </c>
      <c r="E1749" s="1">
        <f>AVERAGE(C1750:C1756)</f>
        <v>56.142857142857146</v>
      </c>
    </row>
    <row r="1750" spans="1:5" x14ac:dyDescent="0.25">
      <c r="A1750" s="11">
        <v>43392</v>
      </c>
      <c r="B1750">
        <v>77</v>
      </c>
      <c r="C1750">
        <v>54</v>
      </c>
      <c r="D1750" s="1">
        <f>AVERAGE(B1744:B1750)</f>
        <v>67.857142857142861</v>
      </c>
      <c r="E1750" s="1">
        <f>AVERAGE(C1751:C1757)</f>
        <v>54.428571428571431</v>
      </c>
    </row>
    <row r="1751" spans="1:5" x14ac:dyDescent="0.25">
      <c r="A1751" s="11">
        <v>43393</v>
      </c>
      <c r="B1751">
        <v>92</v>
      </c>
      <c r="C1751">
        <v>72</v>
      </c>
      <c r="D1751" s="1">
        <f>AVERAGE(B1745:B1751)</f>
        <v>72.857142857142861</v>
      </c>
      <c r="E1751" s="1">
        <f>AVERAGE(C1752:C1758)</f>
        <v>50.285714285714285</v>
      </c>
    </row>
    <row r="1752" spans="1:5" x14ac:dyDescent="0.25">
      <c r="A1752" s="11">
        <v>43394</v>
      </c>
      <c r="B1752">
        <v>94</v>
      </c>
      <c r="C1752">
        <v>71</v>
      </c>
      <c r="D1752" s="1">
        <f>AVERAGE(B1746:B1752)</f>
        <v>77</v>
      </c>
      <c r="E1752" s="1">
        <f>AVERAGE(C1753:C1759)</f>
        <v>47.285714285714285</v>
      </c>
    </row>
    <row r="1753" spans="1:5" x14ac:dyDescent="0.25">
      <c r="A1753" s="11">
        <v>43395</v>
      </c>
      <c r="B1753">
        <v>109</v>
      </c>
      <c r="C1753">
        <v>55</v>
      </c>
      <c r="D1753" s="1">
        <f>AVERAGE(B1747:B1753)</f>
        <v>84</v>
      </c>
      <c r="E1753" s="1">
        <f>AVERAGE(C1754:C1760)</f>
        <v>45</v>
      </c>
    </row>
    <row r="1754" spans="1:5" x14ac:dyDescent="0.25">
      <c r="A1754" s="11">
        <v>43396</v>
      </c>
      <c r="B1754">
        <v>77</v>
      </c>
      <c r="C1754">
        <v>46</v>
      </c>
      <c r="D1754" s="1">
        <f>AVERAGE(B1748:B1754)</f>
        <v>85.142857142857139</v>
      </c>
      <c r="E1754" s="1">
        <f>AVERAGE(C1755:C1761)</f>
        <v>42.571428571428569</v>
      </c>
    </row>
    <row r="1755" spans="1:5" x14ac:dyDescent="0.25">
      <c r="A1755" s="11">
        <v>43397</v>
      </c>
      <c r="B1755">
        <v>60</v>
      </c>
      <c r="C1755">
        <v>46</v>
      </c>
      <c r="D1755" s="1">
        <f>AVERAGE(B1749:B1755)</f>
        <v>82.285714285714292</v>
      </c>
      <c r="E1755" s="1">
        <f>AVERAGE(C1756:C1762)</f>
        <v>40.571428571428569</v>
      </c>
    </row>
    <row r="1756" spans="1:5" x14ac:dyDescent="0.25">
      <c r="A1756" s="11">
        <v>43398</v>
      </c>
      <c r="B1756">
        <v>60</v>
      </c>
      <c r="C1756">
        <v>49</v>
      </c>
      <c r="D1756" s="1">
        <f>AVERAGE(B1750:B1756)</f>
        <v>81.285714285714292</v>
      </c>
      <c r="E1756" s="1">
        <f>AVERAGE(C1757:C1763)</f>
        <v>36.571428571428569</v>
      </c>
    </row>
    <row r="1757" spans="1:5" x14ac:dyDescent="0.25">
      <c r="A1757" s="11">
        <v>43399</v>
      </c>
      <c r="B1757">
        <v>72</v>
      </c>
      <c r="C1757">
        <v>42</v>
      </c>
      <c r="D1757" s="1">
        <f>AVERAGE(B1751:B1757)</f>
        <v>80.571428571428569</v>
      </c>
      <c r="E1757" s="1">
        <f>AVERAGE(C1758:C1764)</f>
        <v>35.428571428571431</v>
      </c>
    </row>
    <row r="1758" spans="1:5" x14ac:dyDescent="0.25">
      <c r="A1758" s="11">
        <v>43400</v>
      </c>
      <c r="B1758">
        <v>67</v>
      </c>
      <c r="C1758">
        <v>43</v>
      </c>
      <c r="D1758" s="1">
        <f>AVERAGE(B1752:B1758)</f>
        <v>77</v>
      </c>
      <c r="E1758" s="1">
        <f>AVERAGE(C1759:C1765)</f>
        <v>36.142857142857146</v>
      </c>
    </row>
    <row r="1759" spans="1:5" x14ac:dyDescent="0.25">
      <c r="A1759" s="11">
        <v>43401</v>
      </c>
      <c r="B1759">
        <v>55</v>
      </c>
      <c r="C1759">
        <v>50</v>
      </c>
      <c r="D1759" s="1">
        <f>AVERAGE(B1753:B1759)</f>
        <v>71.428571428571431</v>
      </c>
      <c r="E1759" s="1">
        <f>AVERAGE(C1760:C1766)</f>
        <v>35</v>
      </c>
    </row>
    <row r="1760" spans="1:5" x14ac:dyDescent="0.25">
      <c r="A1760" s="11">
        <v>43402</v>
      </c>
      <c r="B1760">
        <v>67</v>
      </c>
      <c r="C1760">
        <v>39</v>
      </c>
      <c r="D1760" s="1">
        <f>AVERAGE(B1754:B1760)</f>
        <v>65.428571428571431</v>
      </c>
      <c r="E1760" s="1">
        <f>AVERAGE(C1761:C1767)</f>
        <v>35.285714285714285</v>
      </c>
    </row>
    <row r="1761" spans="1:5" x14ac:dyDescent="0.25">
      <c r="A1761" s="11">
        <v>43403</v>
      </c>
      <c r="B1761">
        <v>70</v>
      </c>
      <c r="C1761">
        <v>29</v>
      </c>
      <c r="D1761" s="1">
        <f>AVERAGE(B1755:B1761)</f>
        <v>64.428571428571431</v>
      </c>
      <c r="E1761" s="1">
        <f>AVERAGE(C1762:C1768)</f>
        <v>35.285714285714285</v>
      </c>
    </row>
    <row r="1762" spans="1:5" x14ac:dyDescent="0.25">
      <c r="A1762" s="11">
        <v>43404</v>
      </c>
      <c r="B1762">
        <v>56</v>
      </c>
      <c r="C1762">
        <v>32</v>
      </c>
      <c r="D1762" s="1">
        <f>AVERAGE(B1756:B1762)</f>
        <v>63.857142857142854</v>
      </c>
      <c r="E1762" s="1">
        <f>AVERAGE(C1763:C1769)</f>
        <v>33.714285714285715</v>
      </c>
    </row>
    <row r="1763" spans="1:5" x14ac:dyDescent="0.25">
      <c r="A1763" s="11">
        <v>43405</v>
      </c>
      <c r="B1763">
        <v>70</v>
      </c>
      <c r="C1763">
        <v>21</v>
      </c>
      <c r="D1763" s="1">
        <f>AVERAGE(B1757:B1763)</f>
        <v>65.285714285714292</v>
      </c>
      <c r="E1763" s="1">
        <f>AVERAGE(C1764:C1770)</f>
        <v>35.285714285714285</v>
      </c>
    </row>
    <row r="1764" spans="1:5" x14ac:dyDescent="0.25">
      <c r="A1764" s="11">
        <v>43406</v>
      </c>
      <c r="B1764">
        <v>50</v>
      </c>
      <c r="C1764">
        <v>34</v>
      </c>
      <c r="D1764" s="1">
        <f>AVERAGE(B1758:B1764)</f>
        <v>62.142857142857146</v>
      </c>
      <c r="E1764" s="1">
        <f>AVERAGE(C1765:C1771)</f>
        <v>35.428571428571431</v>
      </c>
    </row>
    <row r="1765" spans="1:5" x14ac:dyDescent="0.25">
      <c r="A1765" s="11">
        <v>43407</v>
      </c>
      <c r="B1765">
        <v>68</v>
      </c>
      <c r="C1765">
        <v>48</v>
      </c>
      <c r="D1765" s="1">
        <f>AVERAGE(B1759:B1765)</f>
        <v>62.285714285714285</v>
      </c>
      <c r="E1765" s="1">
        <f>AVERAGE(C1766:C1772)</f>
        <v>31.142857142857142</v>
      </c>
    </row>
    <row r="1766" spans="1:5" x14ac:dyDescent="0.25">
      <c r="A1766" s="11">
        <v>43408</v>
      </c>
      <c r="B1766">
        <v>94</v>
      </c>
      <c r="C1766">
        <v>42</v>
      </c>
      <c r="D1766" s="1">
        <f>AVERAGE(B1760:B1766)</f>
        <v>67.857142857142861</v>
      </c>
      <c r="E1766" s="1">
        <f>AVERAGE(C1767:C1773)</f>
        <v>27.428571428571427</v>
      </c>
    </row>
    <row r="1767" spans="1:5" x14ac:dyDescent="0.25">
      <c r="A1767" s="11">
        <v>43409</v>
      </c>
      <c r="B1767">
        <v>105</v>
      </c>
      <c r="C1767">
        <v>41</v>
      </c>
      <c r="D1767" s="1">
        <f>AVERAGE(B1761:B1767)</f>
        <v>73.285714285714292</v>
      </c>
      <c r="E1767" s="1">
        <f>AVERAGE(C1768:C1774)</f>
        <v>24.857142857142858</v>
      </c>
    </row>
    <row r="1768" spans="1:5" x14ac:dyDescent="0.25">
      <c r="A1768" s="11">
        <v>43410</v>
      </c>
      <c r="B1768">
        <v>79</v>
      </c>
      <c r="C1768">
        <v>29</v>
      </c>
      <c r="D1768" s="1">
        <f>AVERAGE(B1762:B1768)</f>
        <v>74.571428571428569</v>
      </c>
      <c r="E1768" s="1">
        <f>AVERAGE(C1769:C1775)</f>
        <v>25.571428571428573</v>
      </c>
    </row>
    <row r="1769" spans="1:5" x14ac:dyDescent="0.25">
      <c r="A1769" s="11">
        <v>43411</v>
      </c>
      <c r="B1769">
        <v>53</v>
      </c>
      <c r="C1769">
        <v>21</v>
      </c>
      <c r="D1769" s="1">
        <f>AVERAGE(B1763:B1769)</f>
        <v>74.142857142857139</v>
      </c>
      <c r="E1769" s="1">
        <f>AVERAGE(C1770:C1776)</f>
        <v>28.571428571428573</v>
      </c>
    </row>
    <row r="1770" spans="1:5" x14ac:dyDescent="0.25">
      <c r="A1770" s="11">
        <v>43412</v>
      </c>
      <c r="B1770">
        <v>46</v>
      </c>
      <c r="C1770">
        <v>32</v>
      </c>
      <c r="D1770" s="1">
        <f>AVERAGE(B1764:B1770)</f>
        <v>70.714285714285708</v>
      </c>
      <c r="E1770" s="1">
        <f>AVERAGE(C1771:C1777)</f>
        <v>28.714285714285715</v>
      </c>
    </row>
    <row r="1771" spans="1:5" x14ac:dyDescent="0.25">
      <c r="A1771" s="11">
        <v>43413</v>
      </c>
      <c r="B1771">
        <v>54</v>
      </c>
      <c r="C1771">
        <v>35</v>
      </c>
      <c r="D1771" s="1">
        <f>AVERAGE(B1765:B1771)</f>
        <v>71.285714285714292</v>
      </c>
      <c r="E1771" s="1">
        <f>AVERAGE(C1772:C1778)</f>
        <v>28.428571428571427</v>
      </c>
    </row>
    <row r="1772" spans="1:5" x14ac:dyDescent="0.25">
      <c r="A1772" s="11">
        <v>43414</v>
      </c>
      <c r="B1772">
        <v>66</v>
      </c>
      <c r="C1772">
        <v>18</v>
      </c>
      <c r="D1772" s="1">
        <f>AVERAGE(B1766:B1772)</f>
        <v>71</v>
      </c>
      <c r="E1772" s="1">
        <f>AVERAGE(C1773:C1779)</f>
        <v>31.857142857142858</v>
      </c>
    </row>
    <row r="1773" spans="1:5" x14ac:dyDescent="0.25">
      <c r="A1773" s="11">
        <v>43415</v>
      </c>
      <c r="B1773">
        <v>42</v>
      </c>
      <c r="C1773">
        <v>16</v>
      </c>
      <c r="D1773" s="1">
        <f>AVERAGE(B1767:B1773)</f>
        <v>63.571428571428569</v>
      </c>
      <c r="E1773" s="1">
        <f>AVERAGE(C1774:C1780)</f>
        <v>35.142857142857146</v>
      </c>
    </row>
    <row r="1774" spans="1:5" x14ac:dyDescent="0.25">
      <c r="A1774" s="11">
        <v>43416</v>
      </c>
      <c r="B1774">
        <v>43</v>
      </c>
      <c r="C1774">
        <v>23</v>
      </c>
      <c r="D1774" s="1">
        <f>AVERAGE(B1768:B1774)</f>
        <v>54.714285714285715</v>
      </c>
      <c r="E1774" s="1">
        <f>AVERAGE(C1775:C1781)</f>
        <v>37.285714285714285</v>
      </c>
    </row>
    <row r="1775" spans="1:5" x14ac:dyDescent="0.25">
      <c r="A1775" s="11">
        <v>43417</v>
      </c>
      <c r="B1775">
        <v>58</v>
      </c>
      <c r="C1775">
        <v>34</v>
      </c>
      <c r="D1775" s="1">
        <f>AVERAGE(B1769:B1775)</f>
        <v>51.714285714285715</v>
      </c>
      <c r="E1775" s="1">
        <f>AVERAGE(C1776:C1782)</f>
        <v>37.428571428571431</v>
      </c>
    </row>
    <row r="1776" spans="1:5" x14ac:dyDescent="0.25">
      <c r="A1776" s="11">
        <v>43418</v>
      </c>
      <c r="B1776">
        <v>59</v>
      </c>
      <c r="C1776">
        <v>42</v>
      </c>
      <c r="D1776" s="1">
        <f>AVERAGE(B1770:B1776)</f>
        <v>52.571428571428569</v>
      </c>
      <c r="E1776" s="1">
        <f>AVERAGE(C1777:C1783)</f>
        <v>38.857142857142854</v>
      </c>
    </row>
    <row r="1777" spans="1:5" x14ac:dyDescent="0.25">
      <c r="A1777" s="11">
        <v>43419</v>
      </c>
      <c r="B1777">
        <v>73</v>
      </c>
      <c r="C1777">
        <v>33</v>
      </c>
      <c r="D1777" s="1">
        <f>AVERAGE(B1771:B1777)</f>
        <v>56.428571428571431</v>
      </c>
      <c r="E1777" s="1">
        <f>AVERAGE(C1778:C1784)</f>
        <v>40.857142857142854</v>
      </c>
    </row>
    <row r="1778" spans="1:5" x14ac:dyDescent="0.25">
      <c r="A1778" s="11">
        <v>43420</v>
      </c>
      <c r="B1778">
        <v>73</v>
      </c>
      <c r="C1778">
        <v>33</v>
      </c>
      <c r="D1778" s="1">
        <f>AVERAGE(B1772:B1778)</f>
        <v>59.142857142857146</v>
      </c>
      <c r="E1778" s="1">
        <f>AVERAGE(C1779:C1785)</f>
        <v>43</v>
      </c>
    </row>
    <row r="1779" spans="1:5" x14ac:dyDescent="0.25">
      <c r="A1779" s="11">
        <v>43421</v>
      </c>
      <c r="B1779">
        <v>69</v>
      </c>
      <c r="C1779">
        <v>42</v>
      </c>
      <c r="D1779" s="1">
        <f>AVERAGE(B1773:B1779)</f>
        <v>59.571428571428569</v>
      </c>
      <c r="E1779" s="1">
        <f>AVERAGE(C1780:C1786)</f>
        <v>41.285714285714285</v>
      </c>
    </row>
    <row r="1780" spans="1:5" x14ac:dyDescent="0.25">
      <c r="A1780" s="11">
        <v>43422</v>
      </c>
      <c r="B1780">
        <v>90</v>
      </c>
      <c r="C1780">
        <v>39</v>
      </c>
      <c r="D1780" s="1">
        <f>AVERAGE(B1774:B1780)</f>
        <v>66.428571428571431</v>
      </c>
      <c r="E1780" s="1">
        <f>AVERAGE(C1781:C1787)</f>
        <v>39.285714285714285</v>
      </c>
    </row>
    <row r="1781" spans="1:5" x14ac:dyDescent="0.25">
      <c r="A1781" s="11">
        <v>43423</v>
      </c>
      <c r="B1781">
        <v>75</v>
      </c>
      <c r="C1781">
        <v>38</v>
      </c>
      <c r="D1781" s="1">
        <f>AVERAGE(B1775:B1781)</f>
        <v>71</v>
      </c>
      <c r="E1781" s="1">
        <f>AVERAGE(C1782:C1788)</f>
        <v>39</v>
      </c>
    </row>
    <row r="1782" spans="1:5" x14ac:dyDescent="0.25">
      <c r="A1782" s="11">
        <v>43424</v>
      </c>
      <c r="B1782">
        <v>70</v>
      </c>
      <c r="C1782">
        <v>35</v>
      </c>
      <c r="D1782" s="1">
        <f>AVERAGE(B1776:B1782)</f>
        <v>72.714285714285708</v>
      </c>
      <c r="E1782" s="1">
        <f>AVERAGE(C1783:C1789)</f>
        <v>40.142857142857146</v>
      </c>
    </row>
    <row r="1783" spans="1:5" x14ac:dyDescent="0.25">
      <c r="A1783" s="11">
        <v>43425</v>
      </c>
      <c r="B1783">
        <v>84</v>
      </c>
      <c r="C1783">
        <v>52</v>
      </c>
      <c r="D1783" s="1">
        <f>AVERAGE(B1777:B1783)</f>
        <v>76.285714285714292</v>
      </c>
      <c r="E1783" s="1">
        <f>AVERAGE(C1784:C1790)</f>
        <v>36.142857142857146</v>
      </c>
    </row>
    <row r="1784" spans="1:5" x14ac:dyDescent="0.25">
      <c r="A1784" s="11">
        <v>43426</v>
      </c>
      <c r="B1784">
        <v>117</v>
      </c>
      <c r="C1784">
        <v>47</v>
      </c>
      <c r="D1784" s="1">
        <f>AVERAGE(B1778:B1784)</f>
        <v>82.571428571428569</v>
      </c>
      <c r="E1784" s="1">
        <f>AVERAGE(C1785:C1791)</f>
        <v>33.857142857142854</v>
      </c>
    </row>
    <row r="1785" spans="1:5" x14ac:dyDescent="0.25">
      <c r="A1785" s="11">
        <v>43427</v>
      </c>
      <c r="B1785">
        <v>102</v>
      </c>
      <c r="C1785">
        <v>48</v>
      </c>
      <c r="D1785" s="1">
        <f>AVERAGE(B1779:B1785)</f>
        <v>86.714285714285708</v>
      </c>
      <c r="E1785" s="1">
        <f>AVERAGE(C1786:C1792)</f>
        <v>32.714285714285715</v>
      </c>
    </row>
    <row r="1786" spans="1:5" x14ac:dyDescent="0.25">
      <c r="A1786" s="11">
        <v>43428</v>
      </c>
      <c r="B1786">
        <v>107</v>
      </c>
      <c r="C1786">
        <v>30</v>
      </c>
      <c r="D1786" s="1">
        <f>AVERAGE(B1780:B1786)</f>
        <v>92.142857142857139</v>
      </c>
      <c r="E1786" s="1">
        <f>AVERAGE(C1787:C1793)</f>
        <v>32.571428571428569</v>
      </c>
    </row>
    <row r="1787" spans="1:5" x14ac:dyDescent="0.25">
      <c r="A1787" s="11">
        <v>43429</v>
      </c>
      <c r="B1787">
        <v>72</v>
      </c>
      <c r="C1787">
        <v>25</v>
      </c>
      <c r="D1787" s="1">
        <f>AVERAGE(B1781:B1787)</f>
        <v>89.571428571428569</v>
      </c>
      <c r="E1787" s="1">
        <f>AVERAGE(C1788:C1794)</f>
        <v>30.857142857142858</v>
      </c>
    </row>
    <row r="1788" spans="1:5" x14ac:dyDescent="0.25">
      <c r="A1788" s="11">
        <v>43430</v>
      </c>
      <c r="B1788">
        <v>70</v>
      </c>
      <c r="C1788">
        <v>36</v>
      </c>
      <c r="D1788" s="1">
        <f>AVERAGE(B1782:B1788)</f>
        <v>88.857142857142861</v>
      </c>
      <c r="E1788" s="1">
        <f>AVERAGE(C1789:C1795)</f>
        <v>28.285714285714285</v>
      </c>
    </row>
    <row r="1789" spans="1:5" x14ac:dyDescent="0.25">
      <c r="A1789" s="11">
        <v>43431</v>
      </c>
      <c r="B1789">
        <v>89</v>
      </c>
      <c r="C1789">
        <v>43</v>
      </c>
      <c r="D1789" s="1">
        <f>AVERAGE(B1783:B1789)</f>
        <v>91.571428571428569</v>
      </c>
      <c r="E1789" s="1">
        <f>AVERAGE(C1790:C1796)</f>
        <v>26.571428571428573</v>
      </c>
    </row>
    <row r="1790" spans="1:5" x14ac:dyDescent="0.25">
      <c r="A1790" s="11">
        <v>43432</v>
      </c>
      <c r="B1790">
        <v>86</v>
      </c>
      <c r="C1790">
        <v>24</v>
      </c>
      <c r="D1790" s="1">
        <f>AVERAGE(B1784:B1790)</f>
        <v>91.857142857142861</v>
      </c>
      <c r="E1790" s="1">
        <f>AVERAGE(C1791:C1797)</f>
        <v>28.285714285714285</v>
      </c>
    </row>
    <row r="1791" spans="1:5" x14ac:dyDescent="0.25">
      <c r="A1791" s="11">
        <v>43433</v>
      </c>
      <c r="B1791">
        <v>54</v>
      </c>
      <c r="C1791">
        <v>31</v>
      </c>
      <c r="D1791" s="1">
        <f>AVERAGE(B1785:B1791)</f>
        <v>82.857142857142861</v>
      </c>
      <c r="E1791" s="1">
        <f>AVERAGE(C1792:C1798)</f>
        <v>28</v>
      </c>
    </row>
    <row r="1792" spans="1:5" x14ac:dyDescent="0.25">
      <c r="A1792" s="11">
        <v>43434</v>
      </c>
      <c r="B1792">
        <v>53</v>
      </c>
      <c r="C1792">
        <v>40</v>
      </c>
      <c r="D1792" s="1">
        <f>AVERAGE(B1786:B1792)</f>
        <v>75.857142857142861</v>
      </c>
      <c r="E1792" s="1">
        <f>AVERAGE(C1793:C1799)</f>
        <v>25.428571428571427</v>
      </c>
    </row>
    <row r="1793" spans="1:14" x14ac:dyDescent="0.25">
      <c r="A1793" s="11">
        <v>43435</v>
      </c>
      <c r="B1793">
        <v>61</v>
      </c>
      <c r="C1793">
        <v>29</v>
      </c>
      <c r="D1793" s="1">
        <f>AVERAGE(B1787:B1793)</f>
        <v>69.285714285714292</v>
      </c>
      <c r="E1793" s="1">
        <f>AVERAGE(C1794:C1800)</f>
        <v>24.714285714285715</v>
      </c>
    </row>
    <row r="1794" spans="1:14" x14ac:dyDescent="0.25">
      <c r="A1794" s="11">
        <v>43436</v>
      </c>
      <c r="B1794">
        <v>54</v>
      </c>
      <c r="C1794">
        <v>13</v>
      </c>
      <c r="D1794" s="1">
        <f>AVERAGE(B1788:B1794)</f>
        <v>66.714285714285708</v>
      </c>
      <c r="E1794" s="1">
        <f>AVERAGE(C1795:C1801)</f>
        <v>26</v>
      </c>
    </row>
    <row r="1795" spans="1:14" x14ac:dyDescent="0.25">
      <c r="A1795" s="11">
        <v>43437</v>
      </c>
      <c r="B1795">
        <v>33</v>
      </c>
      <c r="C1795">
        <v>18</v>
      </c>
      <c r="D1795" s="1">
        <f>AVERAGE(B1789:B1795)</f>
        <v>61.428571428571431</v>
      </c>
      <c r="E1795" s="1">
        <f>AVERAGE(C1796:C1802)</f>
        <v>27.571428571428573</v>
      </c>
    </row>
    <row r="1796" spans="1:14" x14ac:dyDescent="0.25">
      <c r="A1796" s="11">
        <v>43438</v>
      </c>
      <c r="B1796">
        <v>39</v>
      </c>
      <c r="C1796">
        <v>31</v>
      </c>
      <c r="D1796" s="1">
        <f>AVERAGE(B1790:B1796)</f>
        <v>54.285714285714285</v>
      </c>
      <c r="E1796" s="1">
        <f>AVERAGE(C1797:C1803)</f>
        <v>30.285714285714285</v>
      </c>
    </row>
    <row r="1797" spans="1:14" x14ac:dyDescent="0.25">
      <c r="A1797" s="11">
        <v>43439</v>
      </c>
      <c r="B1797">
        <v>55</v>
      </c>
      <c r="C1797">
        <v>36</v>
      </c>
      <c r="D1797" s="1">
        <f>AVERAGE(B1791:B1797)</f>
        <v>49.857142857142854</v>
      </c>
      <c r="E1797" s="1">
        <f>AVERAGE(C1798:C1804)</f>
        <v>31.428571428571427</v>
      </c>
    </row>
    <row r="1798" spans="1:14" x14ac:dyDescent="0.25">
      <c r="A1798" s="11">
        <v>43440</v>
      </c>
      <c r="B1798">
        <v>65</v>
      </c>
      <c r="C1798">
        <v>29</v>
      </c>
      <c r="D1798" s="1">
        <f>AVERAGE(B1792:B1798)</f>
        <v>51.428571428571431</v>
      </c>
      <c r="E1798" s="1">
        <f>AVERAGE(C1799:C1805)</f>
        <v>33</v>
      </c>
    </row>
    <row r="1799" spans="1:14" x14ac:dyDescent="0.25">
      <c r="A1799" s="11">
        <v>43441</v>
      </c>
      <c r="B1799">
        <v>55</v>
      </c>
      <c r="C1799">
        <v>22</v>
      </c>
      <c r="D1799" s="1">
        <f>AVERAGE(B1793:B1799)</f>
        <v>51.714285714285715</v>
      </c>
      <c r="E1799" s="1">
        <f>AVERAGE(C1800:C1806)</f>
        <v>36.571428571428569</v>
      </c>
    </row>
    <row r="1800" spans="1:14" x14ac:dyDescent="0.25">
      <c r="A1800" s="11">
        <v>43442</v>
      </c>
      <c r="B1800">
        <v>38</v>
      </c>
      <c r="C1800">
        <v>24</v>
      </c>
      <c r="D1800" s="1">
        <f>AVERAGE(B1794:B1800)</f>
        <v>48.428571428571431</v>
      </c>
      <c r="E1800" s="1">
        <f>AVERAGE(C1801:C1807)</f>
        <v>38.714285714285715</v>
      </c>
    </row>
    <row r="1801" spans="1:14" x14ac:dyDescent="0.25">
      <c r="A1801" s="11">
        <v>43443</v>
      </c>
      <c r="B1801">
        <v>44</v>
      </c>
      <c r="C1801">
        <v>22</v>
      </c>
      <c r="D1801" s="1">
        <f>AVERAGE(B1795:B1801)</f>
        <v>47</v>
      </c>
      <c r="E1801" s="1">
        <f>AVERAGE(C1802:C1808)</f>
        <v>38.857142857142854</v>
      </c>
    </row>
    <row r="1802" spans="1:14" x14ac:dyDescent="0.25">
      <c r="A1802" s="11">
        <v>43444</v>
      </c>
      <c r="B1802">
        <v>48</v>
      </c>
      <c r="C1802">
        <v>29</v>
      </c>
      <c r="D1802" s="1">
        <f>AVERAGE(B1796:B1802)</f>
        <v>49.142857142857146</v>
      </c>
      <c r="E1802" s="1">
        <f>AVERAGE(C1803:C1809)</f>
        <v>39.571428571428569</v>
      </c>
    </row>
    <row r="1803" spans="1:14" x14ac:dyDescent="0.25">
      <c r="A1803" s="11">
        <v>43445</v>
      </c>
      <c r="B1803">
        <v>52</v>
      </c>
      <c r="C1803">
        <v>50</v>
      </c>
      <c r="D1803" s="1">
        <f>AVERAGE(B1797:B1803)</f>
        <v>51</v>
      </c>
      <c r="E1803" s="1">
        <f>AVERAGE(C1804:C1810)</f>
        <v>37.428571428571431</v>
      </c>
    </row>
    <row r="1804" spans="1:14" x14ac:dyDescent="0.25">
      <c r="A1804" s="11">
        <v>43446</v>
      </c>
      <c r="B1804">
        <v>88</v>
      </c>
      <c r="C1804">
        <v>44</v>
      </c>
      <c r="D1804" s="1">
        <f>AVERAGE(B1798:B1804)</f>
        <v>55.714285714285715</v>
      </c>
      <c r="E1804" s="1">
        <f>AVERAGE(C1805:C1811)</f>
        <v>35.142857142857146</v>
      </c>
      <c r="F1804" s="11">
        <v>43446</v>
      </c>
      <c r="G1804" t="s">
        <v>175</v>
      </c>
      <c r="H1804" t="s">
        <v>93</v>
      </c>
      <c r="I1804" t="str">
        <f>_xlfn.CONCAT(AJ15,AI15)</f>
        <v>B-</v>
      </c>
      <c r="K1804" t="s">
        <v>289</v>
      </c>
      <c r="L1804" t="s">
        <v>217</v>
      </c>
      <c r="M1804" s="1">
        <f>VLOOKUP(F1804,A15:E2699,4,TRUE)</f>
        <v>55.714285714285715</v>
      </c>
      <c r="N1804" s="1">
        <v>150</v>
      </c>
    </row>
    <row r="1805" spans="1:14" x14ac:dyDescent="0.25">
      <c r="A1805" s="11">
        <v>43447</v>
      </c>
      <c r="B1805">
        <v>83</v>
      </c>
      <c r="C1805">
        <v>40</v>
      </c>
      <c r="D1805" s="1">
        <f>AVERAGE(B1799:B1805)</f>
        <v>58.285714285714285</v>
      </c>
      <c r="E1805" s="1">
        <f>AVERAGE(C1806:C1812)</f>
        <v>34.285714285714285</v>
      </c>
      <c r="F1805" s="11">
        <v>43447</v>
      </c>
      <c r="G1805" t="s">
        <v>175</v>
      </c>
      <c r="H1805" t="s">
        <v>93</v>
      </c>
      <c r="I1805" t="str">
        <f>_xlfn.CONCAT(AJ16,AI16)</f>
        <v>B-</v>
      </c>
      <c r="K1805" t="s">
        <v>214</v>
      </c>
      <c r="L1805" t="s">
        <v>215</v>
      </c>
      <c r="M1805" s="1">
        <f>VLOOKUP(F1805,A16:E2700,4,TRUE)</f>
        <v>58.285714285714285</v>
      </c>
      <c r="N1805" s="1">
        <v>140</v>
      </c>
    </row>
    <row r="1806" spans="1:14" x14ac:dyDescent="0.25">
      <c r="A1806" s="11">
        <v>43448</v>
      </c>
      <c r="B1806">
        <v>73</v>
      </c>
      <c r="C1806">
        <v>47</v>
      </c>
      <c r="D1806" s="1">
        <f>AVERAGE(B1800:B1806)</f>
        <v>60.857142857142854</v>
      </c>
      <c r="E1806" s="1">
        <f>AVERAGE(C1807:C1813)</f>
        <v>30.142857142857142</v>
      </c>
    </row>
    <row r="1807" spans="1:14" x14ac:dyDescent="0.25">
      <c r="A1807" s="11">
        <v>43449</v>
      </c>
      <c r="B1807">
        <v>83</v>
      </c>
      <c r="C1807">
        <v>39</v>
      </c>
      <c r="D1807" s="1">
        <f>AVERAGE(B1801:B1807)</f>
        <v>67.285714285714292</v>
      </c>
      <c r="E1807" s="1">
        <f>AVERAGE(C1808:C1814)</f>
        <v>28.571428571428573</v>
      </c>
    </row>
    <row r="1808" spans="1:14" x14ac:dyDescent="0.25">
      <c r="A1808" s="11">
        <v>43450</v>
      </c>
      <c r="B1808">
        <v>85</v>
      </c>
      <c r="C1808">
        <v>23</v>
      </c>
      <c r="D1808" s="1">
        <f>AVERAGE(B1802:B1808)</f>
        <v>73.142857142857139</v>
      </c>
      <c r="E1808" s="1">
        <f>AVERAGE(C1809:C1815)</f>
        <v>28.285714285714285</v>
      </c>
    </row>
    <row r="1809" spans="1:5" x14ac:dyDescent="0.25">
      <c r="A1809" s="11">
        <v>43451</v>
      </c>
      <c r="B1809">
        <v>63</v>
      </c>
      <c r="C1809">
        <v>34</v>
      </c>
      <c r="D1809" s="1">
        <f>AVERAGE(B1803:B1809)</f>
        <v>75.285714285714292</v>
      </c>
      <c r="E1809" s="1">
        <f>AVERAGE(C1810:C1816)</f>
        <v>26.714285714285715</v>
      </c>
    </row>
    <row r="1810" spans="1:5" x14ac:dyDescent="0.25">
      <c r="A1810" s="11">
        <v>43452</v>
      </c>
      <c r="B1810">
        <v>59</v>
      </c>
      <c r="C1810">
        <v>35</v>
      </c>
      <c r="D1810" s="1">
        <f>AVERAGE(B1804:B1810)</f>
        <v>76.285714285714292</v>
      </c>
      <c r="E1810" s="1">
        <f>AVERAGE(C1811:C1817)</f>
        <v>27</v>
      </c>
    </row>
    <row r="1811" spans="1:5" x14ac:dyDescent="0.25">
      <c r="A1811" s="11">
        <v>43453</v>
      </c>
      <c r="B1811">
        <v>59</v>
      </c>
      <c r="C1811">
        <v>28</v>
      </c>
      <c r="D1811" s="1">
        <f>AVERAGE(B1805:B1811)</f>
        <v>72.142857142857139</v>
      </c>
      <c r="E1811" s="1">
        <f>AVERAGE(C1812:C1818)</f>
        <v>29.857142857142858</v>
      </c>
    </row>
    <row r="1812" spans="1:5" x14ac:dyDescent="0.25">
      <c r="A1812" s="11">
        <v>43454</v>
      </c>
      <c r="B1812">
        <v>50</v>
      </c>
      <c r="C1812">
        <v>34</v>
      </c>
      <c r="D1812" s="1">
        <f>AVERAGE(B1806:B1812)</f>
        <v>67.428571428571431</v>
      </c>
      <c r="E1812" s="1">
        <f>AVERAGE(C1813:C1819)</f>
        <v>31.714285714285715</v>
      </c>
    </row>
    <row r="1813" spans="1:5" x14ac:dyDescent="0.25">
      <c r="A1813" s="11">
        <v>43455</v>
      </c>
      <c r="B1813">
        <v>47</v>
      </c>
      <c r="C1813">
        <v>18</v>
      </c>
      <c r="D1813" s="1">
        <f>AVERAGE(B1807:B1813)</f>
        <v>63.714285714285715</v>
      </c>
      <c r="E1813" s="1">
        <f>AVERAGE(C1814:C1820)</f>
        <v>35.857142857142854</v>
      </c>
    </row>
    <row r="1814" spans="1:5" x14ac:dyDescent="0.25">
      <c r="A1814" s="11">
        <v>43456</v>
      </c>
      <c r="B1814">
        <v>35</v>
      </c>
      <c r="C1814">
        <v>28</v>
      </c>
      <c r="D1814" s="1">
        <f>AVERAGE(B1808:B1814)</f>
        <v>56.857142857142854</v>
      </c>
      <c r="E1814" s="1">
        <f>AVERAGE(C1815:C1821)</f>
        <v>39</v>
      </c>
    </row>
    <row r="1815" spans="1:5" x14ac:dyDescent="0.25">
      <c r="A1815" s="11">
        <v>43457</v>
      </c>
      <c r="B1815">
        <v>48</v>
      </c>
      <c r="C1815">
        <v>21</v>
      </c>
      <c r="D1815" s="1">
        <f>AVERAGE(B1809:B1815)</f>
        <v>51.571428571428569</v>
      </c>
      <c r="E1815" s="1">
        <f>AVERAGE(C1816:C1822)</f>
        <v>40.428571428571431</v>
      </c>
    </row>
    <row r="1816" spans="1:5" x14ac:dyDescent="0.25">
      <c r="A1816" s="11">
        <v>43458</v>
      </c>
      <c r="B1816">
        <v>42</v>
      </c>
      <c r="C1816">
        <v>23</v>
      </c>
      <c r="D1816" s="1">
        <f>AVERAGE(B1810:B1816)</f>
        <v>48.571428571428569</v>
      </c>
      <c r="E1816" s="1">
        <f>AVERAGE(C1817:C1823)</f>
        <v>42.285714285714285</v>
      </c>
    </row>
    <row r="1817" spans="1:5" x14ac:dyDescent="0.25">
      <c r="A1817" s="11">
        <v>43459</v>
      </c>
      <c r="B1817">
        <v>53</v>
      </c>
      <c r="C1817">
        <v>37</v>
      </c>
      <c r="D1817" s="1">
        <f>AVERAGE(B1811:B1817)</f>
        <v>47.714285714285715</v>
      </c>
      <c r="E1817" s="1">
        <f>AVERAGE(C1818:C1824)</f>
        <v>41.285714285714285</v>
      </c>
    </row>
    <row r="1818" spans="1:5" x14ac:dyDescent="0.25">
      <c r="A1818" s="11">
        <v>43460</v>
      </c>
      <c r="B1818">
        <v>83</v>
      </c>
      <c r="C1818">
        <v>48</v>
      </c>
      <c r="D1818" s="1">
        <f>AVERAGE(B1812:B1818)</f>
        <v>51.142857142857146</v>
      </c>
      <c r="E1818" s="1">
        <f>AVERAGE(C1819:C1825)</f>
        <v>39.285714285714285</v>
      </c>
    </row>
    <row r="1819" spans="1:5" x14ac:dyDescent="0.25">
      <c r="A1819" s="11">
        <v>43461</v>
      </c>
      <c r="B1819">
        <v>108</v>
      </c>
      <c r="C1819">
        <v>47</v>
      </c>
      <c r="D1819" s="1">
        <f>AVERAGE(B1813:B1819)</f>
        <v>59.428571428571431</v>
      </c>
      <c r="E1819" s="1">
        <f>AVERAGE(C1820:C1826)</f>
        <v>37.714285714285715</v>
      </c>
    </row>
    <row r="1820" spans="1:5" x14ac:dyDescent="0.25">
      <c r="A1820" s="11">
        <v>43462</v>
      </c>
      <c r="B1820">
        <v>110</v>
      </c>
      <c r="C1820">
        <v>47</v>
      </c>
      <c r="D1820" s="1">
        <f>AVERAGE(B1814:B1820)</f>
        <v>68.428571428571431</v>
      </c>
      <c r="E1820" s="1">
        <f>AVERAGE(C1821:C1827)</f>
        <v>36.714285714285715</v>
      </c>
    </row>
    <row r="1821" spans="1:5" x14ac:dyDescent="0.25">
      <c r="A1821" s="11">
        <v>43463</v>
      </c>
      <c r="B1821">
        <v>107</v>
      </c>
      <c r="C1821">
        <v>50</v>
      </c>
      <c r="D1821" s="1">
        <f>AVERAGE(B1815:B1821)</f>
        <v>78.714285714285708</v>
      </c>
      <c r="E1821" s="1">
        <f>AVERAGE(C1822:C1828)</f>
        <v>34.857142857142854</v>
      </c>
    </row>
    <row r="1822" spans="1:5" x14ac:dyDescent="0.25">
      <c r="A1822" s="11">
        <v>43464</v>
      </c>
      <c r="B1822">
        <v>111</v>
      </c>
      <c r="C1822">
        <v>31</v>
      </c>
      <c r="D1822" s="1">
        <f>AVERAGE(B1816:B1822)</f>
        <v>87.714285714285708</v>
      </c>
      <c r="E1822" s="1">
        <f>AVERAGE(C1823:C1829)</f>
        <v>36.285714285714285</v>
      </c>
    </row>
    <row r="1823" spans="1:5" x14ac:dyDescent="0.25">
      <c r="A1823" s="11">
        <v>43465</v>
      </c>
      <c r="B1823">
        <v>81</v>
      </c>
      <c r="C1823">
        <v>36</v>
      </c>
      <c r="D1823" s="1">
        <f>AVERAGE(B1817:B1823)</f>
        <v>93.285714285714292</v>
      </c>
      <c r="E1823" s="1">
        <f>AVERAGE(C1824:C1830)</f>
        <v>36.714285714285715</v>
      </c>
    </row>
    <row r="1824" spans="1:5" x14ac:dyDescent="0.25">
      <c r="A1824" s="11">
        <v>43466</v>
      </c>
      <c r="B1824">
        <v>68</v>
      </c>
      <c r="C1824">
        <v>30</v>
      </c>
      <c r="D1824" s="1">
        <f>AVERAGE(B1818:B1824)</f>
        <v>95.428571428571431</v>
      </c>
      <c r="E1824" s="1">
        <f>AVERAGE(C1825:C1831)</f>
        <v>37.142857142857146</v>
      </c>
    </row>
    <row r="1825" spans="1:5" x14ac:dyDescent="0.25">
      <c r="A1825" s="11">
        <v>43467</v>
      </c>
      <c r="B1825">
        <v>61</v>
      </c>
      <c r="C1825">
        <v>34</v>
      </c>
      <c r="D1825" s="1">
        <f>AVERAGE(B1819:B1825)</f>
        <v>92.285714285714292</v>
      </c>
      <c r="E1825" s="1">
        <f>AVERAGE(C1826:C1832)</f>
        <v>36.142857142857146</v>
      </c>
    </row>
    <row r="1826" spans="1:5" x14ac:dyDescent="0.25">
      <c r="A1826" s="11">
        <v>43468</v>
      </c>
      <c r="B1826">
        <v>51</v>
      </c>
      <c r="C1826">
        <v>36</v>
      </c>
      <c r="D1826" s="1">
        <f>AVERAGE(B1820:B1826)</f>
        <v>84.142857142857139</v>
      </c>
      <c r="E1826" s="1">
        <f>AVERAGE(C1827:C1833)</f>
        <v>37.142857142857146</v>
      </c>
    </row>
    <row r="1827" spans="1:5" x14ac:dyDescent="0.25">
      <c r="A1827" s="11">
        <v>43469</v>
      </c>
      <c r="B1827">
        <v>57</v>
      </c>
      <c r="C1827">
        <v>40</v>
      </c>
      <c r="D1827" s="1">
        <f>AVERAGE(B1821:B1827)</f>
        <v>76.571428571428569</v>
      </c>
      <c r="E1827" s="1">
        <f>AVERAGE(C1828:C1834)</f>
        <v>37</v>
      </c>
    </row>
    <row r="1828" spans="1:5" x14ac:dyDescent="0.25">
      <c r="A1828" s="11">
        <v>43470</v>
      </c>
      <c r="B1828">
        <v>73</v>
      </c>
      <c r="C1828">
        <v>37</v>
      </c>
      <c r="D1828" s="1">
        <f>AVERAGE(B1822:B1828)</f>
        <v>71.714285714285708</v>
      </c>
      <c r="E1828" s="1">
        <f>AVERAGE(C1829:C1835)</f>
        <v>35.714285714285715</v>
      </c>
    </row>
    <row r="1829" spans="1:5" x14ac:dyDescent="0.25">
      <c r="A1829" s="11">
        <v>43471</v>
      </c>
      <c r="B1829">
        <v>77</v>
      </c>
      <c r="C1829">
        <v>41</v>
      </c>
      <c r="D1829" s="1">
        <f>AVERAGE(B1823:B1829)</f>
        <v>66.857142857142861</v>
      </c>
      <c r="E1829" s="1">
        <f>AVERAGE(C1830:C1836)</f>
        <v>32.857142857142854</v>
      </c>
    </row>
    <row r="1830" spans="1:5" x14ac:dyDescent="0.25">
      <c r="A1830" s="11">
        <v>43472</v>
      </c>
      <c r="B1830">
        <v>86</v>
      </c>
      <c r="C1830">
        <v>39</v>
      </c>
      <c r="D1830" s="1">
        <f>AVERAGE(B1824:B1830)</f>
        <v>67.571428571428569</v>
      </c>
      <c r="E1830" s="1">
        <f>AVERAGE(C1831:C1837)</f>
        <v>32.428571428571431</v>
      </c>
    </row>
    <row r="1831" spans="1:5" x14ac:dyDescent="0.25">
      <c r="A1831" s="11">
        <v>43473</v>
      </c>
      <c r="B1831">
        <v>74</v>
      </c>
      <c r="C1831">
        <v>33</v>
      </c>
      <c r="D1831" s="1">
        <f>AVERAGE(B1825:B1831)</f>
        <v>68.428571428571431</v>
      </c>
      <c r="E1831" s="1">
        <f>AVERAGE(C1832:C1838)</f>
        <v>33.857142857142854</v>
      </c>
    </row>
    <row r="1832" spans="1:5" x14ac:dyDescent="0.25">
      <c r="A1832" s="11">
        <v>43474</v>
      </c>
      <c r="B1832">
        <v>50</v>
      </c>
      <c r="C1832">
        <v>27</v>
      </c>
      <c r="D1832" s="1">
        <f>AVERAGE(B1826:B1832)</f>
        <v>66.857142857142861</v>
      </c>
      <c r="E1832" s="1">
        <f>AVERAGE(C1833:C1839)</f>
        <v>35.714285714285715</v>
      </c>
    </row>
    <row r="1833" spans="1:5" x14ac:dyDescent="0.25">
      <c r="A1833" s="11">
        <v>43475</v>
      </c>
      <c r="B1833">
        <v>45</v>
      </c>
      <c r="C1833">
        <v>43</v>
      </c>
      <c r="D1833" s="1">
        <f>AVERAGE(B1827:B1833)</f>
        <v>66</v>
      </c>
      <c r="E1833" s="1">
        <f>AVERAGE(C1834:C1840)</f>
        <v>33.714285714285715</v>
      </c>
    </row>
    <row r="1834" spans="1:5" x14ac:dyDescent="0.25">
      <c r="A1834" s="11">
        <v>43476</v>
      </c>
      <c r="B1834">
        <v>56</v>
      </c>
      <c r="C1834">
        <v>39</v>
      </c>
      <c r="D1834" s="1">
        <f>AVERAGE(B1828:B1834)</f>
        <v>65.857142857142861</v>
      </c>
      <c r="E1834" s="1">
        <f>AVERAGE(C1835:C1841)</f>
        <v>35.428571428571431</v>
      </c>
    </row>
    <row r="1835" spans="1:5" x14ac:dyDescent="0.25">
      <c r="A1835" s="11">
        <v>43477</v>
      </c>
      <c r="B1835">
        <v>76</v>
      </c>
      <c r="C1835">
        <v>28</v>
      </c>
      <c r="D1835" s="1">
        <f>AVERAGE(B1829:B1835)</f>
        <v>66.285714285714292</v>
      </c>
      <c r="E1835" s="1">
        <f>AVERAGE(C1836:C1842)</f>
        <v>36</v>
      </c>
    </row>
    <row r="1836" spans="1:5" x14ac:dyDescent="0.25">
      <c r="A1836" s="11">
        <v>43478</v>
      </c>
      <c r="B1836">
        <v>63</v>
      </c>
      <c r="C1836">
        <v>21</v>
      </c>
      <c r="D1836" s="1">
        <f>AVERAGE(B1830:B1836)</f>
        <v>64.285714285714292</v>
      </c>
      <c r="E1836" s="1">
        <f>AVERAGE(C1837:C1843)</f>
        <v>38</v>
      </c>
    </row>
    <row r="1837" spans="1:5" x14ac:dyDescent="0.25">
      <c r="A1837" s="11">
        <v>43479</v>
      </c>
      <c r="B1837">
        <v>42</v>
      </c>
      <c r="C1837">
        <v>36</v>
      </c>
      <c r="D1837" s="1">
        <f>AVERAGE(B1831:B1837)</f>
        <v>58</v>
      </c>
      <c r="E1837" s="1">
        <f>AVERAGE(C1838:C1844)</f>
        <v>41.571428571428569</v>
      </c>
    </row>
    <row r="1838" spans="1:5" x14ac:dyDescent="0.25">
      <c r="A1838" s="11">
        <v>43480</v>
      </c>
      <c r="B1838">
        <v>50</v>
      </c>
      <c r="C1838">
        <v>43</v>
      </c>
      <c r="D1838" s="1">
        <f>AVERAGE(B1832:B1838)</f>
        <v>54.571428571428569</v>
      </c>
      <c r="E1838" s="1">
        <f>AVERAGE(C1839:C1845)</f>
        <v>41.571428571428569</v>
      </c>
    </row>
    <row r="1839" spans="1:5" x14ac:dyDescent="0.25">
      <c r="A1839" s="11">
        <v>43481</v>
      </c>
      <c r="B1839">
        <v>58</v>
      </c>
      <c r="C1839">
        <v>40</v>
      </c>
      <c r="D1839" s="1">
        <f>AVERAGE(B1833:B1839)</f>
        <v>55.714285714285715</v>
      </c>
      <c r="E1839" s="1">
        <f>AVERAGE(C1840:C1846)</f>
        <v>39.571428571428569</v>
      </c>
    </row>
    <row r="1840" spans="1:5" x14ac:dyDescent="0.25">
      <c r="A1840" s="11">
        <v>43482</v>
      </c>
      <c r="B1840">
        <v>65</v>
      </c>
      <c r="C1840">
        <v>29</v>
      </c>
      <c r="D1840" s="1">
        <f>AVERAGE(B1834:B1840)</f>
        <v>58.571428571428569</v>
      </c>
      <c r="E1840" s="1">
        <f>AVERAGE(C1841:C1847)</f>
        <v>43</v>
      </c>
    </row>
    <row r="1841" spans="1:5" x14ac:dyDescent="0.25">
      <c r="A1841" s="11">
        <v>43483</v>
      </c>
      <c r="B1841">
        <v>47</v>
      </c>
      <c r="C1841">
        <v>51</v>
      </c>
      <c r="D1841" s="1">
        <f>AVERAGE(B1835:B1841)</f>
        <v>57.285714285714285</v>
      </c>
      <c r="E1841" s="1">
        <f>AVERAGE(C1842:C1848)</f>
        <v>41.714285714285715</v>
      </c>
    </row>
    <row r="1842" spans="1:5" x14ac:dyDescent="0.25">
      <c r="A1842" s="11">
        <v>43484</v>
      </c>
      <c r="B1842">
        <v>83</v>
      </c>
      <c r="C1842">
        <v>32</v>
      </c>
      <c r="D1842" s="1">
        <f>AVERAGE(B1836:B1842)</f>
        <v>58.285714285714285</v>
      </c>
      <c r="E1842" s="1">
        <f>AVERAGE(C1843:C1849)</f>
        <v>39.285714285714285</v>
      </c>
    </row>
    <row r="1843" spans="1:5" x14ac:dyDescent="0.25">
      <c r="A1843" s="11">
        <v>43485</v>
      </c>
      <c r="B1843">
        <v>73</v>
      </c>
      <c r="C1843">
        <v>35</v>
      </c>
      <c r="D1843" s="1">
        <f>AVERAGE(B1837:B1843)</f>
        <v>59.714285714285715</v>
      </c>
      <c r="E1843" s="1">
        <f>AVERAGE(C1844:C1850)</f>
        <v>36</v>
      </c>
    </row>
    <row r="1844" spans="1:5" x14ac:dyDescent="0.25">
      <c r="A1844" s="11">
        <v>43486</v>
      </c>
      <c r="B1844">
        <v>86</v>
      </c>
      <c r="C1844">
        <v>61</v>
      </c>
      <c r="D1844" s="1">
        <f>AVERAGE(B1838:B1844)</f>
        <v>66</v>
      </c>
      <c r="E1844" s="1">
        <f>AVERAGE(C1845:C1851)</f>
        <v>31.285714285714285</v>
      </c>
    </row>
    <row r="1845" spans="1:5" x14ac:dyDescent="0.25">
      <c r="A1845" s="11">
        <v>43487</v>
      </c>
      <c r="B1845">
        <v>137</v>
      </c>
      <c r="C1845">
        <v>43</v>
      </c>
      <c r="D1845" s="1">
        <f>AVERAGE(B1839:B1845)</f>
        <v>78.428571428571431</v>
      </c>
      <c r="E1845" s="1">
        <f>AVERAGE(C1846:C1852)</f>
        <v>29.571428571428573</v>
      </c>
    </row>
    <row r="1846" spans="1:5" x14ac:dyDescent="0.25">
      <c r="A1846" s="11">
        <v>43488</v>
      </c>
      <c r="B1846">
        <v>106</v>
      </c>
      <c r="C1846">
        <v>26</v>
      </c>
      <c r="D1846" s="1">
        <f>AVERAGE(B1840:B1846)</f>
        <v>85.285714285714292</v>
      </c>
      <c r="E1846" s="1">
        <f>AVERAGE(C1847:C1853)</f>
        <v>28.857142857142858</v>
      </c>
    </row>
    <row r="1847" spans="1:5" x14ac:dyDescent="0.25">
      <c r="A1847" s="11">
        <v>43489</v>
      </c>
      <c r="B1847">
        <v>67</v>
      </c>
      <c r="C1847">
        <v>53</v>
      </c>
      <c r="D1847" s="1">
        <f>AVERAGE(B1841:B1847)</f>
        <v>85.571428571428569</v>
      </c>
      <c r="E1847" s="1">
        <f>AVERAGE(C1848:C1854)</f>
        <v>24.857142857142858</v>
      </c>
    </row>
    <row r="1848" spans="1:5" x14ac:dyDescent="0.25">
      <c r="A1848" s="11">
        <v>43490</v>
      </c>
      <c r="B1848">
        <v>119</v>
      </c>
      <c r="C1848">
        <v>42</v>
      </c>
      <c r="D1848" s="1">
        <f>AVERAGE(B1842:B1848)</f>
        <v>95.857142857142861</v>
      </c>
      <c r="E1848" s="1">
        <f>AVERAGE(C1849:C1855)</f>
        <v>23.714285714285715</v>
      </c>
    </row>
    <row r="1849" spans="1:5" x14ac:dyDescent="0.25">
      <c r="A1849" s="11">
        <v>43491</v>
      </c>
      <c r="B1849">
        <v>96</v>
      </c>
      <c r="C1849">
        <v>15</v>
      </c>
      <c r="D1849" s="1">
        <f>AVERAGE(B1843:B1849)</f>
        <v>97.714285714285708</v>
      </c>
      <c r="E1849" s="1">
        <f>AVERAGE(C1850:C1856)</f>
        <v>26.428571428571427</v>
      </c>
    </row>
    <row r="1850" spans="1:5" x14ac:dyDescent="0.25">
      <c r="A1850" s="11">
        <v>43492</v>
      </c>
      <c r="B1850">
        <v>46</v>
      </c>
      <c r="C1850">
        <v>12</v>
      </c>
      <c r="D1850" s="1">
        <f>AVERAGE(B1844:B1850)</f>
        <v>93.857142857142861</v>
      </c>
      <c r="E1850" s="1">
        <f>AVERAGE(C1851:C1857)</f>
        <v>29.714285714285715</v>
      </c>
    </row>
    <row r="1851" spans="1:5" x14ac:dyDescent="0.25">
      <c r="A1851" s="11">
        <v>43493</v>
      </c>
      <c r="B1851">
        <v>37</v>
      </c>
      <c r="C1851">
        <v>28</v>
      </c>
      <c r="D1851" s="1">
        <f>AVERAGE(B1845:B1851)</f>
        <v>86.857142857142861</v>
      </c>
      <c r="E1851" s="1">
        <f>AVERAGE(C1852:C1858)</f>
        <v>31.428571428571427</v>
      </c>
    </row>
    <row r="1852" spans="1:5" x14ac:dyDescent="0.25">
      <c r="A1852" s="11">
        <v>43494</v>
      </c>
      <c r="B1852">
        <v>50</v>
      </c>
      <c r="C1852">
        <v>31</v>
      </c>
      <c r="D1852" s="1">
        <f>AVERAGE(B1846:B1852)</f>
        <v>74.428571428571431</v>
      </c>
      <c r="E1852" s="1">
        <f>AVERAGE(C1853:C1859)</f>
        <v>32.571428571428569</v>
      </c>
    </row>
    <row r="1853" spans="1:5" x14ac:dyDescent="0.25">
      <c r="A1853" s="11">
        <v>43495</v>
      </c>
      <c r="B1853">
        <v>64</v>
      </c>
      <c r="C1853">
        <v>21</v>
      </c>
      <c r="D1853" s="1">
        <f>AVERAGE(B1847:B1853)</f>
        <v>68.428571428571431</v>
      </c>
      <c r="E1853" s="1">
        <f>AVERAGE(C1854:C1860)</f>
        <v>34.714285714285715</v>
      </c>
    </row>
    <row r="1854" spans="1:5" x14ac:dyDescent="0.25">
      <c r="A1854" s="11">
        <v>43496</v>
      </c>
      <c r="B1854">
        <v>54</v>
      </c>
      <c r="C1854">
        <v>25</v>
      </c>
      <c r="D1854" s="1">
        <f>AVERAGE(B1848:B1854)</f>
        <v>66.571428571428569</v>
      </c>
      <c r="E1854" s="1">
        <f>AVERAGE(C1855:C1861)</f>
        <v>34.571428571428569</v>
      </c>
    </row>
    <row r="1855" spans="1:5" x14ac:dyDescent="0.25">
      <c r="A1855" s="11">
        <v>43497</v>
      </c>
      <c r="B1855">
        <v>63</v>
      </c>
      <c r="C1855">
        <v>34</v>
      </c>
      <c r="D1855" s="1">
        <f>AVERAGE(B1849:B1855)</f>
        <v>58.571428571428569</v>
      </c>
      <c r="E1855" s="1">
        <f>AVERAGE(C1856:C1862)</f>
        <v>33.285714285714285</v>
      </c>
    </row>
    <row r="1856" spans="1:5" x14ac:dyDescent="0.25">
      <c r="A1856" s="11">
        <v>43498</v>
      </c>
      <c r="B1856">
        <v>66</v>
      </c>
      <c r="C1856">
        <v>34</v>
      </c>
      <c r="D1856" s="1">
        <f>AVERAGE(B1850:B1856)</f>
        <v>54.285714285714285</v>
      </c>
      <c r="E1856" s="1">
        <f>AVERAGE(C1857:C1863)</f>
        <v>32.857142857142854</v>
      </c>
    </row>
    <row r="1857" spans="1:5" x14ac:dyDescent="0.25">
      <c r="A1857" s="11">
        <v>43499</v>
      </c>
      <c r="B1857">
        <v>73</v>
      </c>
      <c r="C1857">
        <v>35</v>
      </c>
      <c r="D1857" s="1">
        <f>AVERAGE(B1851:B1857)</f>
        <v>58.142857142857146</v>
      </c>
      <c r="E1857" s="1">
        <f>AVERAGE(C1858:C1864)</f>
        <v>32.285714285714285</v>
      </c>
    </row>
    <row r="1858" spans="1:5" x14ac:dyDescent="0.25">
      <c r="A1858" s="11">
        <v>43500</v>
      </c>
      <c r="B1858">
        <v>67</v>
      </c>
      <c r="C1858">
        <v>40</v>
      </c>
      <c r="D1858" s="1">
        <f>AVERAGE(B1852:B1858)</f>
        <v>62.428571428571431</v>
      </c>
      <c r="E1858" s="1">
        <f>AVERAGE(C1859:C1865)</f>
        <v>32.428571428571431</v>
      </c>
    </row>
    <row r="1859" spans="1:5" x14ac:dyDescent="0.25">
      <c r="A1859" s="11">
        <v>43501</v>
      </c>
      <c r="B1859">
        <v>77</v>
      </c>
      <c r="C1859">
        <v>39</v>
      </c>
      <c r="D1859" s="1">
        <f>AVERAGE(B1853:B1859)</f>
        <v>66.285714285714292</v>
      </c>
      <c r="E1859" s="1">
        <f>AVERAGE(C1860:C1866)</f>
        <v>34.571428571428569</v>
      </c>
    </row>
    <row r="1860" spans="1:5" x14ac:dyDescent="0.25">
      <c r="A1860" s="11">
        <v>43502</v>
      </c>
      <c r="B1860">
        <v>69</v>
      </c>
      <c r="C1860">
        <v>36</v>
      </c>
      <c r="D1860" s="1">
        <f>AVERAGE(B1854:B1860)</f>
        <v>67</v>
      </c>
      <c r="E1860" s="1">
        <f>AVERAGE(C1861:C1867)</f>
        <v>37</v>
      </c>
    </row>
    <row r="1861" spans="1:5" x14ac:dyDescent="0.25">
      <c r="A1861" s="11">
        <v>43503</v>
      </c>
      <c r="B1861">
        <v>70</v>
      </c>
      <c r="C1861">
        <v>24</v>
      </c>
      <c r="D1861" s="1">
        <f>AVERAGE(B1855:B1861)</f>
        <v>69.285714285714292</v>
      </c>
      <c r="E1861" s="1">
        <f>AVERAGE(C1862:C1868)</f>
        <v>42.285714285714285</v>
      </c>
    </row>
    <row r="1862" spans="1:5" x14ac:dyDescent="0.25">
      <c r="A1862" s="11">
        <v>43504</v>
      </c>
      <c r="B1862">
        <v>53</v>
      </c>
      <c r="C1862">
        <v>25</v>
      </c>
      <c r="D1862" s="1">
        <f>AVERAGE(B1856:B1862)</f>
        <v>67.857142857142861</v>
      </c>
      <c r="E1862" s="1">
        <f>AVERAGE(C1863:C1869)</f>
        <v>49.285714285714285</v>
      </c>
    </row>
    <row r="1863" spans="1:5" x14ac:dyDescent="0.25">
      <c r="A1863" s="11">
        <v>43505</v>
      </c>
      <c r="B1863">
        <v>41</v>
      </c>
      <c r="C1863">
        <v>31</v>
      </c>
      <c r="D1863" s="1">
        <f>AVERAGE(B1857:B1863)</f>
        <v>64.285714285714292</v>
      </c>
      <c r="E1863" s="1">
        <f>AVERAGE(C1864:C1870)</f>
        <v>55</v>
      </c>
    </row>
    <row r="1864" spans="1:5" x14ac:dyDescent="0.25">
      <c r="A1864" s="11">
        <v>43506</v>
      </c>
      <c r="B1864">
        <v>48</v>
      </c>
      <c r="C1864">
        <v>31</v>
      </c>
      <c r="D1864" s="1">
        <f>AVERAGE(B1858:B1864)</f>
        <v>60.714285714285715</v>
      </c>
      <c r="E1864" s="1">
        <f>AVERAGE(C1865:C1871)</f>
        <v>58.428571428571431</v>
      </c>
    </row>
    <row r="1865" spans="1:5" x14ac:dyDescent="0.25">
      <c r="A1865" s="11">
        <v>43507</v>
      </c>
      <c r="B1865">
        <v>35</v>
      </c>
      <c r="C1865">
        <v>41</v>
      </c>
      <c r="D1865" s="1">
        <f>AVERAGE(B1859:B1865)</f>
        <v>56.142857142857146</v>
      </c>
      <c r="E1865" s="1">
        <f>AVERAGE(C1866:C1872)</f>
        <v>62.571428571428569</v>
      </c>
    </row>
    <row r="1866" spans="1:5" x14ac:dyDescent="0.25">
      <c r="A1866" s="11">
        <v>43508</v>
      </c>
      <c r="B1866">
        <v>54</v>
      </c>
      <c r="C1866">
        <v>54</v>
      </c>
      <c r="D1866" s="1">
        <f>AVERAGE(B1860:B1866)</f>
        <v>52.857142857142854</v>
      </c>
      <c r="E1866" s="1">
        <f>AVERAGE(C1867:C1873)</f>
        <v>63.857142857142854</v>
      </c>
    </row>
    <row r="1867" spans="1:5" x14ac:dyDescent="0.25">
      <c r="A1867" s="11">
        <v>43509</v>
      </c>
      <c r="B1867">
        <v>95</v>
      </c>
      <c r="C1867">
        <v>53</v>
      </c>
      <c r="D1867" s="1">
        <f>AVERAGE(B1861:B1867)</f>
        <v>56.571428571428569</v>
      </c>
      <c r="E1867" s="1">
        <f>AVERAGE(C1868:C1874)</f>
        <v>65.857142857142861</v>
      </c>
    </row>
    <row r="1868" spans="1:5" x14ac:dyDescent="0.25">
      <c r="A1868" s="11">
        <v>43510</v>
      </c>
      <c r="B1868">
        <v>100</v>
      </c>
      <c r="C1868">
        <v>61</v>
      </c>
      <c r="D1868" s="1">
        <f>AVERAGE(B1862:B1868)</f>
        <v>60.857142857142854</v>
      </c>
      <c r="E1868" s="1">
        <f>AVERAGE(C1869:C1875)</f>
        <v>67.857142857142861</v>
      </c>
    </row>
    <row r="1869" spans="1:5" x14ac:dyDescent="0.25">
      <c r="A1869" s="11">
        <v>43511</v>
      </c>
      <c r="B1869">
        <v>96</v>
      </c>
      <c r="C1869">
        <v>74</v>
      </c>
      <c r="D1869" s="1">
        <f>AVERAGE(B1863:B1869)</f>
        <v>67</v>
      </c>
      <c r="E1869" s="1">
        <f>AVERAGE(C1870:C1876)</f>
        <v>68.428571428571431</v>
      </c>
    </row>
    <row r="1870" spans="1:5" x14ac:dyDescent="0.25">
      <c r="A1870" s="11">
        <v>43512</v>
      </c>
      <c r="B1870">
        <v>113</v>
      </c>
      <c r="C1870">
        <v>71</v>
      </c>
      <c r="D1870" s="1">
        <f>AVERAGE(B1864:B1870)</f>
        <v>77.285714285714292</v>
      </c>
      <c r="E1870" s="1">
        <f>AVERAGE(C1871:C1877)</f>
        <v>64.857142857142861</v>
      </c>
    </row>
    <row r="1871" spans="1:5" x14ac:dyDescent="0.25">
      <c r="A1871" s="11">
        <v>43513</v>
      </c>
      <c r="B1871">
        <v>135</v>
      </c>
      <c r="C1871">
        <v>55</v>
      </c>
      <c r="D1871" s="1">
        <f>AVERAGE(B1865:B1871)</f>
        <v>89.714285714285708</v>
      </c>
      <c r="E1871" s="1">
        <f>AVERAGE(C1872:C1878)</f>
        <v>63</v>
      </c>
    </row>
    <row r="1872" spans="1:5" x14ac:dyDescent="0.25">
      <c r="A1872" s="11">
        <v>43514</v>
      </c>
      <c r="B1872">
        <v>114</v>
      </c>
      <c r="C1872">
        <v>70</v>
      </c>
      <c r="D1872" s="1">
        <f>AVERAGE(B1866:B1872)</f>
        <v>101</v>
      </c>
      <c r="E1872" s="1">
        <f>AVERAGE(C1873:C1879)</f>
        <v>62.714285714285715</v>
      </c>
    </row>
    <row r="1873" spans="1:14" x14ac:dyDescent="0.25">
      <c r="A1873" s="11">
        <v>43515</v>
      </c>
      <c r="B1873">
        <v>93</v>
      </c>
      <c r="C1873">
        <v>63</v>
      </c>
      <c r="D1873" s="1">
        <f>AVERAGE(B1867:B1873)</f>
        <v>106.57142857142857</v>
      </c>
      <c r="E1873" s="1">
        <f>AVERAGE(C1874:C1880)</f>
        <v>65.142857142857139</v>
      </c>
    </row>
    <row r="1874" spans="1:14" x14ac:dyDescent="0.25">
      <c r="A1874" s="11">
        <v>43516</v>
      </c>
      <c r="B1874">
        <v>66</v>
      </c>
      <c r="C1874">
        <v>67</v>
      </c>
      <c r="D1874" s="1">
        <f>AVERAGE(B1868:B1874)</f>
        <v>102.42857142857143</v>
      </c>
      <c r="E1874" s="1">
        <f>AVERAGE(C1875:C1881)</f>
        <v>67.285714285714292</v>
      </c>
      <c r="F1874" s="11">
        <v>43516</v>
      </c>
      <c r="G1874" t="s">
        <v>175</v>
      </c>
      <c r="H1874" t="s">
        <v>93</v>
      </c>
      <c r="I1874" t="str">
        <f>_xlfn.CONCAT(AJ17,AI17)</f>
        <v>C-</v>
      </c>
      <c r="K1874" t="s">
        <v>212</v>
      </c>
      <c r="L1874" t="s">
        <v>213</v>
      </c>
      <c r="M1874" s="1">
        <f>VLOOKUP(F1874,A17:E2701,4,TRUE)</f>
        <v>102.42857142857143</v>
      </c>
      <c r="N1874" s="1">
        <v>130</v>
      </c>
    </row>
    <row r="1875" spans="1:14" x14ac:dyDescent="0.25">
      <c r="A1875" s="11">
        <v>43517</v>
      </c>
      <c r="B1875">
        <v>112</v>
      </c>
      <c r="C1875">
        <v>75</v>
      </c>
      <c r="D1875" s="1">
        <f>AVERAGE(B1869:B1875)</f>
        <v>104.14285714285714</v>
      </c>
      <c r="E1875" s="1">
        <f>AVERAGE(C1876:C1882)</f>
        <v>64.285714285714292</v>
      </c>
    </row>
    <row r="1876" spans="1:14" x14ac:dyDescent="0.25">
      <c r="A1876" s="11">
        <v>43518</v>
      </c>
      <c r="B1876">
        <v>133</v>
      </c>
      <c r="C1876">
        <v>78</v>
      </c>
      <c r="D1876" s="1">
        <f>AVERAGE(B1870:B1876)</f>
        <v>109.42857142857143</v>
      </c>
      <c r="E1876" s="1">
        <f>AVERAGE(C1877:C1883)</f>
        <v>57.857142857142854</v>
      </c>
    </row>
    <row r="1877" spans="1:14" x14ac:dyDescent="0.25">
      <c r="A1877" s="11">
        <v>43519</v>
      </c>
      <c r="B1877">
        <v>143</v>
      </c>
      <c r="C1877">
        <v>46</v>
      </c>
      <c r="D1877" s="1">
        <f>AVERAGE(B1871:B1877)</f>
        <v>113.71428571428571</v>
      </c>
      <c r="E1877" s="1">
        <f>AVERAGE(C1878:C1884)</f>
        <v>55.857142857142854</v>
      </c>
    </row>
    <row r="1878" spans="1:14" x14ac:dyDescent="0.25">
      <c r="A1878" s="11">
        <v>43520</v>
      </c>
      <c r="B1878">
        <v>83</v>
      </c>
      <c r="C1878">
        <v>42</v>
      </c>
      <c r="D1878" s="1">
        <f>AVERAGE(B1872:B1878)</f>
        <v>106.28571428571429</v>
      </c>
      <c r="E1878" s="1">
        <f>AVERAGE(C1879:C1885)</f>
        <v>53.571428571428569</v>
      </c>
    </row>
    <row r="1879" spans="1:14" x14ac:dyDescent="0.25">
      <c r="A1879" s="11">
        <v>43521</v>
      </c>
      <c r="B1879">
        <v>75</v>
      </c>
      <c r="C1879">
        <v>68</v>
      </c>
      <c r="D1879" s="1">
        <f>AVERAGE(B1873:B1879)</f>
        <v>100.71428571428571</v>
      </c>
      <c r="E1879" s="1">
        <f>AVERAGE(C1880:C1886)</f>
        <v>47.428571428571431</v>
      </c>
    </row>
    <row r="1880" spans="1:14" x14ac:dyDescent="0.25">
      <c r="A1880" s="11">
        <v>43522</v>
      </c>
      <c r="B1880">
        <v>85</v>
      </c>
      <c r="C1880">
        <v>80</v>
      </c>
      <c r="D1880" s="1">
        <f>AVERAGE(B1874:B1880)</f>
        <v>99.571428571428569</v>
      </c>
      <c r="E1880" s="1">
        <f>AVERAGE(C1881:C1887)</f>
        <v>40.428571428571431</v>
      </c>
    </row>
    <row r="1881" spans="1:14" x14ac:dyDescent="0.25">
      <c r="A1881" s="11">
        <v>43523</v>
      </c>
      <c r="B1881">
        <v>93</v>
      </c>
      <c r="C1881">
        <v>82</v>
      </c>
      <c r="D1881" s="1">
        <f>AVERAGE(B1875:B1881)</f>
        <v>103.42857142857143</v>
      </c>
      <c r="E1881" s="1">
        <f>AVERAGE(C1882:C1888)</f>
        <v>32.857142857142854</v>
      </c>
    </row>
    <row r="1882" spans="1:14" x14ac:dyDescent="0.25">
      <c r="A1882" s="11">
        <v>43524</v>
      </c>
      <c r="B1882">
        <v>129</v>
      </c>
      <c r="C1882">
        <v>54</v>
      </c>
      <c r="D1882" s="1">
        <f>AVERAGE(B1876:B1882)</f>
        <v>105.85714285714286</v>
      </c>
      <c r="E1882" s="1">
        <f>AVERAGE(C1883:C1889)</f>
        <v>27.857142857142858</v>
      </c>
    </row>
    <row r="1883" spans="1:14" x14ac:dyDescent="0.25">
      <c r="A1883" s="11">
        <v>43525</v>
      </c>
      <c r="B1883">
        <v>89</v>
      </c>
      <c r="C1883">
        <v>33</v>
      </c>
      <c r="D1883" s="1">
        <f>AVERAGE(B1877:B1883)</f>
        <v>99.571428571428569</v>
      </c>
      <c r="E1883" s="1">
        <f>AVERAGE(C1884:C1890)</f>
        <v>26</v>
      </c>
    </row>
    <row r="1884" spans="1:14" x14ac:dyDescent="0.25">
      <c r="A1884" s="11">
        <v>43526</v>
      </c>
      <c r="B1884">
        <v>59</v>
      </c>
      <c r="C1884">
        <v>32</v>
      </c>
      <c r="D1884" s="1">
        <f>AVERAGE(B1878:B1884)</f>
        <v>87.571428571428569</v>
      </c>
      <c r="E1884" s="1">
        <f>AVERAGE(C1885:C1891)</f>
        <v>24.571428571428573</v>
      </c>
    </row>
    <row r="1885" spans="1:14" x14ac:dyDescent="0.25">
      <c r="A1885" s="11">
        <v>43527</v>
      </c>
      <c r="B1885">
        <v>55</v>
      </c>
      <c r="C1885">
        <v>26</v>
      </c>
      <c r="D1885" s="1">
        <f>AVERAGE(B1879:B1885)</f>
        <v>83.571428571428569</v>
      </c>
      <c r="E1885" s="1">
        <f>AVERAGE(C1886:C1892)</f>
        <v>24.571428571428573</v>
      </c>
    </row>
    <row r="1886" spans="1:14" x14ac:dyDescent="0.25">
      <c r="A1886" s="11">
        <v>43528</v>
      </c>
      <c r="B1886">
        <v>42</v>
      </c>
      <c r="C1886">
        <v>25</v>
      </c>
      <c r="D1886" s="1">
        <f>AVERAGE(B1880:B1886)</f>
        <v>78.857142857142861</v>
      </c>
      <c r="E1886" s="1">
        <f>AVERAGE(C1887:C1893)</f>
        <v>25.857142857142858</v>
      </c>
    </row>
    <row r="1887" spans="1:14" x14ac:dyDescent="0.25">
      <c r="A1887" s="11">
        <v>43529</v>
      </c>
      <c r="B1887">
        <v>37</v>
      </c>
      <c r="C1887">
        <v>31</v>
      </c>
      <c r="D1887" s="1">
        <f>AVERAGE(B1881:B1887)</f>
        <v>72</v>
      </c>
      <c r="E1887" s="1">
        <f>AVERAGE(C1888:C1894)</f>
        <v>26.285714285714285</v>
      </c>
    </row>
    <row r="1888" spans="1:14" x14ac:dyDescent="0.25">
      <c r="A1888" s="11">
        <v>43530</v>
      </c>
      <c r="B1888">
        <v>44</v>
      </c>
      <c r="C1888">
        <v>29</v>
      </c>
      <c r="D1888" s="1">
        <f>AVERAGE(B1882:B1888)</f>
        <v>65</v>
      </c>
      <c r="E1888" s="1">
        <f>AVERAGE(C1889:C1895)</f>
        <v>26.857142857142858</v>
      </c>
    </row>
    <row r="1889" spans="1:5" x14ac:dyDescent="0.25">
      <c r="A1889" s="11">
        <v>43531</v>
      </c>
      <c r="B1889">
        <v>54</v>
      </c>
      <c r="C1889">
        <v>19</v>
      </c>
      <c r="D1889" s="1">
        <f>AVERAGE(B1883:B1889)</f>
        <v>54.285714285714285</v>
      </c>
      <c r="E1889" s="1">
        <f>AVERAGE(C1890:C1896)</f>
        <v>27</v>
      </c>
    </row>
    <row r="1890" spans="1:5" x14ac:dyDescent="0.25">
      <c r="A1890" s="11">
        <v>43532</v>
      </c>
      <c r="B1890">
        <v>33</v>
      </c>
      <c r="C1890">
        <v>20</v>
      </c>
      <c r="D1890" s="1">
        <f>AVERAGE(B1884:B1890)</f>
        <v>46.285714285714285</v>
      </c>
      <c r="E1890" s="1">
        <f>AVERAGE(C1891:C1897)</f>
        <v>27.571428571428573</v>
      </c>
    </row>
    <row r="1891" spans="1:5" x14ac:dyDescent="0.25">
      <c r="A1891" s="11">
        <v>43533</v>
      </c>
      <c r="B1891">
        <v>34</v>
      </c>
      <c r="C1891">
        <v>22</v>
      </c>
      <c r="D1891" s="1">
        <f>AVERAGE(B1885:B1891)</f>
        <v>42.714285714285715</v>
      </c>
      <c r="E1891" s="1">
        <f>AVERAGE(C1892:C1898)</f>
        <v>28</v>
      </c>
    </row>
    <row r="1892" spans="1:5" x14ac:dyDescent="0.25">
      <c r="A1892" s="11">
        <v>43534</v>
      </c>
      <c r="B1892">
        <v>44</v>
      </c>
      <c r="C1892">
        <v>26</v>
      </c>
      <c r="D1892" s="1">
        <f>AVERAGE(B1886:B1892)</f>
        <v>41.142857142857146</v>
      </c>
      <c r="E1892" s="1">
        <f>AVERAGE(C1893:C1899)</f>
        <v>27</v>
      </c>
    </row>
    <row r="1893" spans="1:5" x14ac:dyDescent="0.25">
      <c r="A1893" s="11">
        <v>43535</v>
      </c>
      <c r="B1893">
        <v>40</v>
      </c>
      <c r="C1893">
        <v>34</v>
      </c>
      <c r="D1893" s="1">
        <f>AVERAGE(B1887:B1893)</f>
        <v>40.857142857142854</v>
      </c>
      <c r="E1893" s="1">
        <f>AVERAGE(C1894:C1900)</f>
        <v>26.285714285714285</v>
      </c>
    </row>
    <row r="1894" spans="1:5" x14ac:dyDescent="0.25">
      <c r="A1894" s="11">
        <v>43536</v>
      </c>
      <c r="B1894">
        <v>44</v>
      </c>
      <c r="C1894">
        <v>34</v>
      </c>
      <c r="D1894" s="1">
        <f>AVERAGE(B1888:B1894)</f>
        <v>41.857142857142854</v>
      </c>
      <c r="E1894" s="1">
        <f>AVERAGE(C1895:C1901)</f>
        <v>28</v>
      </c>
    </row>
    <row r="1895" spans="1:5" x14ac:dyDescent="0.25">
      <c r="A1895" s="11">
        <v>43537</v>
      </c>
      <c r="B1895">
        <v>51</v>
      </c>
      <c r="C1895">
        <v>33</v>
      </c>
      <c r="D1895" s="1">
        <f>AVERAGE(B1889:B1895)</f>
        <v>42.857142857142854</v>
      </c>
      <c r="E1895" s="1">
        <f>AVERAGE(C1896:C1902)</f>
        <v>30.857142857142858</v>
      </c>
    </row>
    <row r="1896" spans="1:5" x14ac:dyDescent="0.25">
      <c r="A1896" s="11">
        <v>43538</v>
      </c>
      <c r="B1896">
        <v>42</v>
      </c>
      <c r="C1896">
        <v>20</v>
      </c>
      <c r="D1896" s="1">
        <f>AVERAGE(B1890:B1896)</f>
        <v>41.142857142857146</v>
      </c>
      <c r="E1896" s="1">
        <f>AVERAGE(C1897:C1903)</f>
        <v>35.571428571428569</v>
      </c>
    </row>
    <row r="1897" spans="1:5" x14ac:dyDescent="0.25">
      <c r="A1897" s="11">
        <v>43539</v>
      </c>
      <c r="B1897">
        <v>37</v>
      </c>
      <c r="C1897">
        <v>24</v>
      </c>
      <c r="D1897" s="1">
        <f>AVERAGE(B1891:B1897)</f>
        <v>41.714285714285715</v>
      </c>
      <c r="E1897" s="1">
        <f>AVERAGE(C1898:C1904)</f>
        <v>40.428571428571431</v>
      </c>
    </row>
    <row r="1898" spans="1:5" x14ac:dyDescent="0.25">
      <c r="A1898" s="11">
        <v>43540</v>
      </c>
      <c r="B1898">
        <v>40</v>
      </c>
      <c r="C1898">
        <v>25</v>
      </c>
      <c r="D1898" s="1">
        <f>AVERAGE(B1892:B1898)</f>
        <v>42.571428571428569</v>
      </c>
      <c r="E1898" s="1">
        <f>AVERAGE(C1899:C1905)</f>
        <v>44.428571428571431</v>
      </c>
    </row>
    <row r="1899" spans="1:5" x14ac:dyDescent="0.25">
      <c r="A1899" s="11">
        <v>43541</v>
      </c>
      <c r="B1899">
        <v>41</v>
      </c>
      <c r="C1899">
        <v>19</v>
      </c>
      <c r="D1899" s="1">
        <f>AVERAGE(B1893:B1899)</f>
        <v>42.142857142857146</v>
      </c>
      <c r="E1899" s="1">
        <f>AVERAGE(C1900:C1906)</f>
        <v>49</v>
      </c>
    </row>
    <row r="1900" spans="1:5" x14ac:dyDescent="0.25">
      <c r="A1900" s="11">
        <v>43542</v>
      </c>
      <c r="B1900">
        <v>41</v>
      </c>
      <c r="C1900">
        <v>29</v>
      </c>
      <c r="D1900" s="1">
        <f>AVERAGE(B1894:B1900)</f>
        <v>42.285714285714285</v>
      </c>
      <c r="E1900" s="1">
        <f>AVERAGE(C1901:C1907)</f>
        <v>50.714285714285715</v>
      </c>
    </row>
    <row r="1901" spans="1:5" x14ac:dyDescent="0.25">
      <c r="A1901" s="11">
        <v>43543</v>
      </c>
      <c r="B1901">
        <v>49</v>
      </c>
      <c r="C1901">
        <v>46</v>
      </c>
      <c r="D1901" s="1">
        <f>AVERAGE(B1895:B1901)</f>
        <v>43</v>
      </c>
      <c r="E1901" s="1">
        <f>AVERAGE(C1902:C1908)</f>
        <v>50.142857142857146</v>
      </c>
    </row>
    <row r="1902" spans="1:5" x14ac:dyDescent="0.25">
      <c r="A1902" s="11">
        <v>43544</v>
      </c>
      <c r="B1902">
        <v>68</v>
      </c>
      <c r="C1902">
        <v>53</v>
      </c>
      <c r="D1902" s="1">
        <f>AVERAGE(B1896:B1902)</f>
        <v>45.428571428571431</v>
      </c>
      <c r="E1902" s="1">
        <f>AVERAGE(C1903:C1909)</f>
        <v>50.285714285714285</v>
      </c>
    </row>
    <row r="1903" spans="1:5" x14ac:dyDescent="0.25">
      <c r="A1903" s="11">
        <v>43545</v>
      </c>
      <c r="B1903">
        <v>89</v>
      </c>
      <c r="C1903">
        <v>53</v>
      </c>
      <c r="D1903" s="1">
        <f>AVERAGE(B1897:B1903)</f>
        <v>52.142857142857146</v>
      </c>
      <c r="E1903" s="1">
        <f>AVERAGE(C1904:C1910)</f>
        <v>50.285714285714285</v>
      </c>
    </row>
    <row r="1904" spans="1:5" x14ac:dyDescent="0.25">
      <c r="A1904" s="11">
        <v>43546</v>
      </c>
      <c r="B1904">
        <v>90</v>
      </c>
      <c r="C1904">
        <v>58</v>
      </c>
      <c r="D1904" s="1">
        <f>AVERAGE(B1898:B1904)</f>
        <v>59.714285714285715</v>
      </c>
      <c r="E1904" s="1">
        <f>AVERAGE(C1905:C1911)</f>
        <v>51.142857142857146</v>
      </c>
    </row>
    <row r="1905" spans="1:5" x14ac:dyDescent="0.25">
      <c r="A1905" s="11">
        <v>43547</v>
      </c>
      <c r="B1905">
        <v>107</v>
      </c>
      <c r="C1905">
        <v>53</v>
      </c>
      <c r="D1905" s="1">
        <f>AVERAGE(B1899:B1905)</f>
        <v>69.285714285714292</v>
      </c>
      <c r="E1905" s="1">
        <f>AVERAGE(C1906:C1912)</f>
        <v>51.285714285714285</v>
      </c>
    </row>
    <row r="1906" spans="1:5" x14ac:dyDescent="0.25">
      <c r="A1906" s="11">
        <v>43548</v>
      </c>
      <c r="B1906">
        <v>111</v>
      </c>
      <c r="C1906">
        <v>51</v>
      </c>
      <c r="D1906" s="1">
        <f>AVERAGE(B1900:B1906)</f>
        <v>79.285714285714292</v>
      </c>
      <c r="E1906" s="1">
        <f>AVERAGE(C1907:C1913)</f>
        <v>54.142857142857146</v>
      </c>
    </row>
    <row r="1907" spans="1:5" x14ac:dyDescent="0.25">
      <c r="A1907" s="11">
        <v>43549</v>
      </c>
      <c r="B1907">
        <v>105</v>
      </c>
      <c r="C1907">
        <v>41</v>
      </c>
      <c r="D1907" s="1">
        <f>AVERAGE(B1901:B1907)</f>
        <v>88.428571428571431</v>
      </c>
      <c r="E1907" s="1">
        <f>AVERAGE(C1908:C1914)</f>
        <v>57</v>
      </c>
    </row>
    <row r="1908" spans="1:5" x14ac:dyDescent="0.25">
      <c r="A1908" s="11">
        <v>43550</v>
      </c>
      <c r="B1908">
        <v>57</v>
      </c>
      <c r="C1908">
        <v>42</v>
      </c>
      <c r="D1908" s="1">
        <f>AVERAGE(B1902:B1908)</f>
        <v>89.571428571428569</v>
      </c>
      <c r="E1908" s="1">
        <f>AVERAGE(C1909:C1915)</f>
        <v>56.714285714285715</v>
      </c>
    </row>
    <row r="1909" spans="1:5" x14ac:dyDescent="0.25">
      <c r="A1909" s="11">
        <v>43551</v>
      </c>
      <c r="B1909">
        <v>53</v>
      </c>
      <c r="C1909">
        <v>54</v>
      </c>
      <c r="D1909" s="1">
        <f>AVERAGE(B1903:B1909)</f>
        <v>87.428571428571431</v>
      </c>
      <c r="E1909" s="1">
        <f>AVERAGE(C1910:C1916)</f>
        <v>52.285714285714285</v>
      </c>
    </row>
    <row r="1910" spans="1:5" x14ac:dyDescent="0.25">
      <c r="A1910" s="11">
        <v>43552</v>
      </c>
      <c r="B1910">
        <v>78</v>
      </c>
      <c r="C1910">
        <v>53</v>
      </c>
      <c r="D1910" s="1">
        <f>AVERAGE(B1904:B1910)</f>
        <v>85.857142857142861</v>
      </c>
      <c r="E1910" s="1">
        <f>AVERAGE(C1911:C1917)</f>
        <v>48.571428571428569</v>
      </c>
    </row>
    <row r="1911" spans="1:5" x14ac:dyDescent="0.25">
      <c r="A1911" s="11">
        <v>43553</v>
      </c>
      <c r="B1911">
        <v>108</v>
      </c>
      <c r="C1911">
        <v>64</v>
      </c>
      <c r="D1911" s="1">
        <f>AVERAGE(B1905:B1911)</f>
        <v>88.428571428571431</v>
      </c>
      <c r="E1911" s="1">
        <f>AVERAGE(C1912:C1918)</f>
        <v>43.857142857142854</v>
      </c>
    </row>
    <row r="1912" spans="1:5" x14ac:dyDescent="0.25">
      <c r="A1912" s="11">
        <v>43554</v>
      </c>
      <c r="B1912">
        <v>87</v>
      </c>
      <c r="C1912">
        <v>54</v>
      </c>
      <c r="D1912" s="1">
        <f>AVERAGE(B1906:B1912)</f>
        <v>85.571428571428569</v>
      </c>
      <c r="E1912" s="1">
        <f>AVERAGE(C1913:C1919)</f>
        <v>41.285714285714285</v>
      </c>
    </row>
    <row r="1913" spans="1:5" x14ac:dyDescent="0.25">
      <c r="A1913" s="11">
        <v>43555</v>
      </c>
      <c r="B1913">
        <v>88</v>
      </c>
      <c r="C1913">
        <v>71</v>
      </c>
      <c r="D1913" s="1">
        <f>AVERAGE(B1907:B1913)</f>
        <v>82.285714285714292</v>
      </c>
      <c r="E1913" s="1">
        <f>AVERAGE(C1914:C1920)</f>
        <v>35</v>
      </c>
    </row>
    <row r="1914" spans="1:5" x14ac:dyDescent="0.25">
      <c r="A1914" s="11">
        <v>43556</v>
      </c>
      <c r="B1914">
        <v>99</v>
      </c>
      <c r="C1914">
        <v>61</v>
      </c>
      <c r="D1914" s="1">
        <f>AVERAGE(B1908:B1914)</f>
        <v>81.428571428571431</v>
      </c>
      <c r="E1914" s="1">
        <f>AVERAGE(C1915:C1921)</f>
        <v>33.428571428571431</v>
      </c>
    </row>
    <row r="1915" spans="1:5" x14ac:dyDescent="0.25">
      <c r="A1915" s="11">
        <v>43557</v>
      </c>
      <c r="B1915">
        <v>98</v>
      </c>
      <c r="C1915">
        <v>40</v>
      </c>
      <c r="D1915" s="1">
        <f>AVERAGE(B1909:B1915)</f>
        <v>87.285714285714292</v>
      </c>
      <c r="E1915" s="1">
        <f>AVERAGE(C1916:C1922)</f>
        <v>32.571428571428569</v>
      </c>
    </row>
    <row r="1916" spans="1:5" x14ac:dyDescent="0.25">
      <c r="A1916" s="11">
        <v>43558</v>
      </c>
      <c r="B1916">
        <v>70</v>
      </c>
      <c r="C1916">
        <v>23</v>
      </c>
      <c r="D1916" s="1">
        <f>AVERAGE(B1910:B1916)</f>
        <v>89.714285714285708</v>
      </c>
      <c r="E1916" s="1">
        <f>AVERAGE(C1917:C1923)</f>
        <v>35.285714285714285</v>
      </c>
    </row>
    <row r="1917" spans="1:5" x14ac:dyDescent="0.25">
      <c r="A1917" s="11">
        <v>43559</v>
      </c>
      <c r="B1917">
        <v>36</v>
      </c>
      <c r="C1917">
        <v>27</v>
      </c>
      <c r="D1917" s="1">
        <f>AVERAGE(B1911:B1917)</f>
        <v>83.714285714285708</v>
      </c>
      <c r="E1917" s="1">
        <f>AVERAGE(C1918:C1924)</f>
        <v>38</v>
      </c>
    </row>
    <row r="1918" spans="1:5" x14ac:dyDescent="0.25">
      <c r="A1918" s="11">
        <v>43560</v>
      </c>
      <c r="B1918">
        <v>51</v>
      </c>
      <c r="C1918">
        <v>31</v>
      </c>
      <c r="D1918" s="1">
        <f>AVERAGE(B1912:B1918)</f>
        <v>75.571428571428569</v>
      </c>
      <c r="E1918" s="1">
        <f>AVERAGE(C1919:C1925)</f>
        <v>40.142857142857146</v>
      </c>
    </row>
    <row r="1919" spans="1:5" x14ac:dyDescent="0.25">
      <c r="A1919" s="11">
        <v>43561</v>
      </c>
      <c r="B1919">
        <v>52</v>
      </c>
      <c r="C1919">
        <v>36</v>
      </c>
      <c r="D1919" s="1">
        <f>AVERAGE(B1913:B1919)</f>
        <v>70.571428571428569</v>
      </c>
      <c r="E1919" s="1">
        <f>AVERAGE(C1920:C1926)</f>
        <v>40.857142857142854</v>
      </c>
    </row>
    <row r="1920" spans="1:5" x14ac:dyDescent="0.25">
      <c r="A1920" s="11">
        <v>43562</v>
      </c>
      <c r="B1920">
        <v>73</v>
      </c>
      <c r="C1920">
        <v>27</v>
      </c>
      <c r="D1920" s="1">
        <f>AVERAGE(B1914:B1920)</f>
        <v>68.428571428571431</v>
      </c>
      <c r="E1920" s="1">
        <f>AVERAGE(C1921:C1927)</f>
        <v>41.571428571428569</v>
      </c>
    </row>
    <row r="1921" spans="1:5" x14ac:dyDescent="0.25">
      <c r="A1921" s="11">
        <v>43563</v>
      </c>
      <c r="B1921">
        <v>44</v>
      </c>
      <c r="C1921">
        <v>50</v>
      </c>
      <c r="D1921" s="1">
        <f>AVERAGE(B1915:B1921)</f>
        <v>60.571428571428569</v>
      </c>
      <c r="E1921" s="1">
        <f>AVERAGE(C1922:C1928)</f>
        <v>43.714285714285715</v>
      </c>
    </row>
    <row r="1922" spans="1:5" x14ac:dyDescent="0.25">
      <c r="A1922" s="11">
        <v>43564</v>
      </c>
      <c r="B1922">
        <v>70</v>
      </c>
      <c r="C1922">
        <v>34</v>
      </c>
      <c r="D1922" s="1">
        <f>AVERAGE(B1916:B1922)</f>
        <v>56.571428571428569</v>
      </c>
      <c r="E1922" s="1">
        <f>AVERAGE(C1923:C1929)</f>
        <v>44</v>
      </c>
    </row>
    <row r="1923" spans="1:5" x14ac:dyDescent="0.25">
      <c r="A1923" s="11">
        <v>43565</v>
      </c>
      <c r="B1923">
        <v>70</v>
      </c>
      <c r="C1923">
        <v>42</v>
      </c>
      <c r="D1923" s="1">
        <f>AVERAGE(B1917:B1923)</f>
        <v>56.571428571428569</v>
      </c>
      <c r="E1923" s="1">
        <f>AVERAGE(C1924:C1930)</f>
        <v>47.142857142857146</v>
      </c>
    </row>
    <row r="1924" spans="1:5" x14ac:dyDescent="0.25">
      <c r="A1924" s="11">
        <v>43566</v>
      </c>
      <c r="B1924">
        <v>113</v>
      </c>
      <c r="C1924">
        <v>46</v>
      </c>
      <c r="D1924" s="1">
        <f>AVERAGE(B1918:B1924)</f>
        <v>67.571428571428569</v>
      </c>
      <c r="E1924" s="1">
        <f>AVERAGE(C1925:C1931)</f>
        <v>50.571428571428569</v>
      </c>
    </row>
    <row r="1925" spans="1:5" x14ac:dyDescent="0.25">
      <c r="A1925" s="11">
        <v>43567</v>
      </c>
      <c r="B1925">
        <v>80</v>
      </c>
      <c r="C1925">
        <v>46</v>
      </c>
      <c r="D1925" s="1">
        <f>AVERAGE(B1919:B1925)</f>
        <v>71.714285714285708</v>
      </c>
      <c r="E1925" s="1">
        <f>AVERAGE(C1926:C1932)</f>
        <v>57.142857142857146</v>
      </c>
    </row>
    <row r="1926" spans="1:5" x14ac:dyDescent="0.25">
      <c r="A1926" s="11">
        <v>43568</v>
      </c>
      <c r="B1926">
        <v>92</v>
      </c>
      <c r="C1926">
        <v>41</v>
      </c>
      <c r="D1926" s="1">
        <f>AVERAGE(B1920:B1926)</f>
        <v>77.428571428571431</v>
      </c>
      <c r="E1926" s="1">
        <f>AVERAGE(C1927:C1933)</f>
        <v>58.857142857142854</v>
      </c>
    </row>
    <row r="1927" spans="1:5" x14ac:dyDescent="0.25">
      <c r="A1927" s="11">
        <v>43569</v>
      </c>
      <c r="B1927">
        <v>75</v>
      </c>
      <c r="C1927">
        <v>32</v>
      </c>
      <c r="D1927" s="1">
        <f>AVERAGE(B1921:B1927)</f>
        <v>77.714285714285708</v>
      </c>
      <c r="E1927" s="1">
        <f>AVERAGE(C1928:C1934)</f>
        <v>70</v>
      </c>
    </row>
    <row r="1928" spans="1:5" x14ac:dyDescent="0.25">
      <c r="A1928" s="11">
        <v>43570</v>
      </c>
      <c r="B1928">
        <v>83</v>
      </c>
      <c r="C1928">
        <v>65</v>
      </c>
      <c r="D1928" s="1">
        <f>AVERAGE(B1922:B1928)</f>
        <v>83.285714285714292</v>
      </c>
      <c r="E1928" s="1">
        <f>AVERAGE(C1929:C1935)</f>
        <v>70.428571428571431</v>
      </c>
    </row>
    <row r="1929" spans="1:5" x14ac:dyDescent="0.25">
      <c r="A1929" s="11">
        <v>43571</v>
      </c>
      <c r="B1929">
        <v>86</v>
      </c>
      <c r="C1929">
        <v>36</v>
      </c>
      <c r="D1929" s="1">
        <f>AVERAGE(B1923:B1929)</f>
        <v>85.571428571428569</v>
      </c>
      <c r="E1929" s="1">
        <f>AVERAGE(C1930:C1936)</f>
        <v>72</v>
      </c>
    </row>
    <row r="1930" spans="1:5" x14ac:dyDescent="0.25">
      <c r="A1930" s="11">
        <v>43572</v>
      </c>
      <c r="B1930">
        <v>74</v>
      </c>
      <c r="C1930">
        <v>64</v>
      </c>
      <c r="D1930" s="1">
        <f>AVERAGE(B1924:B1930)</f>
        <v>86.142857142857139</v>
      </c>
      <c r="E1930" s="1">
        <f>AVERAGE(C1931:C1937)</f>
        <v>72.285714285714292</v>
      </c>
    </row>
    <row r="1931" spans="1:5" x14ac:dyDescent="0.25">
      <c r="A1931" s="11">
        <v>43573</v>
      </c>
      <c r="B1931">
        <v>64</v>
      </c>
      <c r="C1931">
        <v>70</v>
      </c>
      <c r="D1931" s="1">
        <f>AVERAGE(B1925:B1931)</f>
        <v>79.142857142857139</v>
      </c>
      <c r="E1931" s="1">
        <f>AVERAGE(C1932:C1938)</f>
        <v>68</v>
      </c>
    </row>
    <row r="1932" spans="1:5" x14ac:dyDescent="0.25">
      <c r="A1932" s="11">
        <v>43574</v>
      </c>
      <c r="B1932">
        <v>61</v>
      </c>
      <c r="C1932">
        <v>92</v>
      </c>
      <c r="D1932" s="1">
        <f>AVERAGE(B1926:B1932)</f>
        <v>76.428571428571431</v>
      </c>
      <c r="E1932" s="1">
        <f>AVERAGE(C1933:C1939)</f>
        <v>60.428571428571431</v>
      </c>
    </row>
    <row r="1933" spans="1:5" x14ac:dyDescent="0.25">
      <c r="A1933" s="11">
        <v>43575</v>
      </c>
      <c r="B1933">
        <v>71</v>
      </c>
      <c r="C1933">
        <v>53</v>
      </c>
      <c r="D1933" s="1">
        <f>AVERAGE(B1927:B1933)</f>
        <v>73.428571428571431</v>
      </c>
      <c r="E1933" s="1">
        <f>AVERAGE(C1934:C1940)</f>
        <v>60.857142857142854</v>
      </c>
    </row>
    <row r="1934" spans="1:5" x14ac:dyDescent="0.25">
      <c r="A1934" s="11">
        <v>43576</v>
      </c>
      <c r="B1934">
        <v>68</v>
      </c>
      <c r="C1934">
        <v>110</v>
      </c>
      <c r="D1934" s="1">
        <f>AVERAGE(B1928:B1934)</f>
        <v>72.428571428571431</v>
      </c>
      <c r="E1934" s="1">
        <f>AVERAGE(C1935:C1941)</f>
        <v>48.857142857142854</v>
      </c>
    </row>
    <row r="1935" spans="1:5" x14ac:dyDescent="0.25">
      <c r="A1935" s="11">
        <v>43577</v>
      </c>
      <c r="B1935">
        <v>74</v>
      </c>
      <c r="C1935">
        <v>68</v>
      </c>
      <c r="D1935" s="1">
        <f>AVERAGE(B1929:B1935)</f>
        <v>71.142857142857139</v>
      </c>
      <c r="E1935" s="1">
        <f>AVERAGE(C1936:C1942)</f>
        <v>46.571428571428569</v>
      </c>
    </row>
    <row r="1936" spans="1:5" x14ac:dyDescent="0.25">
      <c r="A1936" s="11">
        <v>43578</v>
      </c>
      <c r="B1936">
        <v>75</v>
      </c>
      <c r="C1936">
        <v>47</v>
      </c>
      <c r="D1936" s="1">
        <f>AVERAGE(B1930:B1936)</f>
        <v>69.571428571428569</v>
      </c>
      <c r="E1936" s="1">
        <f>AVERAGE(C1937:C1943)</f>
        <v>48.285714285714285</v>
      </c>
    </row>
    <row r="1937" spans="1:5" x14ac:dyDescent="0.25">
      <c r="A1937" s="11">
        <v>43579</v>
      </c>
      <c r="B1937">
        <v>74</v>
      </c>
      <c r="C1937">
        <v>66</v>
      </c>
      <c r="D1937" s="1">
        <f>AVERAGE(B1931:B1937)</f>
        <v>69.571428571428569</v>
      </c>
      <c r="E1937" s="1">
        <f>AVERAGE(C1938:C1944)</f>
        <v>46</v>
      </c>
    </row>
    <row r="1938" spans="1:5" x14ac:dyDescent="0.25">
      <c r="A1938" s="11">
        <v>43580</v>
      </c>
      <c r="B1938">
        <v>60</v>
      </c>
      <c r="C1938">
        <v>40</v>
      </c>
      <c r="D1938" s="1">
        <f>AVERAGE(B1932:B1938)</f>
        <v>69</v>
      </c>
      <c r="E1938" s="1">
        <f>AVERAGE(C1939:C1945)</f>
        <v>47.285714285714285</v>
      </c>
    </row>
    <row r="1939" spans="1:5" x14ac:dyDescent="0.25">
      <c r="A1939" s="11">
        <v>43581</v>
      </c>
      <c r="B1939">
        <v>42</v>
      </c>
      <c r="C1939">
        <v>39</v>
      </c>
      <c r="D1939" s="1">
        <f>AVERAGE(B1933:B1939)</f>
        <v>66.285714285714292</v>
      </c>
      <c r="E1939" s="1">
        <f>AVERAGE(C1940:C1946)</f>
        <v>47.571428571428569</v>
      </c>
    </row>
    <row r="1940" spans="1:5" x14ac:dyDescent="0.25">
      <c r="A1940" s="11">
        <v>43582</v>
      </c>
      <c r="B1940">
        <v>50</v>
      </c>
      <c r="C1940">
        <v>56</v>
      </c>
      <c r="D1940" s="1">
        <f>AVERAGE(B1934:B1940)</f>
        <v>63.285714285714285</v>
      </c>
      <c r="E1940" s="1">
        <f>AVERAGE(C1941:C1947)</f>
        <v>44</v>
      </c>
    </row>
    <row r="1941" spans="1:5" x14ac:dyDescent="0.25">
      <c r="A1941" s="11">
        <v>43583</v>
      </c>
      <c r="B1941">
        <v>38</v>
      </c>
      <c r="C1941">
        <v>26</v>
      </c>
      <c r="D1941" s="1">
        <f>AVERAGE(B1935:B1941)</f>
        <v>59</v>
      </c>
      <c r="E1941" s="1">
        <f>AVERAGE(C1942:C1948)</f>
        <v>44.571428571428569</v>
      </c>
    </row>
    <row r="1942" spans="1:5" x14ac:dyDescent="0.25">
      <c r="A1942" s="11">
        <v>43584</v>
      </c>
      <c r="B1942">
        <v>42</v>
      </c>
      <c r="C1942">
        <v>52</v>
      </c>
      <c r="D1942" s="1">
        <f>AVERAGE(B1936:B1942)</f>
        <v>54.428571428571431</v>
      </c>
      <c r="E1942" s="1">
        <f>AVERAGE(C1943:C1949)</f>
        <v>43.142857142857146</v>
      </c>
    </row>
    <row r="1943" spans="1:5" x14ac:dyDescent="0.25">
      <c r="A1943" s="11">
        <v>43585</v>
      </c>
      <c r="B1943">
        <v>64</v>
      </c>
      <c r="C1943">
        <v>59</v>
      </c>
      <c r="D1943" s="1">
        <f>AVERAGE(B1937:B1943)</f>
        <v>52.857142857142854</v>
      </c>
      <c r="E1943" s="1">
        <f>AVERAGE(C1944:C1950)</f>
        <v>41</v>
      </c>
    </row>
    <row r="1944" spans="1:5" x14ac:dyDescent="0.25">
      <c r="A1944" s="11">
        <v>43586</v>
      </c>
      <c r="B1944">
        <v>98</v>
      </c>
      <c r="C1944">
        <v>50</v>
      </c>
      <c r="D1944" s="1">
        <f>AVERAGE(B1938:B1944)</f>
        <v>56.285714285714285</v>
      </c>
      <c r="E1944" s="1">
        <f>AVERAGE(C1945:C1951)</f>
        <v>37.142857142857146</v>
      </c>
    </row>
    <row r="1945" spans="1:5" x14ac:dyDescent="0.25">
      <c r="A1945" s="11">
        <v>43587</v>
      </c>
      <c r="B1945">
        <v>108</v>
      </c>
      <c r="C1945">
        <v>49</v>
      </c>
      <c r="D1945" s="1">
        <f>AVERAGE(B1939:B1945)</f>
        <v>63.142857142857146</v>
      </c>
      <c r="E1945" s="1">
        <f>AVERAGE(C1946:C1952)</f>
        <v>34</v>
      </c>
    </row>
    <row r="1946" spans="1:5" x14ac:dyDescent="0.25">
      <c r="A1946" s="11">
        <v>43588</v>
      </c>
      <c r="B1946">
        <v>87</v>
      </c>
      <c r="C1946">
        <v>41</v>
      </c>
      <c r="D1946" s="1">
        <f>AVERAGE(B1940:B1946)</f>
        <v>69.571428571428569</v>
      </c>
      <c r="E1946" s="1">
        <f>AVERAGE(C1947:C1953)</f>
        <v>33.285714285714285</v>
      </c>
    </row>
    <row r="1947" spans="1:5" x14ac:dyDescent="0.25">
      <c r="A1947" s="11">
        <v>43589</v>
      </c>
      <c r="B1947">
        <v>59</v>
      </c>
      <c r="C1947">
        <v>31</v>
      </c>
      <c r="D1947" s="1">
        <f>AVERAGE(B1941:B1947)</f>
        <v>70.857142857142861</v>
      </c>
      <c r="E1947" s="1">
        <f>AVERAGE(C1948:C1954)</f>
        <v>32.857142857142854</v>
      </c>
    </row>
    <row r="1948" spans="1:5" x14ac:dyDescent="0.25">
      <c r="A1948" s="11">
        <v>43590</v>
      </c>
      <c r="B1948">
        <v>49</v>
      </c>
      <c r="C1948">
        <v>30</v>
      </c>
      <c r="D1948" s="1">
        <f>AVERAGE(B1942:B1948)</f>
        <v>72.428571428571431</v>
      </c>
      <c r="E1948" s="1">
        <f>AVERAGE(C1949:C1955)</f>
        <v>33.428571428571431</v>
      </c>
    </row>
    <row r="1949" spans="1:5" x14ac:dyDescent="0.25">
      <c r="A1949" s="11">
        <v>43591</v>
      </c>
      <c r="B1949">
        <v>47</v>
      </c>
      <c r="C1949">
        <v>42</v>
      </c>
      <c r="D1949" s="1">
        <f>AVERAGE(B1943:B1949)</f>
        <v>73.142857142857139</v>
      </c>
      <c r="E1949" s="1">
        <f>AVERAGE(C1950:C1956)</f>
        <v>32.714285714285715</v>
      </c>
    </row>
    <row r="1950" spans="1:5" x14ac:dyDescent="0.25">
      <c r="A1950" s="11">
        <v>43592</v>
      </c>
      <c r="B1950">
        <v>63</v>
      </c>
      <c r="C1950">
        <v>44</v>
      </c>
      <c r="D1950" s="1">
        <f>AVERAGE(B1944:B1950)</f>
        <v>73</v>
      </c>
      <c r="E1950" s="1">
        <f>AVERAGE(C1951:C1957)</f>
        <v>31</v>
      </c>
    </row>
    <row r="1951" spans="1:5" x14ac:dyDescent="0.25">
      <c r="A1951" s="11">
        <v>43593</v>
      </c>
      <c r="B1951">
        <v>61</v>
      </c>
      <c r="C1951">
        <v>23</v>
      </c>
      <c r="D1951" s="1">
        <f>AVERAGE(B1945:B1951)</f>
        <v>67.714285714285708</v>
      </c>
      <c r="E1951" s="1">
        <f>AVERAGE(C1952:C1958)</f>
        <v>31.428571428571427</v>
      </c>
    </row>
    <row r="1952" spans="1:5" x14ac:dyDescent="0.25">
      <c r="A1952" s="11">
        <v>43594</v>
      </c>
      <c r="B1952">
        <v>45</v>
      </c>
      <c r="C1952">
        <v>27</v>
      </c>
      <c r="D1952" s="1">
        <f>AVERAGE(B1946:B1952)</f>
        <v>58.714285714285715</v>
      </c>
      <c r="E1952" s="1">
        <f>AVERAGE(C1953:C1959)</f>
        <v>33</v>
      </c>
    </row>
    <row r="1953" spans="1:5" x14ac:dyDescent="0.25">
      <c r="A1953" s="11">
        <v>43595</v>
      </c>
      <c r="B1953">
        <v>45</v>
      </c>
      <c r="C1953">
        <v>36</v>
      </c>
      <c r="D1953" s="1">
        <f>AVERAGE(B1947:B1953)</f>
        <v>52.714285714285715</v>
      </c>
      <c r="E1953" s="1">
        <f>AVERAGE(C1954:C1960)</f>
        <v>35.285714285714285</v>
      </c>
    </row>
    <row r="1954" spans="1:5" x14ac:dyDescent="0.25">
      <c r="A1954" s="11">
        <v>43596</v>
      </c>
      <c r="B1954">
        <v>54</v>
      </c>
      <c r="C1954">
        <v>28</v>
      </c>
      <c r="D1954" s="1">
        <f>AVERAGE(B1948:B1954)</f>
        <v>52</v>
      </c>
      <c r="E1954" s="1">
        <f>AVERAGE(C1955:C1961)</f>
        <v>35.857142857142854</v>
      </c>
    </row>
    <row r="1955" spans="1:5" x14ac:dyDescent="0.25">
      <c r="A1955" s="11">
        <v>43597</v>
      </c>
      <c r="B1955">
        <v>61</v>
      </c>
      <c r="C1955">
        <v>34</v>
      </c>
      <c r="D1955" s="1">
        <f>AVERAGE(B1949:B1955)</f>
        <v>53.714285714285715</v>
      </c>
      <c r="E1955" s="1">
        <f>AVERAGE(C1956:C1962)</f>
        <v>36</v>
      </c>
    </row>
    <row r="1956" spans="1:5" x14ac:dyDescent="0.25">
      <c r="A1956" s="11">
        <v>43598</v>
      </c>
      <c r="B1956">
        <v>56</v>
      </c>
      <c r="C1956">
        <v>37</v>
      </c>
      <c r="D1956" s="1">
        <f>AVERAGE(B1950:B1956)</f>
        <v>55</v>
      </c>
      <c r="E1956" s="1">
        <f>AVERAGE(C1957:C1963)</f>
        <v>35.285714285714285</v>
      </c>
    </row>
    <row r="1957" spans="1:5" x14ac:dyDescent="0.25">
      <c r="A1957" s="11">
        <v>43599</v>
      </c>
      <c r="B1957">
        <v>52</v>
      </c>
      <c r="C1957">
        <v>32</v>
      </c>
      <c r="D1957" s="1">
        <f>AVERAGE(B1951:B1957)</f>
        <v>53.428571428571431</v>
      </c>
      <c r="E1957" s="1">
        <f>AVERAGE(C1958:C1964)</f>
        <v>35.857142857142854</v>
      </c>
    </row>
    <row r="1958" spans="1:5" x14ac:dyDescent="0.25">
      <c r="A1958" s="11">
        <v>43600</v>
      </c>
      <c r="B1958">
        <v>54</v>
      </c>
      <c r="C1958">
        <v>26</v>
      </c>
      <c r="D1958" s="1">
        <f>AVERAGE(B1952:B1958)</f>
        <v>52.428571428571431</v>
      </c>
      <c r="E1958" s="1">
        <f>AVERAGE(C1959:C1965)</f>
        <v>38.428571428571431</v>
      </c>
    </row>
    <row r="1959" spans="1:5" x14ac:dyDescent="0.25">
      <c r="A1959" s="11">
        <v>43601</v>
      </c>
      <c r="B1959">
        <v>56</v>
      </c>
      <c r="C1959">
        <v>38</v>
      </c>
      <c r="D1959" s="1">
        <f>AVERAGE(B1953:B1959)</f>
        <v>54</v>
      </c>
      <c r="E1959" s="1">
        <f>AVERAGE(C1960:C1966)</f>
        <v>40.285714285714285</v>
      </c>
    </row>
    <row r="1960" spans="1:5" x14ac:dyDescent="0.25">
      <c r="A1960" s="11">
        <v>43602</v>
      </c>
      <c r="B1960">
        <v>55</v>
      </c>
      <c r="C1960">
        <v>52</v>
      </c>
      <c r="D1960" s="1">
        <f>AVERAGE(B1954:B1960)</f>
        <v>55.428571428571431</v>
      </c>
      <c r="E1960" s="1">
        <f>AVERAGE(C1961:C1967)</f>
        <v>38.714285714285715</v>
      </c>
    </row>
    <row r="1961" spans="1:5" x14ac:dyDescent="0.25">
      <c r="A1961" s="11">
        <v>43603</v>
      </c>
      <c r="B1961">
        <v>74</v>
      </c>
      <c r="C1961">
        <v>32</v>
      </c>
      <c r="D1961" s="1">
        <f>AVERAGE(B1955:B1961)</f>
        <v>58.285714285714285</v>
      </c>
      <c r="E1961" s="1">
        <f>AVERAGE(C1962:C1968)</f>
        <v>39.428571428571431</v>
      </c>
    </row>
    <row r="1962" spans="1:5" x14ac:dyDescent="0.25">
      <c r="A1962" s="11">
        <v>43604</v>
      </c>
      <c r="B1962">
        <v>60</v>
      </c>
      <c r="C1962">
        <v>35</v>
      </c>
      <c r="D1962" s="1">
        <f>AVERAGE(B1956:B1962)</f>
        <v>58.142857142857146</v>
      </c>
      <c r="E1962" s="1">
        <f>AVERAGE(C1963:C1969)</f>
        <v>38.714285714285715</v>
      </c>
    </row>
    <row r="1963" spans="1:5" x14ac:dyDescent="0.25">
      <c r="A1963" s="11">
        <v>43605</v>
      </c>
      <c r="B1963">
        <v>92</v>
      </c>
      <c r="C1963">
        <v>32</v>
      </c>
      <c r="D1963" s="1">
        <f>AVERAGE(B1957:B1963)</f>
        <v>63.285714285714285</v>
      </c>
      <c r="E1963" s="1">
        <f>AVERAGE(C1964:C1970)</f>
        <v>38.714285714285715</v>
      </c>
    </row>
    <row r="1964" spans="1:5" x14ac:dyDescent="0.25">
      <c r="A1964" s="11">
        <v>43606</v>
      </c>
      <c r="B1964">
        <v>61</v>
      </c>
      <c r="C1964">
        <v>36</v>
      </c>
      <c r="D1964" s="1">
        <f>AVERAGE(B1958:B1964)</f>
        <v>64.571428571428569</v>
      </c>
      <c r="E1964" s="1">
        <f>AVERAGE(C1965:C1971)</f>
        <v>37.857142857142854</v>
      </c>
    </row>
    <row r="1965" spans="1:5" x14ac:dyDescent="0.25">
      <c r="A1965" s="11">
        <v>43607</v>
      </c>
      <c r="B1965">
        <v>71</v>
      </c>
      <c r="C1965">
        <v>44</v>
      </c>
      <c r="D1965" s="1">
        <f>AVERAGE(B1959:B1965)</f>
        <v>67</v>
      </c>
      <c r="E1965" s="1">
        <f>AVERAGE(C1966:C1972)</f>
        <v>36.285714285714285</v>
      </c>
    </row>
    <row r="1966" spans="1:5" x14ac:dyDescent="0.25">
      <c r="A1966" s="11">
        <v>43608</v>
      </c>
      <c r="B1966">
        <v>68</v>
      </c>
      <c r="C1966">
        <v>51</v>
      </c>
      <c r="D1966" s="1">
        <f>AVERAGE(B1960:B1966)</f>
        <v>68.714285714285708</v>
      </c>
      <c r="E1966" s="1">
        <f>AVERAGE(C1967:C1973)</f>
        <v>32.571428571428569</v>
      </c>
    </row>
    <row r="1967" spans="1:5" x14ac:dyDescent="0.25">
      <c r="A1967" s="11">
        <v>43609</v>
      </c>
      <c r="B1967">
        <v>68</v>
      </c>
      <c r="C1967">
        <v>41</v>
      </c>
      <c r="D1967" s="1">
        <f>AVERAGE(B1961:B1967)</f>
        <v>70.571428571428569</v>
      </c>
      <c r="E1967" s="1">
        <f>AVERAGE(C1968:C1974)</f>
        <v>33.857142857142854</v>
      </c>
    </row>
    <row r="1968" spans="1:5" x14ac:dyDescent="0.25">
      <c r="A1968" s="11">
        <v>43610</v>
      </c>
      <c r="B1968">
        <v>63</v>
      </c>
      <c r="C1968">
        <v>37</v>
      </c>
      <c r="D1968" s="1">
        <f>AVERAGE(B1962:B1968)</f>
        <v>69</v>
      </c>
      <c r="E1968" s="1">
        <f>AVERAGE(C1969:C1975)</f>
        <v>34.714285714285715</v>
      </c>
    </row>
    <row r="1969" spans="1:5" x14ac:dyDescent="0.25">
      <c r="A1969" s="11">
        <v>43611</v>
      </c>
      <c r="B1969">
        <v>64</v>
      </c>
      <c r="C1969">
        <v>30</v>
      </c>
      <c r="D1969" s="1">
        <f>AVERAGE(B1963:B1969)</f>
        <v>69.571428571428569</v>
      </c>
      <c r="E1969" s="1">
        <f>AVERAGE(C1970:C1976)</f>
        <v>36.857142857142854</v>
      </c>
    </row>
    <row r="1970" spans="1:5" x14ac:dyDescent="0.25">
      <c r="A1970" s="11">
        <v>43612</v>
      </c>
      <c r="B1970">
        <v>56</v>
      </c>
      <c r="C1970">
        <v>32</v>
      </c>
      <c r="D1970" s="1">
        <f>AVERAGE(B1964:B1970)</f>
        <v>64.428571428571431</v>
      </c>
      <c r="E1970" s="1">
        <f>AVERAGE(C1971:C1977)</f>
        <v>36.857142857142854</v>
      </c>
    </row>
    <row r="1971" spans="1:5" x14ac:dyDescent="0.25">
      <c r="A1971" s="11">
        <v>43613</v>
      </c>
      <c r="B1971">
        <v>41</v>
      </c>
      <c r="C1971">
        <v>30</v>
      </c>
      <c r="D1971" s="1">
        <f>AVERAGE(B1965:B1971)</f>
        <v>61.571428571428569</v>
      </c>
      <c r="E1971" s="1">
        <f>AVERAGE(C1972:C1978)</f>
        <v>37.285714285714285</v>
      </c>
    </row>
    <row r="1972" spans="1:5" x14ac:dyDescent="0.25">
      <c r="A1972" s="11">
        <v>43614</v>
      </c>
      <c r="B1972">
        <v>44</v>
      </c>
      <c r="C1972">
        <v>33</v>
      </c>
      <c r="D1972" s="1">
        <f>AVERAGE(B1966:B1972)</f>
        <v>57.714285714285715</v>
      </c>
      <c r="E1972" s="1">
        <f>AVERAGE(C1973:C1979)</f>
        <v>34.714285714285715</v>
      </c>
    </row>
    <row r="1973" spans="1:5" x14ac:dyDescent="0.25">
      <c r="A1973" s="11">
        <v>43615</v>
      </c>
      <c r="B1973">
        <v>59</v>
      </c>
      <c r="C1973">
        <v>25</v>
      </c>
      <c r="D1973" s="1">
        <f>AVERAGE(B1967:B1973)</f>
        <v>56.428571428571431</v>
      </c>
      <c r="E1973" s="1">
        <f>AVERAGE(C1974:C1980)</f>
        <v>33.857142857142854</v>
      </c>
    </row>
    <row r="1974" spans="1:5" x14ac:dyDescent="0.25">
      <c r="A1974" s="11">
        <v>43616</v>
      </c>
      <c r="B1974">
        <v>36</v>
      </c>
      <c r="C1974">
        <v>50</v>
      </c>
      <c r="D1974" s="1">
        <f>AVERAGE(B1968:B1974)</f>
        <v>51.857142857142854</v>
      </c>
      <c r="E1974" s="1">
        <f>AVERAGE(C1975:C1981)</f>
        <v>31.571428571428573</v>
      </c>
    </row>
    <row r="1975" spans="1:5" x14ac:dyDescent="0.25">
      <c r="A1975" s="11">
        <v>43617</v>
      </c>
      <c r="B1975">
        <v>58</v>
      </c>
      <c r="C1975">
        <v>43</v>
      </c>
      <c r="D1975" s="1">
        <f>AVERAGE(B1969:B1975)</f>
        <v>51.142857142857146</v>
      </c>
      <c r="E1975" s="1">
        <f>AVERAGE(C1976:C1982)</f>
        <v>29.857142857142858</v>
      </c>
    </row>
    <row r="1976" spans="1:5" x14ac:dyDescent="0.25">
      <c r="A1976" s="11">
        <v>43618</v>
      </c>
      <c r="B1976">
        <v>64</v>
      </c>
      <c r="C1976">
        <v>45</v>
      </c>
      <c r="D1976" s="1">
        <f>AVERAGE(B1970:B1976)</f>
        <v>51.142857142857146</v>
      </c>
      <c r="E1976" s="1">
        <f>AVERAGE(C1977:C1983)</f>
        <v>28.428571428571427</v>
      </c>
    </row>
    <row r="1977" spans="1:5" x14ac:dyDescent="0.25">
      <c r="A1977" s="11">
        <v>43619</v>
      </c>
      <c r="B1977">
        <v>58</v>
      </c>
      <c r="C1977">
        <v>32</v>
      </c>
      <c r="D1977" s="1">
        <f>AVERAGE(B1971:B1977)</f>
        <v>51.428571428571431</v>
      </c>
      <c r="E1977" s="1">
        <f>AVERAGE(C1978:C1984)</f>
        <v>27.142857142857142</v>
      </c>
    </row>
    <row r="1978" spans="1:5" x14ac:dyDescent="0.25">
      <c r="A1978" s="11">
        <v>43620</v>
      </c>
      <c r="B1978">
        <v>49</v>
      </c>
      <c r="C1978">
        <v>33</v>
      </c>
      <c r="D1978" s="1">
        <f>AVERAGE(B1972:B1978)</f>
        <v>52.571428571428569</v>
      </c>
      <c r="E1978" s="1">
        <f>AVERAGE(C1979:C1985)</f>
        <v>26.714285714285715</v>
      </c>
    </row>
    <row r="1979" spans="1:5" x14ac:dyDescent="0.25">
      <c r="A1979" s="11">
        <v>43621</v>
      </c>
      <c r="B1979">
        <v>58</v>
      </c>
      <c r="C1979">
        <v>15</v>
      </c>
      <c r="D1979" s="1">
        <f>AVERAGE(B1973:B1979)</f>
        <v>54.571428571428569</v>
      </c>
      <c r="E1979" s="1">
        <f>AVERAGE(C1980:C1986)</f>
        <v>28</v>
      </c>
    </row>
    <row r="1980" spans="1:5" x14ac:dyDescent="0.25">
      <c r="A1980" s="11">
        <v>43622</v>
      </c>
      <c r="B1980">
        <v>43</v>
      </c>
      <c r="C1980">
        <v>19</v>
      </c>
      <c r="D1980" s="1">
        <f>AVERAGE(B1974:B1980)</f>
        <v>52.285714285714285</v>
      </c>
      <c r="E1980" s="1">
        <f>AVERAGE(C1981:C1987)</f>
        <v>29.285714285714285</v>
      </c>
    </row>
    <row r="1981" spans="1:5" x14ac:dyDescent="0.25">
      <c r="A1981" s="11">
        <v>43623</v>
      </c>
      <c r="B1981">
        <v>40</v>
      </c>
      <c r="C1981">
        <v>34</v>
      </c>
      <c r="D1981" s="1">
        <f>AVERAGE(B1975:B1981)</f>
        <v>52.857142857142854</v>
      </c>
      <c r="E1981" s="1">
        <f>AVERAGE(C1982:C1988)</f>
        <v>28.857142857142858</v>
      </c>
    </row>
    <row r="1982" spans="1:5" x14ac:dyDescent="0.25">
      <c r="A1982" s="11">
        <v>43624</v>
      </c>
      <c r="B1982">
        <v>34</v>
      </c>
      <c r="C1982">
        <v>31</v>
      </c>
      <c r="D1982" s="1">
        <f>AVERAGE(B1976:B1982)</f>
        <v>49.428571428571431</v>
      </c>
      <c r="E1982" s="1">
        <f>AVERAGE(C1983:C1989)</f>
        <v>28</v>
      </c>
    </row>
    <row r="1983" spans="1:5" x14ac:dyDescent="0.25">
      <c r="A1983" s="11">
        <v>43625</v>
      </c>
      <c r="B1983">
        <v>40</v>
      </c>
      <c r="C1983">
        <v>35</v>
      </c>
      <c r="D1983" s="1">
        <f>AVERAGE(B1977:B1983)</f>
        <v>46</v>
      </c>
      <c r="E1983" s="1">
        <f>AVERAGE(C1984:C1990)</f>
        <v>26</v>
      </c>
    </row>
    <row r="1984" spans="1:5" x14ac:dyDescent="0.25">
      <c r="A1984" s="11">
        <v>43626</v>
      </c>
      <c r="B1984">
        <v>56</v>
      </c>
      <c r="C1984">
        <v>23</v>
      </c>
      <c r="D1984" s="1">
        <f>AVERAGE(B1978:B1984)</f>
        <v>45.714285714285715</v>
      </c>
      <c r="E1984" s="1">
        <f>AVERAGE(C1985:C1991)</f>
        <v>27.857142857142858</v>
      </c>
    </row>
    <row r="1985" spans="1:14" x14ac:dyDescent="0.25">
      <c r="A1985" s="11">
        <v>43627</v>
      </c>
      <c r="B1985">
        <v>44</v>
      </c>
      <c r="C1985">
        <v>30</v>
      </c>
      <c r="D1985" s="1">
        <f>AVERAGE(B1979:B1985)</f>
        <v>45</v>
      </c>
      <c r="E1985" s="1">
        <f>AVERAGE(C1986:C1992)</f>
        <v>31.285714285714285</v>
      </c>
    </row>
    <row r="1986" spans="1:14" x14ac:dyDescent="0.25">
      <c r="A1986" s="11">
        <v>43628</v>
      </c>
      <c r="B1986">
        <v>48</v>
      </c>
      <c r="C1986">
        <v>24</v>
      </c>
      <c r="D1986" s="1">
        <f>AVERAGE(B1980:B1986)</f>
        <v>43.571428571428569</v>
      </c>
      <c r="E1986" s="1">
        <f>AVERAGE(C1987:C1993)</f>
        <v>35.285714285714285</v>
      </c>
    </row>
    <row r="1987" spans="1:14" x14ac:dyDescent="0.25">
      <c r="A1987" s="11">
        <v>43629</v>
      </c>
      <c r="B1987">
        <v>39</v>
      </c>
      <c r="C1987">
        <v>28</v>
      </c>
      <c r="D1987" s="1">
        <f>AVERAGE(B1981:B1987)</f>
        <v>43</v>
      </c>
      <c r="E1987" s="1">
        <f>AVERAGE(C1988:C1994)</f>
        <v>35.285714285714285</v>
      </c>
    </row>
    <row r="1988" spans="1:14" x14ac:dyDescent="0.25">
      <c r="A1988" s="11">
        <v>43630</v>
      </c>
      <c r="B1988">
        <v>39</v>
      </c>
      <c r="C1988">
        <v>31</v>
      </c>
      <c r="D1988" s="1">
        <f>AVERAGE(B1982:B1988)</f>
        <v>42.857142857142854</v>
      </c>
      <c r="E1988" s="1">
        <f>AVERAGE(C1989:C1995)</f>
        <v>33.857142857142854</v>
      </c>
    </row>
    <row r="1989" spans="1:14" x14ac:dyDescent="0.25">
      <c r="A1989" s="11">
        <v>43631</v>
      </c>
      <c r="B1989">
        <v>56</v>
      </c>
      <c r="C1989">
        <v>25</v>
      </c>
      <c r="D1989" s="1">
        <f>AVERAGE(B1983:B1989)</f>
        <v>46</v>
      </c>
      <c r="E1989" s="1">
        <f>AVERAGE(C1990:C1996)</f>
        <v>33.571428571428569</v>
      </c>
    </row>
    <row r="1990" spans="1:14" x14ac:dyDescent="0.25">
      <c r="A1990" s="11">
        <v>43632</v>
      </c>
      <c r="B1990">
        <v>48</v>
      </c>
      <c r="C1990">
        <v>21</v>
      </c>
      <c r="D1990" s="1">
        <f>AVERAGE(B1984:B1990)</f>
        <v>47.142857142857146</v>
      </c>
      <c r="E1990" s="1">
        <f>AVERAGE(C1991:C1997)</f>
        <v>34.571428571428569</v>
      </c>
    </row>
    <row r="1991" spans="1:14" x14ac:dyDescent="0.25">
      <c r="A1991" s="11">
        <v>43633</v>
      </c>
      <c r="B1991">
        <v>44</v>
      </c>
      <c r="C1991">
        <v>36</v>
      </c>
      <c r="D1991" s="1">
        <f>AVERAGE(B1985:B1991)</f>
        <v>45.428571428571431</v>
      </c>
      <c r="E1991" s="1">
        <f>AVERAGE(C1992:C1998)</f>
        <v>34.428571428571431</v>
      </c>
    </row>
    <row r="1992" spans="1:14" x14ac:dyDescent="0.25">
      <c r="A1992" s="11">
        <v>43634</v>
      </c>
      <c r="B1992">
        <v>57</v>
      </c>
      <c r="C1992">
        <v>54</v>
      </c>
      <c r="D1992" s="1">
        <f>AVERAGE(B1986:B1992)</f>
        <v>47.285714285714285</v>
      </c>
      <c r="E1992" s="1">
        <f>AVERAGE(C1993:C1999)</f>
        <v>32</v>
      </c>
    </row>
    <row r="1993" spans="1:14" x14ac:dyDescent="0.25">
      <c r="A1993" s="11">
        <v>43635</v>
      </c>
      <c r="B1993">
        <v>61</v>
      </c>
      <c r="C1993">
        <v>52</v>
      </c>
      <c r="D1993" s="1">
        <f>AVERAGE(B1987:B1993)</f>
        <v>49.142857142857146</v>
      </c>
      <c r="E1993" s="1">
        <f>AVERAGE(C1994:C2000)</f>
        <v>31.285714285714285</v>
      </c>
    </row>
    <row r="1994" spans="1:14" x14ac:dyDescent="0.25">
      <c r="A1994" s="11">
        <v>43636</v>
      </c>
      <c r="B1994">
        <v>59</v>
      </c>
      <c r="C1994">
        <v>28</v>
      </c>
      <c r="D1994" s="1">
        <f>AVERAGE(B1988:B1994)</f>
        <v>52</v>
      </c>
      <c r="E1994" s="1">
        <f>AVERAGE(C1995:C2001)</f>
        <v>34.714285714285715</v>
      </c>
    </row>
    <row r="1995" spans="1:14" x14ac:dyDescent="0.25">
      <c r="A1995" s="11">
        <v>43637</v>
      </c>
      <c r="B1995">
        <v>50</v>
      </c>
      <c r="C1995">
        <v>21</v>
      </c>
      <c r="D1995" s="1">
        <f>AVERAGE(B1989:B1995)</f>
        <v>53.571428571428569</v>
      </c>
      <c r="E1995" s="1">
        <f>AVERAGE(C1996:C2002)</f>
        <v>37.714285714285715</v>
      </c>
    </row>
    <row r="1996" spans="1:14" x14ac:dyDescent="0.25">
      <c r="A1996" s="11">
        <v>43638</v>
      </c>
      <c r="B1996">
        <v>54</v>
      </c>
      <c r="C1996">
        <v>23</v>
      </c>
      <c r="D1996" s="1">
        <f>AVERAGE(B1990:B1996)</f>
        <v>53.285714285714285</v>
      </c>
      <c r="E1996" s="1">
        <f>AVERAGE(C1997:C2003)</f>
        <v>39.714285714285715</v>
      </c>
    </row>
    <row r="1997" spans="1:14" x14ac:dyDescent="0.25">
      <c r="A1997" s="11">
        <v>43639</v>
      </c>
      <c r="B1997">
        <v>54</v>
      </c>
      <c r="C1997">
        <v>28</v>
      </c>
      <c r="D1997" s="1">
        <f>AVERAGE(B1991:B1997)</f>
        <v>54.142857142857146</v>
      </c>
      <c r="E1997" s="1">
        <f>AVERAGE(C1998:C2004)</f>
        <v>40.142857142857146</v>
      </c>
    </row>
    <row r="1998" spans="1:14" x14ac:dyDescent="0.25">
      <c r="A1998" s="11">
        <v>43640</v>
      </c>
      <c r="B1998">
        <v>65</v>
      </c>
      <c r="C1998">
        <v>35</v>
      </c>
      <c r="D1998" s="1">
        <f>AVERAGE(B1992:B1998)</f>
        <v>57.142857142857146</v>
      </c>
      <c r="E1998" s="1">
        <f>AVERAGE(C1999:C2005)</f>
        <v>38.714285714285715</v>
      </c>
    </row>
    <row r="1999" spans="1:14" x14ac:dyDescent="0.25">
      <c r="A1999" s="11">
        <v>43641</v>
      </c>
      <c r="B1999">
        <v>66</v>
      </c>
      <c r="C1999">
        <v>37</v>
      </c>
      <c r="D1999" s="1">
        <f>AVERAGE(B1993:B1999)</f>
        <v>58.428571428571431</v>
      </c>
      <c r="E1999" s="1">
        <f>AVERAGE(C2000:C2006)</f>
        <v>39</v>
      </c>
      <c r="F1999" s="11">
        <v>43641</v>
      </c>
      <c r="G1999" t="s">
        <v>175</v>
      </c>
      <c r="H1999" t="s">
        <v>93</v>
      </c>
      <c r="I1999" t="str">
        <f>_xlfn.CONCAT(AJ18,AI18)</f>
        <v>B-</v>
      </c>
      <c r="K1999" t="s">
        <v>192</v>
      </c>
      <c r="L1999" t="s">
        <v>193</v>
      </c>
      <c r="M1999" s="1">
        <f>VLOOKUP(F1999,A18:E2702,4,TRUE)</f>
        <v>58.428571428571431</v>
      </c>
      <c r="N1999" s="1">
        <v>120</v>
      </c>
    </row>
    <row r="2000" spans="1:14" x14ac:dyDescent="0.25">
      <c r="A2000" s="11">
        <v>43642</v>
      </c>
      <c r="B2000">
        <v>69</v>
      </c>
      <c r="C2000">
        <v>47</v>
      </c>
      <c r="D2000" s="1">
        <f>AVERAGE(B1994:B2000)</f>
        <v>59.571428571428569</v>
      </c>
      <c r="E2000" s="1">
        <f>AVERAGE(C2001:C2007)</f>
        <v>38.428571428571431</v>
      </c>
      <c r="F2000" s="11">
        <v>43642</v>
      </c>
      <c r="G2000" t="s">
        <v>175</v>
      </c>
      <c r="H2000" t="s">
        <v>93</v>
      </c>
      <c r="I2000" t="str">
        <f>_xlfn.CONCAT(AJ19,AI19)</f>
        <v>B-</v>
      </c>
      <c r="K2000" t="s">
        <v>210</v>
      </c>
      <c r="L2000" t="s">
        <v>211</v>
      </c>
      <c r="M2000" s="1">
        <f>VLOOKUP(F2000,A19:E2703,4,TRUE)</f>
        <v>59.571428571428569</v>
      </c>
      <c r="N2000" s="1">
        <v>110</v>
      </c>
    </row>
    <row r="2001" spans="1:14" x14ac:dyDescent="0.25">
      <c r="A2001" s="11">
        <v>43643</v>
      </c>
      <c r="B2001">
        <v>84</v>
      </c>
      <c r="C2001">
        <v>52</v>
      </c>
      <c r="D2001" s="1">
        <f>AVERAGE(B1995:B2001)</f>
        <v>63.142857142857146</v>
      </c>
      <c r="E2001" s="1">
        <f>AVERAGE(C2002:C2008)</f>
        <v>37.714285714285715</v>
      </c>
    </row>
    <row r="2002" spans="1:14" x14ac:dyDescent="0.25">
      <c r="A2002" s="11">
        <v>43644</v>
      </c>
      <c r="B2002">
        <v>74</v>
      </c>
      <c r="C2002">
        <v>42</v>
      </c>
      <c r="D2002" s="1">
        <f>AVERAGE(B1996:B2002)</f>
        <v>66.571428571428569</v>
      </c>
      <c r="E2002" s="1">
        <f>AVERAGE(C2003:C2009)</f>
        <v>38.285714285714285</v>
      </c>
    </row>
    <row r="2003" spans="1:14" x14ac:dyDescent="0.25">
      <c r="A2003" s="11">
        <v>43645</v>
      </c>
      <c r="B2003">
        <v>58</v>
      </c>
      <c r="C2003">
        <v>37</v>
      </c>
      <c r="D2003" s="1">
        <f>AVERAGE(B1997:B2003)</f>
        <v>67.142857142857139</v>
      </c>
      <c r="E2003" s="1">
        <f>AVERAGE(C2004:C2010)</f>
        <v>38</v>
      </c>
    </row>
    <row r="2004" spans="1:14" x14ac:dyDescent="0.25">
      <c r="A2004" s="11">
        <v>43646</v>
      </c>
      <c r="B2004">
        <v>62</v>
      </c>
      <c r="C2004">
        <v>31</v>
      </c>
      <c r="D2004" s="1">
        <f>AVERAGE(B1998:B2004)</f>
        <v>68.285714285714292</v>
      </c>
      <c r="E2004" s="1">
        <f>AVERAGE(C2005:C2011)</f>
        <v>37.285714285714285</v>
      </c>
    </row>
    <row r="2005" spans="1:14" x14ac:dyDescent="0.25">
      <c r="A2005" s="11">
        <v>43647</v>
      </c>
      <c r="B2005">
        <v>59</v>
      </c>
      <c r="C2005">
        <v>25</v>
      </c>
      <c r="D2005" s="1">
        <f>AVERAGE(B1999:B2005)</f>
        <v>67.428571428571431</v>
      </c>
      <c r="E2005" s="1">
        <f>AVERAGE(C2006:C2012)</f>
        <v>37.857142857142854</v>
      </c>
      <c r="F2005" s="11">
        <v>43647</v>
      </c>
      <c r="G2005" t="s">
        <v>175</v>
      </c>
      <c r="H2005" t="s">
        <v>102</v>
      </c>
      <c r="I2005" t="str">
        <f>_xlfn.CONCAT(AJ20,AI20)</f>
        <v>B+</v>
      </c>
      <c r="K2005" t="s">
        <v>180</v>
      </c>
      <c r="L2005" t="s">
        <v>184</v>
      </c>
      <c r="M2005" s="1">
        <f>VLOOKUP(F2005,A20:E2704,4,TRUE)</f>
        <v>67.428571428571431</v>
      </c>
      <c r="N2005" s="1">
        <v>31</v>
      </c>
    </row>
    <row r="2006" spans="1:14" x14ac:dyDescent="0.25">
      <c r="A2006" s="11">
        <v>43648</v>
      </c>
      <c r="B2006">
        <v>44</v>
      </c>
      <c r="C2006">
        <v>39</v>
      </c>
      <c r="D2006" s="1">
        <f>AVERAGE(B2000:B2006)</f>
        <v>64.285714285714292</v>
      </c>
      <c r="E2006" s="1">
        <f>AVERAGE(C2007:C2013)</f>
        <v>37.571428571428569</v>
      </c>
    </row>
    <row r="2007" spans="1:14" x14ac:dyDescent="0.25">
      <c r="A2007" s="11">
        <v>43649</v>
      </c>
      <c r="B2007">
        <v>70</v>
      </c>
      <c r="C2007">
        <v>43</v>
      </c>
      <c r="D2007" s="1">
        <f>AVERAGE(B2001:B2007)</f>
        <v>64.428571428571431</v>
      </c>
      <c r="E2007" s="1">
        <f>AVERAGE(C2008:C2014)</f>
        <v>38.571428571428569</v>
      </c>
    </row>
    <row r="2008" spans="1:14" x14ac:dyDescent="0.25">
      <c r="A2008" s="11">
        <v>43650</v>
      </c>
      <c r="B2008">
        <v>51</v>
      </c>
      <c r="C2008">
        <v>47</v>
      </c>
      <c r="D2008" s="1">
        <f>AVERAGE(B2002:B2008)</f>
        <v>59.714285714285715</v>
      </c>
      <c r="E2008" s="1">
        <f>AVERAGE(C2009:C2015)</f>
        <v>39.571428571428569</v>
      </c>
    </row>
    <row r="2009" spans="1:14" x14ac:dyDescent="0.25">
      <c r="A2009" s="11">
        <v>43651</v>
      </c>
      <c r="B2009">
        <v>48</v>
      </c>
      <c r="C2009">
        <v>46</v>
      </c>
      <c r="D2009" s="1">
        <f>AVERAGE(B2003:B2009)</f>
        <v>56</v>
      </c>
      <c r="E2009" s="1">
        <f>AVERAGE(C2010:C2016)</f>
        <v>39.714285714285715</v>
      </c>
    </row>
    <row r="2010" spans="1:14" x14ac:dyDescent="0.25">
      <c r="A2010" s="11">
        <v>43652</v>
      </c>
      <c r="B2010">
        <v>56</v>
      </c>
      <c r="C2010">
        <v>35</v>
      </c>
      <c r="D2010" s="1">
        <f>AVERAGE(B2004:B2010)</f>
        <v>55.714285714285715</v>
      </c>
      <c r="E2010" s="1">
        <f>AVERAGE(C2011:C2017)</f>
        <v>39.571428571428569</v>
      </c>
    </row>
    <row r="2011" spans="1:14" x14ac:dyDescent="0.25">
      <c r="A2011" s="11">
        <v>43653</v>
      </c>
      <c r="B2011">
        <v>62</v>
      </c>
      <c r="C2011">
        <v>26</v>
      </c>
      <c r="D2011" s="1">
        <f>AVERAGE(B2005:B2011)</f>
        <v>55.714285714285715</v>
      </c>
      <c r="E2011" s="1">
        <f>AVERAGE(C2012:C2018)</f>
        <v>44.571428571428569</v>
      </c>
    </row>
    <row r="2012" spans="1:14" x14ac:dyDescent="0.25">
      <c r="A2012" s="11">
        <v>43654</v>
      </c>
      <c r="B2012">
        <v>59</v>
      </c>
      <c r="C2012">
        <v>29</v>
      </c>
      <c r="D2012" s="1">
        <f>AVERAGE(B2006:B2012)</f>
        <v>55.714285714285715</v>
      </c>
      <c r="E2012" s="1">
        <f>AVERAGE(C2013:C2019)</f>
        <v>43.857142857142854</v>
      </c>
    </row>
    <row r="2013" spans="1:14" x14ac:dyDescent="0.25">
      <c r="A2013" s="11">
        <v>43655</v>
      </c>
      <c r="B2013">
        <v>53</v>
      </c>
      <c r="C2013">
        <v>37</v>
      </c>
      <c r="D2013" s="1">
        <f>AVERAGE(B2007:B2013)</f>
        <v>57</v>
      </c>
      <c r="E2013" s="1">
        <f>AVERAGE(C2014:C2020)</f>
        <v>43.285714285714285</v>
      </c>
    </row>
    <row r="2014" spans="1:14" x14ac:dyDescent="0.25">
      <c r="A2014" s="11">
        <v>43656</v>
      </c>
      <c r="B2014">
        <v>52</v>
      </c>
      <c r="C2014">
        <v>50</v>
      </c>
      <c r="D2014" s="1">
        <f>AVERAGE(B2008:B2014)</f>
        <v>54.428571428571431</v>
      </c>
      <c r="E2014" s="1">
        <f>AVERAGE(C2015:C2021)</f>
        <v>41.142857142857146</v>
      </c>
    </row>
    <row r="2015" spans="1:14" x14ac:dyDescent="0.25">
      <c r="A2015" s="11">
        <v>43657</v>
      </c>
      <c r="B2015">
        <v>102</v>
      </c>
      <c r="C2015">
        <v>54</v>
      </c>
      <c r="D2015" s="1">
        <f>AVERAGE(B2009:B2015)</f>
        <v>61.714285714285715</v>
      </c>
      <c r="E2015" s="1">
        <f>AVERAGE(C2016:C2022)</f>
        <v>37.428571428571431</v>
      </c>
    </row>
    <row r="2016" spans="1:14" x14ac:dyDescent="0.25">
      <c r="A2016" s="11">
        <v>43658</v>
      </c>
      <c r="B2016">
        <v>69</v>
      </c>
      <c r="C2016">
        <v>47</v>
      </c>
      <c r="D2016" s="1">
        <f>AVERAGE(B2010:B2016)</f>
        <v>64.714285714285708</v>
      </c>
      <c r="E2016" s="1">
        <f>AVERAGE(C2017:C2023)</f>
        <v>33.428571428571431</v>
      </c>
    </row>
    <row r="2017" spans="1:5" x14ac:dyDescent="0.25">
      <c r="A2017" s="11">
        <v>43659</v>
      </c>
      <c r="B2017">
        <v>47</v>
      </c>
      <c r="C2017">
        <v>34</v>
      </c>
      <c r="D2017" s="1">
        <f>AVERAGE(B2011:B2017)</f>
        <v>63.428571428571431</v>
      </c>
      <c r="E2017" s="1">
        <f>AVERAGE(C2018:C2024)</f>
        <v>32.428571428571431</v>
      </c>
    </row>
    <row r="2018" spans="1:5" x14ac:dyDescent="0.25">
      <c r="A2018" s="11">
        <v>43660</v>
      </c>
      <c r="B2018">
        <v>53</v>
      </c>
      <c r="C2018">
        <v>61</v>
      </c>
      <c r="D2018" s="1">
        <f>AVERAGE(B2012:B2018)</f>
        <v>62.142857142857146</v>
      </c>
      <c r="E2018" s="1">
        <f>AVERAGE(C2019:C2025)</f>
        <v>28</v>
      </c>
    </row>
    <row r="2019" spans="1:5" x14ac:dyDescent="0.25">
      <c r="A2019" s="11">
        <v>43661</v>
      </c>
      <c r="B2019">
        <v>53</v>
      </c>
      <c r="C2019">
        <v>24</v>
      </c>
      <c r="D2019" s="1">
        <f>AVERAGE(B2013:B2019)</f>
        <v>61.285714285714285</v>
      </c>
      <c r="E2019" s="1">
        <f>AVERAGE(C2020:C2026)</f>
        <v>31.714285714285715</v>
      </c>
    </row>
    <row r="2020" spans="1:5" x14ac:dyDescent="0.25">
      <c r="A2020" s="11">
        <v>43662</v>
      </c>
      <c r="B2020">
        <v>54</v>
      </c>
      <c r="C2020">
        <v>33</v>
      </c>
      <c r="D2020" s="1">
        <f>AVERAGE(B2014:B2020)</f>
        <v>61.428571428571431</v>
      </c>
      <c r="E2020" s="1">
        <f>AVERAGE(C2021:C2027)</f>
        <v>36.142857142857146</v>
      </c>
    </row>
    <row r="2021" spans="1:5" x14ac:dyDescent="0.25">
      <c r="A2021" s="11">
        <v>43663</v>
      </c>
      <c r="B2021">
        <v>63</v>
      </c>
      <c r="C2021">
        <v>35</v>
      </c>
      <c r="D2021" s="1">
        <f>AVERAGE(B2015:B2021)</f>
        <v>63</v>
      </c>
      <c r="E2021" s="1">
        <f>AVERAGE(C2022:C2028)</f>
        <v>38.714285714285715</v>
      </c>
    </row>
    <row r="2022" spans="1:5" x14ac:dyDescent="0.25">
      <c r="A2022" s="11">
        <v>43664</v>
      </c>
      <c r="B2022">
        <v>63</v>
      </c>
      <c r="C2022">
        <v>28</v>
      </c>
      <c r="D2022" s="1">
        <f>AVERAGE(B2016:B2022)</f>
        <v>57.428571428571431</v>
      </c>
      <c r="E2022" s="1">
        <f>AVERAGE(C2023:C2029)</f>
        <v>45.571428571428569</v>
      </c>
    </row>
    <row r="2023" spans="1:5" x14ac:dyDescent="0.25">
      <c r="A2023" s="11">
        <v>43665</v>
      </c>
      <c r="B2023">
        <v>50</v>
      </c>
      <c r="C2023">
        <v>19</v>
      </c>
      <c r="D2023" s="1">
        <f>AVERAGE(B2017:B2023)</f>
        <v>54.714285714285715</v>
      </c>
      <c r="E2023" s="1">
        <f>AVERAGE(C2024:C2030)</f>
        <v>49.428571428571431</v>
      </c>
    </row>
    <row r="2024" spans="1:5" x14ac:dyDescent="0.25">
      <c r="A2024" s="11">
        <v>43666</v>
      </c>
      <c r="B2024">
        <v>43</v>
      </c>
      <c r="C2024">
        <v>27</v>
      </c>
      <c r="D2024" s="1">
        <f>AVERAGE(B2018:B2024)</f>
        <v>54.142857142857146</v>
      </c>
      <c r="E2024" s="1">
        <f>AVERAGE(C2025:C2031)</f>
        <v>48.857142857142854</v>
      </c>
    </row>
    <row r="2025" spans="1:5" x14ac:dyDescent="0.25">
      <c r="A2025" s="11">
        <v>43667</v>
      </c>
      <c r="B2025">
        <v>48</v>
      </c>
      <c r="C2025">
        <v>30</v>
      </c>
      <c r="D2025" s="1">
        <f>AVERAGE(B2019:B2025)</f>
        <v>53.428571428571431</v>
      </c>
      <c r="E2025" s="1">
        <f>AVERAGE(C2026:C2032)</f>
        <v>49.428571428571431</v>
      </c>
    </row>
    <row r="2026" spans="1:5" x14ac:dyDescent="0.25">
      <c r="A2026" s="11">
        <v>43668</v>
      </c>
      <c r="B2026">
        <v>47</v>
      </c>
      <c r="C2026">
        <v>50</v>
      </c>
      <c r="D2026" s="1">
        <f>AVERAGE(B2020:B2026)</f>
        <v>52.571428571428569</v>
      </c>
      <c r="E2026" s="1">
        <f>AVERAGE(C2027:C2033)</f>
        <v>50.285714285714285</v>
      </c>
    </row>
    <row r="2027" spans="1:5" x14ac:dyDescent="0.25">
      <c r="A2027" s="11">
        <v>43669</v>
      </c>
      <c r="B2027">
        <v>59</v>
      </c>
      <c r="C2027">
        <v>64</v>
      </c>
      <c r="D2027" s="1">
        <f>AVERAGE(B2021:B2027)</f>
        <v>53.285714285714285</v>
      </c>
      <c r="E2027" s="1">
        <f>AVERAGE(C2028:C2034)</f>
        <v>47.428571428571431</v>
      </c>
    </row>
    <row r="2028" spans="1:5" x14ac:dyDescent="0.25">
      <c r="A2028" s="11">
        <v>43670</v>
      </c>
      <c r="B2028">
        <v>66</v>
      </c>
      <c r="C2028">
        <v>53</v>
      </c>
      <c r="D2028" s="1">
        <f>AVERAGE(B2022:B2028)</f>
        <v>53.714285714285715</v>
      </c>
      <c r="E2028" s="1">
        <f>AVERAGE(C2029:C2035)</f>
        <v>43.714285714285715</v>
      </c>
    </row>
    <row r="2029" spans="1:5" x14ac:dyDescent="0.25">
      <c r="A2029" s="11">
        <v>43671</v>
      </c>
      <c r="B2029">
        <v>70</v>
      </c>
      <c r="C2029">
        <v>76</v>
      </c>
      <c r="D2029" s="1">
        <f>AVERAGE(B2023:B2029)</f>
        <v>54.714285714285715</v>
      </c>
      <c r="E2029" s="1">
        <f>AVERAGE(C2030:C2036)</f>
        <v>38.428571428571431</v>
      </c>
    </row>
    <row r="2030" spans="1:5" x14ac:dyDescent="0.25">
      <c r="A2030" s="11">
        <v>43672</v>
      </c>
      <c r="B2030">
        <v>88</v>
      </c>
      <c r="C2030">
        <v>46</v>
      </c>
      <c r="D2030" s="1">
        <f>AVERAGE(B2024:B2030)</f>
        <v>60.142857142857146</v>
      </c>
      <c r="E2030" s="1">
        <f>AVERAGE(C2031:C2037)</f>
        <v>37.857142857142854</v>
      </c>
    </row>
    <row r="2031" spans="1:5" x14ac:dyDescent="0.25">
      <c r="A2031" s="11">
        <v>43673</v>
      </c>
      <c r="B2031">
        <v>62</v>
      </c>
      <c r="C2031">
        <v>23</v>
      </c>
      <c r="D2031" s="1">
        <f>AVERAGE(B2025:B2031)</f>
        <v>62.857142857142854</v>
      </c>
      <c r="E2031" s="1">
        <f>AVERAGE(C2032:C2038)</f>
        <v>41.571428571428569</v>
      </c>
    </row>
    <row r="2032" spans="1:5" x14ac:dyDescent="0.25">
      <c r="A2032" s="11">
        <v>43674</v>
      </c>
      <c r="B2032">
        <v>40</v>
      </c>
      <c r="C2032">
        <v>34</v>
      </c>
      <c r="D2032" s="1">
        <f>AVERAGE(B2026:B2032)</f>
        <v>61.714285714285715</v>
      </c>
      <c r="E2032" s="1">
        <f>AVERAGE(C2033:C2039)</f>
        <v>41.714285714285715</v>
      </c>
    </row>
    <row r="2033" spans="1:5" x14ac:dyDescent="0.25">
      <c r="A2033" s="11">
        <v>43675</v>
      </c>
      <c r="B2033">
        <v>48</v>
      </c>
      <c r="C2033">
        <v>56</v>
      </c>
      <c r="D2033" s="1">
        <f>AVERAGE(B2027:B2033)</f>
        <v>61.857142857142854</v>
      </c>
      <c r="E2033" s="1">
        <f>AVERAGE(C2034:C2040)</f>
        <v>39</v>
      </c>
    </row>
    <row r="2034" spans="1:5" x14ac:dyDescent="0.25">
      <c r="A2034" s="11">
        <v>43676</v>
      </c>
      <c r="B2034">
        <v>56</v>
      </c>
      <c r="C2034">
        <v>44</v>
      </c>
      <c r="D2034" s="1">
        <f>AVERAGE(B2028:B2034)</f>
        <v>61.428571428571431</v>
      </c>
      <c r="E2034" s="1">
        <f>AVERAGE(C2035:C2041)</f>
        <v>35.714285714285715</v>
      </c>
    </row>
    <row r="2035" spans="1:5" x14ac:dyDescent="0.25">
      <c r="A2035" s="11">
        <v>43677</v>
      </c>
      <c r="B2035">
        <v>49</v>
      </c>
      <c r="C2035">
        <v>27</v>
      </c>
      <c r="D2035" s="1">
        <f>AVERAGE(B2029:B2035)</f>
        <v>59</v>
      </c>
      <c r="E2035" s="1">
        <f>AVERAGE(C2036:C2042)</f>
        <v>35.142857142857146</v>
      </c>
    </row>
    <row r="2036" spans="1:5" x14ac:dyDescent="0.25">
      <c r="A2036" s="11">
        <v>43678</v>
      </c>
      <c r="B2036">
        <v>41</v>
      </c>
      <c r="C2036">
        <v>39</v>
      </c>
      <c r="D2036" s="1">
        <f>AVERAGE(B2030:B2036)</f>
        <v>54.857142857142854</v>
      </c>
      <c r="E2036" s="1">
        <f>AVERAGE(C2037:C2043)</f>
        <v>33.714285714285715</v>
      </c>
    </row>
    <row r="2037" spans="1:5" x14ac:dyDescent="0.25">
      <c r="A2037" s="11">
        <v>43679</v>
      </c>
      <c r="B2037">
        <v>51</v>
      </c>
      <c r="C2037">
        <v>42</v>
      </c>
      <c r="D2037" s="1">
        <f>AVERAGE(B2031:B2037)</f>
        <v>49.571428571428569</v>
      </c>
      <c r="E2037" s="1">
        <f>AVERAGE(C2038:C2044)</f>
        <v>31.285714285714285</v>
      </c>
    </row>
    <row r="2038" spans="1:5" x14ac:dyDescent="0.25">
      <c r="A2038" s="11">
        <v>43680</v>
      </c>
      <c r="B2038">
        <v>49</v>
      </c>
      <c r="C2038">
        <v>49</v>
      </c>
      <c r="D2038" s="1">
        <f>AVERAGE(B2032:B2038)</f>
        <v>47.714285714285715</v>
      </c>
      <c r="E2038" s="1">
        <f>AVERAGE(C2039:C2045)</f>
        <v>28.142857142857142</v>
      </c>
    </row>
    <row r="2039" spans="1:5" x14ac:dyDescent="0.25">
      <c r="A2039" s="11">
        <v>43681</v>
      </c>
      <c r="B2039">
        <v>61</v>
      </c>
      <c r="C2039">
        <v>35</v>
      </c>
      <c r="D2039" s="1">
        <f>AVERAGE(B2033:B2039)</f>
        <v>50.714285714285715</v>
      </c>
      <c r="E2039" s="1">
        <f>AVERAGE(C2040:C2046)</f>
        <v>27.285714285714285</v>
      </c>
    </row>
    <row r="2040" spans="1:5" x14ac:dyDescent="0.25">
      <c r="A2040" s="11">
        <v>43682</v>
      </c>
      <c r="B2040">
        <v>61</v>
      </c>
      <c r="C2040">
        <v>37</v>
      </c>
      <c r="D2040" s="1">
        <f>AVERAGE(B2034:B2040)</f>
        <v>52.571428571428569</v>
      </c>
      <c r="E2040" s="1">
        <f>AVERAGE(C2041:C2047)</f>
        <v>25.571428571428573</v>
      </c>
    </row>
    <row r="2041" spans="1:5" x14ac:dyDescent="0.25">
      <c r="A2041" s="11">
        <v>43683</v>
      </c>
      <c r="B2041">
        <v>47</v>
      </c>
      <c r="C2041">
        <v>21</v>
      </c>
      <c r="D2041" s="1">
        <f>AVERAGE(B2035:B2041)</f>
        <v>51.285714285714285</v>
      </c>
      <c r="E2041" s="1">
        <f>AVERAGE(C2042:C2048)</f>
        <v>26.428571428571427</v>
      </c>
    </row>
    <row r="2042" spans="1:5" x14ac:dyDescent="0.25">
      <c r="A2042" s="11">
        <v>43684</v>
      </c>
      <c r="B2042">
        <v>47</v>
      </c>
      <c r="C2042">
        <v>23</v>
      </c>
      <c r="D2042" s="1">
        <f>AVERAGE(B2036:B2042)</f>
        <v>51</v>
      </c>
      <c r="E2042" s="1">
        <f>AVERAGE(C2043:C2049)</f>
        <v>27</v>
      </c>
    </row>
    <row r="2043" spans="1:5" x14ac:dyDescent="0.25">
      <c r="A2043" s="11">
        <v>43685</v>
      </c>
      <c r="B2043">
        <v>42</v>
      </c>
      <c r="C2043">
        <v>29</v>
      </c>
      <c r="D2043" s="1">
        <f>AVERAGE(B2037:B2043)</f>
        <v>51.142857142857146</v>
      </c>
      <c r="E2043" s="1">
        <f>AVERAGE(C2044:C2050)</f>
        <v>26.142857142857142</v>
      </c>
    </row>
    <row r="2044" spans="1:5" x14ac:dyDescent="0.25">
      <c r="A2044" s="11">
        <v>43686</v>
      </c>
      <c r="B2044">
        <v>53</v>
      </c>
      <c r="C2044">
        <v>25</v>
      </c>
      <c r="D2044" s="1">
        <f>AVERAGE(B2038:B2044)</f>
        <v>51.428571428571431</v>
      </c>
      <c r="E2044" s="1">
        <f>AVERAGE(C2045:C2051)</f>
        <v>26.857142857142858</v>
      </c>
    </row>
    <row r="2045" spans="1:5" x14ac:dyDescent="0.25">
      <c r="A2045" s="11">
        <v>43687</v>
      </c>
      <c r="B2045">
        <v>55</v>
      </c>
      <c r="C2045">
        <v>27</v>
      </c>
      <c r="D2045" s="1">
        <f>AVERAGE(B2039:B2045)</f>
        <v>52.285714285714285</v>
      </c>
      <c r="E2045" s="1">
        <f>AVERAGE(C2046:C2052)</f>
        <v>25.428571428571427</v>
      </c>
    </row>
    <row r="2046" spans="1:5" x14ac:dyDescent="0.25">
      <c r="A2046" s="11">
        <v>43688</v>
      </c>
      <c r="B2046">
        <v>44</v>
      </c>
      <c r="C2046">
        <v>29</v>
      </c>
      <c r="D2046" s="1">
        <f>AVERAGE(B2040:B2046)</f>
        <v>49.857142857142854</v>
      </c>
      <c r="E2046" s="1">
        <f>AVERAGE(C2047:C2053)</f>
        <v>23.285714285714285</v>
      </c>
    </row>
    <row r="2047" spans="1:5" x14ac:dyDescent="0.25">
      <c r="A2047" s="11">
        <v>43689</v>
      </c>
      <c r="B2047">
        <v>47</v>
      </c>
      <c r="C2047">
        <v>25</v>
      </c>
      <c r="D2047" s="1">
        <f>AVERAGE(B2041:B2047)</f>
        <v>47.857142857142854</v>
      </c>
      <c r="E2047" s="1">
        <f>AVERAGE(C2048:C2054)</f>
        <v>23</v>
      </c>
    </row>
    <row r="2048" spans="1:5" x14ac:dyDescent="0.25">
      <c r="A2048" s="11">
        <v>43690</v>
      </c>
      <c r="B2048">
        <v>41</v>
      </c>
      <c r="C2048">
        <v>27</v>
      </c>
      <c r="D2048" s="1">
        <f>AVERAGE(B2042:B2048)</f>
        <v>47</v>
      </c>
      <c r="E2048" s="1">
        <f>AVERAGE(C2049:C2055)</f>
        <v>20.428571428571427</v>
      </c>
    </row>
    <row r="2049" spans="1:5" x14ac:dyDescent="0.25">
      <c r="A2049" s="11">
        <v>43691</v>
      </c>
      <c r="B2049">
        <v>38</v>
      </c>
      <c r="C2049">
        <v>27</v>
      </c>
      <c r="D2049" s="1">
        <f>AVERAGE(B2043:B2049)</f>
        <v>45.714285714285715</v>
      </c>
      <c r="E2049" s="1">
        <f>AVERAGE(C2050:C2056)</f>
        <v>18.285714285714285</v>
      </c>
    </row>
    <row r="2050" spans="1:5" x14ac:dyDescent="0.25">
      <c r="A2050" s="11">
        <v>43692</v>
      </c>
      <c r="B2050">
        <v>46</v>
      </c>
      <c r="C2050">
        <v>23</v>
      </c>
      <c r="D2050" s="1">
        <f>AVERAGE(B2044:B2050)</f>
        <v>46.285714285714285</v>
      </c>
      <c r="E2050" s="1">
        <f>AVERAGE(C2051:C2057)</f>
        <v>17</v>
      </c>
    </row>
    <row r="2051" spans="1:5" x14ac:dyDescent="0.25">
      <c r="A2051" s="11">
        <v>43693</v>
      </c>
      <c r="B2051">
        <v>31</v>
      </c>
      <c r="C2051">
        <v>30</v>
      </c>
      <c r="D2051" s="1">
        <f>AVERAGE(B2045:B2051)</f>
        <v>43.142857142857146</v>
      </c>
      <c r="E2051" s="1">
        <f>AVERAGE(C2052:C2058)</f>
        <v>15</v>
      </c>
    </row>
    <row r="2052" spans="1:5" x14ac:dyDescent="0.25">
      <c r="A2052" s="11">
        <v>43694</v>
      </c>
      <c r="B2052">
        <v>43</v>
      </c>
      <c r="C2052">
        <v>17</v>
      </c>
      <c r="D2052" s="1">
        <f>AVERAGE(B2046:B2052)</f>
        <v>41.428571428571431</v>
      </c>
      <c r="E2052" s="1">
        <f>AVERAGE(C2053:C2059)</f>
        <v>14.857142857142858</v>
      </c>
    </row>
    <row r="2053" spans="1:5" x14ac:dyDescent="0.25">
      <c r="A2053" s="11">
        <v>43695</v>
      </c>
      <c r="B2053">
        <v>43</v>
      </c>
      <c r="C2053">
        <v>14</v>
      </c>
      <c r="D2053" s="1">
        <f>AVERAGE(B2047:B2053)</f>
        <v>41.285714285714285</v>
      </c>
      <c r="E2053" s="1">
        <f>AVERAGE(C2054:C2060)</f>
        <v>16.714285714285715</v>
      </c>
    </row>
    <row r="2054" spans="1:5" x14ac:dyDescent="0.25">
      <c r="A2054" s="11">
        <v>43696</v>
      </c>
      <c r="B2054">
        <v>36</v>
      </c>
      <c r="C2054">
        <v>23</v>
      </c>
      <c r="D2054" s="1">
        <f>AVERAGE(B2048:B2054)</f>
        <v>39.714285714285715</v>
      </c>
      <c r="E2054" s="1">
        <f>AVERAGE(C2055:C2061)</f>
        <v>20.285714285714285</v>
      </c>
    </row>
    <row r="2055" spans="1:5" x14ac:dyDescent="0.25">
      <c r="A2055" s="11">
        <v>43697</v>
      </c>
      <c r="B2055">
        <v>41</v>
      </c>
      <c r="C2055">
        <v>9</v>
      </c>
      <c r="D2055" s="1">
        <f>AVERAGE(B2049:B2055)</f>
        <v>39.714285714285715</v>
      </c>
      <c r="E2055" s="1">
        <f>AVERAGE(C2056:C2062)</f>
        <v>26.428571428571427</v>
      </c>
    </row>
    <row r="2056" spans="1:5" x14ac:dyDescent="0.25">
      <c r="A2056" s="11">
        <v>43698</v>
      </c>
      <c r="B2056">
        <v>42</v>
      </c>
      <c r="C2056">
        <v>12</v>
      </c>
      <c r="D2056" s="1">
        <f>AVERAGE(B2050:B2056)</f>
        <v>40.285714285714285</v>
      </c>
      <c r="E2056" s="1">
        <f>AVERAGE(C2057:C2063)</f>
        <v>28.571428571428573</v>
      </c>
    </row>
    <row r="2057" spans="1:5" x14ac:dyDescent="0.25">
      <c r="A2057" s="11">
        <v>43699</v>
      </c>
      <c r="B2057">
        <v>52</v>
      </c>
      <c r="C2057">
        <v>14</v>
      </c>
      <c r="D2057" s="1">
        <f>AVERAGE(B2051:B2057)</f>
        <v>41.142857142857146</v>
      </c>
      <c r="E2057" s="1">
        <f>AVERAGE(C2058:C2064)</f>
        <v>29.142857142857142</v>
      </c>
    </row>
    <row r="2058" spans="1:5" x14ac:dyDescent="0.25">
      <c r="A2058" s="11">
        <v>43700</v>
      </c>
      <c r="B2058">
        <v>57</v>
      </c>
      <c r="C2058">
        <v>16</v>
      </c>
      <c r="D2058" s="1">
        <f>AVERAGE(B2052:B2058)</f>
        <v>44.857142857142854</v>
      </c>
      <c r="E2058" s="1">
        <f>AVERAGE(C2059:C2065)</f>
        <v>32</v>
      </c>
    </row>
    <row r="2059" spans="1:5" x14ac:dyDescent="0.25">
      <c r="A2059" s="11">
        <v>43701</v>
      </c>
      <c r="B2059">
        <v>59</v>
      </c>
      <c r="C2059">
        <v>16</v>
      </c>
      <c r="D2059" s="1">
        <f>AVERAGE(B2053:B2059)</f>
        <v>47.142857142857146</v>
      </c>
      <c r="E2059" s="1">
        <f>AVERAGE(C2060:C2066)</f>
        <v>36.428571428571431</v>
      </c>
    </row>
    <row r="2060" spans="1:5" x14ac:dyDescent="0.25">
      <c r="A2060" s="11">
        <v>43702</v>
      </c>
      <c r="B2060">
        <v>62</v>
      </c>
      <c r="C2060">
        <v>27</v>
      </c>
      <c r="D2060" s="1">
        <f>AVERAGE(B2054:B2060)</f>
        <v>49.857142857142854</v>
      </c>
      <c r="E2060" s="1">
        <f>AVERAGE(C2061:C2067)</f>
        <v>36.714285714285715</v>
      </c>
    </row>
    <row r="2061" spans="1:5" x14ac:dyDescent="0.25">
      <c r="A2061" s="11">
        <v>43703</v>
      </c>
      <c r="B2061">
        <v>77</v>
      </c>
      <c r="C2061">
        <v>48</v>
      </c>
      <c r="D2061" s="1">
        <f>AVERAGE(B2055:B2061)</f>
        <v>55.714285714285715</v>
      </c>
      <c r="E2061" s="1">
        <f>AVERAGE(C2062:C2068)</f>
        <v>35.714285714285715</v>
      </c>
    </row>
    <row r="2062" spans="1:5" x14ac:dyDescent="0.25">
      <c r="A2062" s="11">
        <v>43704</v>
      </c>
      <c r="B2062">
        <v>75</v>
      </c>
      <c r="C2062">
        <v>52</v>
      </c>
      <c r="D2062" s="1">
        <f>AVERAGE(B2056:B2062)</f>
        <v>60.571428571428569</v>
      </c>
      <c r="E2062" s="1">
        <f>AVERAGE(C2063:C2069)</f>
        <v>33.857142857142854</v>
      </c>
    </row>
    <row r="2063" spans="1:5" x14ac:dyDescent="0.25">
      <c r="A2063" s="11">
        <v>43705</v>
      </c>
      <c r="B2063">
        <v>72</v>
      </c>
      <c r="C2063">
        <v>27</v>
      </c>
      <c r="D2063" s="1">
        <f>AVERAGE(B2057:B2063)</f>
        <v>64.857142857142861</v>
      </c>
      <c r="E2063" s="1">
        <f>AVERAGE(C2064:C2070)</f>
        <v>33</v>
      </c>
    </row>
    <row r="2064" spans="1:5" x14ac:dyDescent="0.25">
      <c r="A2064" s="11">
        <v>43706</v>
      </c>
      <c r="B2064">
        <v>64</v>
      </c>
      <c r="C2064">
        <v>18</v>
      </c>
      <c r="D2064" s="1">
        <f>AVERAGE(B2058:B2064)</f>
        <v>66.571428571428569</v>
      </c>
      <c r="E2064" s="1">
        <f>AVERAGE(C2065:C2071)</f>
        <v>32.428571428571431</v>
      </c>
    </row>
    <row r="2065" spans="1:5" x14ac:dyDescent="0.25">
      <c r="A2065" s="11">
        <v>43707</v>
      </c>
      <c r="B2065">
        <v>46</v>
      </c>
      <c r="C2065">
        <v>36</v>
      </c>
      <c r="D2065" s="1">
        <f>AVERAGE(B2059:B2065)</f>
        <v>65</v>
      </c>
      <c r="E2065" s="1">
        <f>AVERAGE(C2066:C2072)</f>
        <v>31</v>
      </c>
    </row>
    <row r="2066" spans="1:5" x14ac:dyDescent="0.25">
      <c r="A2066" s="11">
        <v>43708</v>
      </c>
      <c r="B2066">
        <v>52</v>
      </c>
      <c r="C2066">
        <v>47</v>
      </c>
      <c r="D2066" s="1">
        <f>AVERAGE(B2060:B2066)</f>
        <v>64</v>
      </c>
      <c r="E2066" s="1">
        <f>AVERAGE(C2067:C2073)</f>
        <v>29.571428571428573</v>
      </c>
    </row>
    <row r="2067" spans="1:5" x14ac:dyDescent="0.25">
      <c r="A2067" s="11">
        <v>43709</v>
      </c>
      <c r="B2067">
        <v>55</v>
      </c>
      <c r="C2067">
        <v>29</v>
      </c>
      <c r="D2067" s="1">
        <f>AVERAGE(B2061:B2067)</f>
        <v>63</v>
      </c>
      <c r="E2067" s="1">
        <f>AVERAGE(C2068:C2074)</f>
        <v>30.857142857142858</v>
      </c>
    </row>
    <row r="2068" spans="1:5" x14ac:dyDescent="0.25">
      <c r="A2068" s="11">
        <v>43710</v>
      </c>
      <c r="B2068">
        <v>34</v>
      </c>
      <c r="C2068">
        <v>41</v>
      </c>
      <c r="D2068" s="1">
        <f>AVERAGE(B2062:B2068)</f>
        <v>56.857142857142854</v>
      </c>
      <c r="E2068" s="1">
        <f>AVERAGE(C2069:C2075)</f>
        <v>31.142857142857142</v>
      </c>
    </row>
    <row r="2069" spans="1:5" x14ac:dyDescent="0.25">
      <c r="A2069" s="11">
        <v>43711</v>
      </c>
      <c r="B2069">
        <v>46</v>
      </c>
      <c r="C2069">
        <v>39</v>
      </c>
      <c r="D2069" s="1">
        <f>AVERAGE(B2063:B2069)</f>
        <v>52.714285714285715</v>
      </c>
      <c r="E2069" s="1">
        <f>AVERAGE(C2070:C2076)</f>
        <v>32.428571428571431</v>
      </c>
    </row>
    <row r="2070" spans="1:5" x14ac:dyDescent="0.25">
      <c r="A2070" s="11">
        <v>43712</v>
      </c>
      <c r="B2070">
        <v>42</v>
      </c>
      <c r="C2070">
        <v>21</v>
      </c>
      <c r="D2070" s="1">
        <f>AVERAGE(B2064:B2070)</f>
        <v>48.428571428571431</v>
      </c>
      <c r="E2070" s="1">
        <f>AVERAGE(C2071:C2077)</f>
        <v>35</v>
      </c>
    </row>
    <row r="2071" spans="1:5" x14ac:dyDescent="0.25">
      <c r="A2071" s="11">
        <v>43713</v>
      </c>
      <c r="B2071">
        <v>46</v>
      </c>
      <c r="C2071">
        <v>14</v>
      </c>
      <c r="D2071" s="1">
        <f>AVERAGE(B2065:B2071)</f>
        <v>45.857142857142854</v>
      </c>
      <c r="E2071" s="1">
        <f>AVERAGE(C2072:C2078)</f>
        <v>37.571428571428569</v>
      </c>
    </row>
    <row r="2072" spans="1:5" x14ac:dyDescent="0.25">
      <c r="A2072" s="11">
        <v>43714</v>
      </c>
      <c r="B2072">
        <v>38</v>
      </c>
      <c r="C2072">
        <v>26</v>
      </c>
      <c r="D2072" s="1">
        <f>AVERAGE(B2066:B2072)</f>
        <v>44.714285714285715</v>
      </c>
      <c r="E2072" s="1">
        <f>AVERAGE(C2073:C2079)</f>
        <v>38.714285714285715</v>
      </c>
    </row>
    <row r="2073" spans="1:5" x14ac:dyDescent="0.25">
      <c r="A2073" s="11">
        <v>43715</v>
      </c>
      <c r="B2073">
        <v>43</v>
      </c>
      <c r="C2073">
        <v>37</v>
      </c>
      <c r="D2073" s="1">
        <f>AVERAGE(B2067:B2073)</f>
        <v>43.428571428571431</v>
      </c>
      <c r="E2073" s="1">
        <f>AVERAGE(C2074:C2080)</f>
        <v>39</v>
      </c>
    </row>
    <row r="2074" spans="1:5" x14ac:dyDescent="0.25">
      <c r="A2074" s="11">
        <v>43716</v>
      </c>
      <c r="B2074">
        <v>36</v>
      </c>
      <c r="C2074">
        <v>38</v>
      </c>
      <c r="D2074" s="1">
        <f>AVERAGE(B2068:B2074)</f>
        <v>40.714285714285715</v>
      </c>
      <c r="E2074" s="1">
        <f>AVERAGE(C2075:C2081)</f>
        <v>41.142857142857146</v>
      </c>
    </row>
    <row r="2075" spans="1:5" x14ac:dyDescent="0.25">
      <c r="A2075" s="11">
        <v>43717</v>
      </c>
      <c r="B2075">
        <v>41</v>
      </c>
      <c r="C2075">
        <v>43</v>
      </c>
      <c r="D2075" s="1">
        <f>AVERAGE(B2069:B2075)</f>
        <v>41.714285714285715</v>
      </c>
      <c r="E2075" s="1">
        <f>AVERAGE(C2076:C2082)</f>
        <v>40.285714285714285</v>
      </c>
    </row>
    <row r="2076" spans="1:5" x14ac:dyDescent="0.25">
      <c r="A2076" s="11">
        <v>43718</v>
      </c>
      <c r="B2076">
        <v>55</v>
      </c>
      <c r="C2076">
        <v>48</v>
      </c>
      <c r="D2076" s="1">
        <f>AVERAGE(B2070:B2076)</f>
        <v>43</v>
      </c>
      <c r="E2076" s="1">
        <f>AVERAGE(C2077:C2083)</f>
        <v>36.428571428571431</v>
      </c>
    </row>
    <row r="2077" spans="1:5" x14ac:dyDescent="0.25">
      <c r="A2077" s="11">
        <v>43719</v>
      </c>
      <c r="B2077">
        <v>50</v>
      </c>
      <c r="C2077">
        <v>39</v>
      </c>
      <c r="D2077" s="1">
        <f>AVERAGE(B2071:B2077)</f>
        <v>44.142857142857146</v>
      </c>
      <c r="E2077" s="1">
        <f>AVERAGE(C2078:C2084)</f>
        <v>33.857142857142854</v>
      </c>
    </row>
    <row r="2078" spans="1:5" x14ac:dyDescent="0.25">
      <c r="A2078" s="11">
        <v>43720</v>
      </c>
      <c r="B2078">
        <v>48</v>
      </c>
      <c r="C2078">
        <v>32</v>
      </c>
      <c r="D2078" s="1">
        <f>AVERAGE(B2072:B2078)</f>
        <v>44.428571428571431</v>
      </c>
      <c r="E2078" s="1">
        <f>AVERAGE(C2079:C2085)</f>
        <v>31.857142857142858</v>
      </c>
    </row>
    <row r="2079" spans="1:5" x14ac:dyDescent="0.25">
      <c r="A2079" s="11">
        <v>43721</v>
      </c>
      <c r="B2079">
        <v>41</v>
      </c>
      <c r="C2079">
        <v>34</v>
      </c>
      <c r="D2079" s="1">
        <f>AVERAGE(B2073:B2079)</f>
        <v>44.857142857142854</v>
      </c>
      <c r="E2079" s="1">
        <f>AVERAGE(C2080:C2086)</f>
        <v>29.857142857142858</v>
      </c>
    </row>
    <row r="2080" spans="1:5" x14ac:dyDescent="0.25">
      <c r="A2080" s="11">
        <v>43722</v>
      </c>
      <c r="B2080">
        <v>52</v>
      </c>
      <c r="C2080">
        <v>39</v>
      </c>
      <c r="D2080" s="1">
        <f>AVERAGE(B2074:B2080)</f>
        <v>46.142857142857146</v>
      </c>
      <c r="E2080" s="1">
        <f>AVERAGE(C2081:C2087)</f>
        <v>27.285714285714285</v>
      </c>
    </row>
    <row r="2081" spans="1:5" x14ac:dyDescent="0.25">
      <c r="A2081" s="11">
        <v>43723</v>
      </c>
      <c r="B2081">
        <v>53</v>
      </c>
      <c r="C2081">
        <v>53</v>
      </c>
      <c r="D2081" s="1">
        <f>AVERAGE(B2075:B2081)</f>
        <v>48.571428571428569</v>
      </c>
      <c r="E2081" s="1">
        <f>AVERAGE(C2082:C2088)</f>
        <v>21.714285714285715</v>
      </c>
    </row>
    <row r="2082" spans="1:5" x14ac:dyDescent="0.25">
      <c r="A2082" s="11">
        <v>43724</v>
      </c>
      <c r="B2082">
        <v>65</v>
      </c>
      <c r="C2082">
        <v>37</v>
      </c>
      <c r="D2082" s="1">
        <f>AVERAGE(B2076:B2082)</f>
        <v>52</v>
      </c>
      <c r="E2082" s="1">
        <f>AVERAGE(C2083:C2089)</f>
        <v>19.428571428571427</v>
      </c>
    </row>
    <row r="2083" spans="1:5" x14ac:dyDescent="0.25">
      <c r="A2083" s="11">
        <v>43725</v>
      </c>
      <c r="B2083">
        <v>59</v>
      </c>
      <c r="C2083">
        <v>21</v>
      </c>
      <c r="D2083" s="1">
        <f>AVERAGE(B2077:B2083)</f>
        <v>52.571428571428569</v>
      </c>
      <c r="E2083" s="1">
        <f>AVERAGE(C2084:C2090)</f>
        <v>18.857142857142858</v>
      </c>
    </row>
    <row r="2084" spans="1:5" x14ac:dyDescent="0.25">
      <c r="A2084" s="11">
        <v>43726</v>
      </c>
      <c r="B2084">
        <v>47</v>
      </c>
      <c r="C2084">
        <v>21</v>
      </c>
      <c r="D2084" s="1">
        <f>AVERAGE(B2078:B2084)</f>
        <v>52.142857142857146</v>
      </c>
      <c r="E2084" s="1">
        <f>AVERAGE(C2085:C2091)</f>
        <v>19</v>
      </c>
    </row>
    <row r="2085" spans="1:5" x14ac:dyDescent="0.25">
      <c r="A2085" s="11">
        <v>43727</v>
      </c>
      <c r="B2085">
        <v>34</v>
      </c>
      <c r="C2085">
        <v>18</v>
      </c>
      <c r="D2085" s="1">
        <f>AVERAGE(B2079:B2085)</f>
        <v>50.142857142857146</v>
      </c>
      <c r="E2085" s="1">
        <f>AVERAGE(C2086:C2092)</f>
        <v>18.714285714285715</v>
      </c>
    </row>
    <row r="2086" spans="1:5" x14ac:dyDescent="0.25">
      <c r="A2086" s="11">
        <v>43728</v>
      </c>
      <c r="B2086">
        <v>34</v>
      </c>
      <c r="C2086">
        <v>20</v>
      </c>
      <c r="D2086" s="1">
        <f>AVERAGE(B2080:B2086)</f>
        <v>49.142857142857146</v>
      </c>
      <c r="E2086" s="1">
        <f>AVERAGE(C2087:C2093)</f>
        <v>19.285714285714285</v>
      </c>
    </row>
    <row r="2087" spans="1:5" x14ac:dyDescent="0.25">
      <c r="A2087" s="11">
        <v>43729</v>
      </c>
      <c r="B2087">
        <v>32</v>
      </c>
      <c r="C2087">
        <v>21</v>
      </c>
      <c r="D2087" s="1">
        <f>AVERAGE(B2081:B2087)</f>
        <v>46.285714285714285</v>
      </c>
      <c r="E2087" s="1">
        <f>AVERAGE(C2088:C2094)</f>
        <v>18.714285714285715</v>
      </c>
    </row>
    <row r="2088" spans="1:5" x14ac:dyDescent="0.25">
      <c r="A2088" s="11">
        <v>43730</v>
      </c>
      <c r="B2088">
        <v>45</v>
      </c>
      <c r="C2088">
        <v>14</v>
      </c>
      <c r="D2088" s="1">
        <f>AVERAGE(B2082:B2088)</f>
        <v>45.142857142857146</v>
      </c>
      <c r="E2088" s="1">
        <f>AVERAGE(C2089:C2095)</f>
        <v>18.571428571428573</v>
      </c>
    </row>
    <row r="2089" spans="1:5" x14ac:dyDescent="0.25">
      <c r="A2089" s="11">
        <v>43731</v>
      </c>
      <c r="B2089">
        <v>36</v>
      </c>
      <c r="C2089">
        <v>21</v>
      </c>
      <c r="D2089" s="1">
        <f>AVERAGE(B2083:B2089)</f>
        <v>41</v>
      </c>
      <c r="E2089" s="1">
        <f>AVERAGE(C2090:C2096)</f>
        <v>18.428571428571427</v>
      </c>
    </row>
    <row r="2090" spans="1:5" x14ac:dyDescent="0.25">
      <c r="A2090" s="11">
        <v>43732</v>
      </c>
      <c r="B2090">
        <v>35</v>
      </c>
      <c r="C2090">
        <v>17</v>
      </c>
      <c r="D2090" s="1">
        <f>AVERAGE(B2084:B2090)</f>
        <v>37.571428571428569</v>
      </c>
      <c r="E2090" s="1">
        <f>AVERAGE(C2091:C2097)</f>
        <v>19</v>
      </c>
    </row>
    <row r="2091" spans="1:5" x14ac:dyDescent="0.25">
      <c r="A2091" s="11">
        <v>43733</v>
      </c>
      <c r="B2091">
        <v>44</v>
      </c>
      <c r="C2091">
        <v>22</v>
      </c>
      <c r="D2091" s="1">
        <f>AVERAGE(B2085:B2091)</f>
        <v>37.142857142857146</v>
      </c>
      <c r="E2091" s="1">
        <f>AVERAGE(C2092:C2098)</f>
        <v>18.857142857142858</v>
      </c>
    </row>
    <row r="2092" spans="1:5" x14ac:dyDescent="0.25">
      <c r="A2092" s="11">
        <v>43734</v>
      </c>
      <c r="B2092">
        <v>45</v>
      </c>
      <c r="C2092">
        <v>16</v>
      </c>
      <c r="D2092" s="1">
        <f>AVERAGE(B2086:B2092)</f>
        <v>38.714285714285715</v>
      </c>
      <c r="E2092" s="1">
        <f>AVERAGE(C2093:C2099)</f>
        <v>22.428571428571427</v>
      </c>
    </row>
    <row r="2093" spans="1:5" x14ac:dyDescent="0.25">
      <c r="A2093" s="11">
        <v>43735</v>
      </c>
      <c r="B2093">
        <v>41</v>
      </c>
      <c r="C2093">
        <v>24</v>
      </c>
      <c r="D2093" s="1">
        <f>AVERAGE(B2087:B2093)</f>
        <v>39.714285714285715</v>
      </c>
      <c r="E2093" s="1">
        <f>AVERAGE(C2094:C2100)</f>
        <v>23.714285714285715</v>
      </c>
    </row>
    <row r="2094" spans="1:5" x14ac:dyDescent="0.25">
      <c r="A2094" s="11">
        <v>43736</v>
      </c>
      <c r="B2094">
        <v>38</v>
      </c>
      <c r="C2094">
        <v>17</v>
      </c>
      <c r="D2094" s="1">
        <f>AVERAGE(B2088:B2094)</f>
        <v>40.571428571428569</v>
      </c>
      <c r="E2094" s="1">
        <f>AVERAGE(C2095:C2101)</f>
        <v>24.714285714285715</v>
      </c>
    </row>
    <row r="2095" spans="1:5" x14ac:dyDescent="0.25">
      <c r="A2095" s="11">
        <v>43737</v>
      </c>
      <c r="B2095">
        <v>39</v>
      </c>
      <c r="C2095">
        <v>13</v>
      </c>
      <c r="D2095" s="1">
        <f>AVERAGE(B2089:B2095)</f>
        <v>39.714285714285715</v>
      </c>
      <c r="E2095" s="1">
        <f>AVERAGE(C2096:C2102)</f>
        <v>25.571428571428573</v>
      </c>
    </row>
    <row r="2096" spans="1:5" x14ac:dyDescent="0.25">
      <c r="A2096" s="11">
        <v>43738</v>
      </c>
      <c r="B2096">
        <v>33</v>
      </c>
      <c r="C2096">
        <v>20</v>
      </c>
      <c r="D2096" s="1">
        <f>AVERAGE(B2090:B2096)</f>
        <v>39.285714285714285</v>
      </c>
      <c r="E2096" s="1">
        <f>AVERAGE(C2097:C2103)</f>
        <v>26.428571428571427</v>
      </c>
    </row>
    <row r="2097" spans="1:5" x14ac:dyDescent="0.25">
      <c r="A2097" s="11">
        <v>43739</v>
      </c>
      <c r="B2097">
        <v>37</v>
      </c>
      <c r="C2097">
        <v>21</v>
      </c>
      <c r="D2097" s="1">
        <f>AVERAGE(B2091:B2097)</f>
        <v>39.571428571428569</v>
      </c>
      <c r="E2097" s="1">
        <f>AVERAGE(C2098:C2104)</f>
        <v>25.714285714285715</v>
      </c>
    </row>
    <row r="2098" spans="1:5" x14ac:dyDescent="0.25">
      <c r="A2098" s="11">
        <v>43740</v>
      </c>
      <c r="B2098">
        <v>41</v>
      </c>
      <c r="C2098">
        <v>21</v>
      </c>
      <c r="D2098" s="1">
        <f>AVERAGE(B2092:B2098)</f>
        <v>39.142857142857146</v>
      </c>
      <c r="E2098" s="1">
        <f>AVERAGE(C2099:C2105)</f>
        <v>27.142857142857142</v>
      </c>
    </row>
    <row r="2099" spans="1:5" x14ac:dyDescent="0.25">
      <c r="A2099" s="11">
        <v>43741</v>
      </c>
      <c r="B2099">
        <v>37</v>
      </c>
      <c r="C2099">
        <v>41</v>
      </c>
      <c r="D2099" s="1">
        <f>AVERAGE(B2093:B2099)</f>
        <v>38</v>
      </c>
      <c r="E2099" s="1">
        <f>AVERAGE(C2100:C2106)</f>
        <v>25.714285714285715</v>
      </c>
    </row>
    <row r="2100" spans="1:5" x14ac:dyDescent="0.25">
      <c r="A2100" s="11">
        <v>43742</v>
      </c>
      <c r="B2100">
        <v>63</v>
      </c>
      <c r="C2100">
        <v>33</v>
      </c>
      <c r="D2100" s="1">
        <f>AVERAGE(B2094:B2100)</f>
        <v>41.142857142857146</v>
      </c>
      <c r="E2100" s="1">
        <f>AVERAGE(C2101:C2107)</f>
        <v>25.571428571428573</v>
      </c>
    </row>
    <row r="2101" spans="1:5" x14ac:dyDescent="0.25">
      <c r="A2101" s="11">
        <v>43743</v>
      </c>
      <c r="B2101">
        <v>49</v>
      </c>
      <c r="C2101">
        <v>24</v>
      </c>
      <c r="D2101" s="1">
        <f>AVERAGE(B2095:B2101)</f>
        <v>42.714285714285715</v>
      </c>
      <c r="E2101" s="1">
        <f>AVERAGE(C2102:C2108)</f>
        <v>27.142857142857142</v>
      </c>
    </row>
    <row r="2102" spans="1:5" x14ac:dyDescent="0.25">
      <c r="A2102" s="11">
        <v>43744</v>
      </c>
      <c r="B2102">
        <v>48</v>
      </c>
      <c r="C2102">
        <v>19</v>
      </c>
      <c r="D2102" s="1">
        <f>AVERAGE(B2096:B2102)</f>
        <v>44</v>
      </c>
      <c r="E2102" s="1">
        <f>AVERAGE(C2103:C2109)</f>
        <v>28.428571428571427</v>
      </c>
    </row>
    <row r="2103" spans="1:5" x14ac:dyDescent="0.25">
      <c r="A2103" s="11">
        <v>43745</v>
      </c>
      <c r="B2103">
        <v>43</v>
      </c>
      <c r="C2103">
        <v>26</v>
      </c>
      <c r="D2103" s="1">
        <f>AVERAGE(B2097:B2103)</f>
        <v>45.428571428571431</v>
      </c>
      <c r="E2103" s="1">
        <f>AVERAGE(C2104:C2110)</f>
        <v>29.571428571428573</v>
      </c>
    </row>
    <row r="2104" spans="1:5" x14ac:dyDescent="0.25">
      <c r="A2104" s="11">
        <v>43746</v>
      </c>
      <c r="B2104">
        <v>40</v>
      </c>
      <c r="C2104">
        <v>16</v>
      </c>
      <c r="D2104" s="1">
        <f>AVERAGE(B2098:B2104)</f>
        <v>45.857142857142854</v>
      </c>
      <c r="E2104" s="1">
        <f>AVERAGE(C2105:C2111)</f>
        <v>28.571428571428573</v>
      </c>
    </row>
    <row r="2105" spans="1:5" x14ac:dyDescent="0.25">
      <c r="A2105" s="11">
        <v>43747</v>
      </c>
      <c r="B2105">
        <v>38</v>
      </c>
      <c r="C2105">
        <v>31</v>
      </c>
      <c r="D2105" s="1">
        <f>AVERAGE(B2099:B2105)</f>
        <v>45.428571428571431</v>
      </c>
      <c r="E2105" s="1">
        <f>AVERAGE(C2106:C2112)</f>
        <v>25</v>
      </c>
    </row>
    <row r="2106" spans="1:5" x14ac:dyDescent="0.25">
      <c r="A2106" s="11">
        <v>43748</v>
      </c>
      <c r="B2106">
        <v>44</v>
      </c>
      <c r="C2106">
        <v>31</v>
      </c>
      <c r="D2106" s="1">
        <f>AVERAGE(B2100:B2106)</f>
        <v>46.428571428571431</v>
      </c>
      <c r="E2106" s="1">
        <f>AVERAGE(C2107:C2113)</f>
        <v>23.285714285714285</v>
      </c>
    </row>
    <row r="2107" spans="1:5" x14ac:dyDescent="0.25">
      <c r="A2107" s="11">
        <v>43749</v>
      </c>
      <c r="B2107">
        <v>44</v>
      </c>
      <c r="C2107">
        <v>32</v>
      </c>
      <c r="D2107" s="1">
        <f>AVERAGE(B2101:B2107)</f>
        <v>43.714285714285715</v>
      </c>
      <c r="E2107" s="1">
        <f>AVERAGE(C2108:C2114)</f>
        <v>22.285714285714285</v>
      </c>
    </row>
    <row r="2108" spans="1:5" x14ac:dyDescent="0.25">
      <c r="A2108" s="11">
        <v>43750</v>
      </c>
      <c r="B2108">
        <v>56</v>
      </c>
      <c r="C2108">
        <v>35</v>
      </c>
      <c r="D2108" s="1">
        <f>AVERAGE(B2102:B2108)</f>
        <v>44.714285714285715</v>
      </c>
      <c r="E2108" s="1">
        <f>AVERAGE(C2109:C2115)</f>
        <v>21.714285714285715</v>
      </c>
    </row>
    <row r="2109" spans="1:5" x14ac:dyDescent="0.25">
      <c r="A2109" s="11">
        <v>43751</v>
      </c>
      <c r="B2109">
        <v>63</v>
      </c>
      <c r="C2109">
        <v>28</v>
      </c>
      <c r="D2109" s="1">
        <f>AVERAGE(B2103:B2109)</f>
        <v>46.857142857142854</v>
      </c>
      <c r="E2109" s="1">
        <f>AVERAGE(C2110:C2116)</f>
        <v>20.857142857142858</v>
      </c>
    </row>
    <row r="2110" spans="1:5" x14ac:dyDescent="0.25">
      <c r="A2110" s="11">
        <v>43752</v>
      </c>
      <c r="B2110">
        <v>53</v>
      </c>
      <c r="C2110">
        <v>34</v>
      </c>
      <c r="D2110" s="1">
        <f>AVERAGE(B2104:B2110)</f>
        <v>48.285714285714285</v>
      </c>
      <c r="E2110" s="1">
        <f>AVERAGE(C2111:C2117)</f>
        <v>19.428571428571427</v>
      </c>
    </row>
    <row r="2111" spans="1:5" x14ac:dyDescent="0.25">
      <c r="A2111" s="11">
        <v>43753</v>
      </c>
      <c r="B2111">
        <v>44</v>
      </c>
      <c r="C2111">
        <v>9</v>
      </c>
      <c r="D2111" s="1">
        <f>AVERAGE(B2105:B2111)</f>
        <v>48.857142857142854</v>
      </c>
      <c r="E2111" s="1">
        <f>AVERAGE(C2112:C2118)</f>
        <v>24</v>
      </c>
    </row>
    <row r="2112" spans="1:5" x14ac:dyDescent="0.25">
      <c r="A2112" s="11">
        <v>43754</v>
      </c>
      <c r="B2112">
        <v>35</v>
      </c>
      <c r="C2112">
        <v>6</v>
      </c>
      <c r="D2112" s="1">
        <f>AVERAGE(B2106:B2112)</f>
        <v>48.428571428571431</v>
      </c>
      <c r="E2112" s="1">
        <f>AVERAGE(C2113:C2119)</f>
        <v>28.285714285714285</v>
      </c>
    </row>
    <row r="2113" spans="1:5" x14ac:dyDescent="0.25">
      <c r="A2113" s="11">
        <v>43755</v>
      </c>
      <c r="B2113">
        <v>28</v>
      </c>
      <c r="C2113">
        <v>19</v>
      </c>
      <c r="D2113" s="1">
        <f>AVERAGE(B2107:B2113)</f>
        <v>46.142857142857146</v>
      </c>
      <c r="E2113" s="1">
        <f>AVERAGE(C2114:C2120)</f>
        <v>30.142857142857142</v>
      </c>
    </row>
    <row r="2114" spans="1:5" x14ac:dyDescent="0.25">
      <c r="A2114" s="11">
        <v>43756</v>
      </c>
      <c r="B2114">
        <v>44</v>
      </c>
      <c r="C2114">
        <v>25</v>
      </c>
      <c r="D2114" s="1">
        <f>AVERAGE(B2108:B2114)</f>
        <v>46.142857142857146</v>
      </c>
      <c r="E2114" s="1">
        <f>AVERAGE(C2115:C2121)</f>
        <v>29</v>
      </c>
    </row>
    <row r="2115" spans="1:5" x14ac:dyDescent="0.25">
      <c r="A2115" s="11">
        <v>43757</v>
      </c>
      <c r="B2115">
        <v>43</v>
      </c>
      <c r="C2115">
        <v>31</v>
      </c>
      <c r="D2115" s="1">
        <f>AVERAGE(B2109:B2115)</f>
        <v>44.285714285714285</v>
      </c>
      <c r="E2115" s="1">
        <f>AVERAGE(C2116:C2122)</f>
        <v>28.142857142857142</v>
      </c>
    </row>
    <row r="2116" spans="1:5" x14ac:dyDescent="0.25">
      <c r="A2116" s="11">
        <v>43758</v>
      </c>
      <c r="B2116">
        <v>52</v>
      </c>
      <c r="C2116">
        <v>22</v>
      </c>
      <c r="D2116" s="1">
        <f>AVERAGE(B2110:B2116)</f>
        <v>42.714285714285715</v>
      </c>
      <c r="E2116" s="1">
        <f>AVERAGE(C2117:C2123)</f>
        <v>28.142857142857142</v>
      </c>
    </row>
    <row r="2117" spans="1:5" x14ac:dyDescent="0.25">
      <c r="A2117" s="11">
        <v>43759</v>
      </c>
      <c r="B2117">
        <v>59</v>
      </c>
      <c r="C2117">
        <v>24</v>
      </c>
      <c r="D2117" s="1">
        <f>AVERAGE(B2111:B2117)</f>
        <v>43.571428571428569</v>
      </c>
      <c r="E2117" s="1">
        <f>AVERAGE(C2118:C2124)</f>
        <v>29</v>
      </c>
    </row>
    <row r="2118" spans="1:5" x14ac:dyDescent="0.25">
      <c r="A2118" s="11">
        <v>43760</v>
      </c>
      <c r="B2118">
        <v>49</v>
      </c>
      <c r="C2118">
        <v>41</v>
      </c>
      <c r="D2118" s="1">
        <f>AVERAGE(B2112:B2118)</f>
        <v>44.285714285714285</v>
      </c>
      <c r="E2118" s="1">
        <f>AVERAGE(C2119:C2125)</f>
        <v>28</v>
      </c>
    </row>
    <row r="2119" spans="1:5" x14ac:dyDescent="0.25">
      <c r="A2119" s="11">
        <v>43761</v>
      </c>
      <c r="B2119">
        <v>80</v>
      </c>
      <c r="C2119">
        <v>36</v>
      </c>
      <c r="D2119" s="1">
        <f>AVERAGE(B2113:B2119)</f>
        <v>50.714285714285715</v>
      </c>
      <c r="E2119" s="1">
        <f>AVERAGE(C2120:C2126)</f>
        <v>28.142857142857142</v>
      </c>
    </row>
    <row r="2120" spans="1:5" x14ac:dyDescent="0.25">
      <c r="A2120" s="11">
        <v>43762</v>
      </c>
      <c r="B2120">
        <v>69</v>
      </c>
      <c r="C2120">
        <v>32</v>
      </c>
      <c r="D2120" s="1">
        <f>AVERAGE(B2114:B2120)</f>
        <v>56.571428571428569</v>
      </c>
      <c r="E2120" s="1">
        <f>AVERAGE(C2121:C2127)</f>
        <v>29.142857142857142</v>
      </c>
    </row>
    <row r="2121" spans="1:5" x14ac:dyDescent="0.25">
      <c r="A2121" s="11">
        <v>43763</v>
      </c>
      <c r="B2121">
        <v>63</v>
      </c>
      <c r="C2121">
        <v>17</v>
      </c>
      <c r="D2121" s="1">
        <f>AVERAGE(B2115:B2121)</f>
        <v>59.285714285714285</v>
      </c>
      <c r="E2121" s="1">
        <f>AVERAGE(C2122:C2128)</f>
        <v>29.714285714285715</v>
      </c>
    </row>
    <row r="2122" spans="1:5" x14ac:dyDescent="0.25">
      <c r="A2122" s="11">
        <v>43764</v>
      </c>
      <c r="B2122">
        <v>49</v>
      </c>
      <c r="C2122">
        <v>25</v>
      </c>
      <c r="D2122" s="1">
        <f>AVERAGE(B2116:B2122)</f>
        <v>60.142857142857146</v>
      </c>
      <c r="E2122" s="1">
        <f>AVERAGE(C2123:C2129)</f>
        <v>28.571428571428573</v>
      </c>
    </row>
    <row r="2123" spans="1:5" x14ac:dyDescent="0.25">
      <c r="A2123" s="11">
        <v>43765</v>
      </c>
      <c r="B2123">
        <v>55</v>
      </c>
      <c r="C2123">
        <v>22</v>
      </c>
      <c r="D2123" s="1">
        <f>AVERAGE(B2117:B2123)</f>
        <v>60.571428571428569</v>
      </c>
      <c r="E2123" s="1">
        <f>AVERAGE(C2124:C2130)</f>
        <v>27.428571428571427</v>
      </c>
    </row>
    <row r="2124" spans="1:5" x14ac:dyDescent="0.25">
      <c r="A2124" s="11">
        <v>43766</v>
      </c>
      <c r="B2124">
        <v>55</v>
      </c>
      <c r="C2124">
        <v>30</v>
      </c>
      <c r="D2124" s="1">
        <f>AVERAGE(B2118:B2124)</f>
        <v>60</v>
      </c>
      <c r="E2124" s="1">
        <f>AVERAGE(C2125:C2131)</f>
        <v>26.285714285714285</v>
      </c>
    </row>
    <row r="2125" spans="1:5" x14ac:dyDescent="0.25">
      <c r="A2125" s="11">
        <v>43767</v>
      </c>
      <c r="B2125">
        <v>55</v>
      </c>
      <c r="C2125">
        <v>34</v>
      </c>
      <c r="D2125" s="1">
        <f>AVERAGE(B2119:B2125)</f>
        <v>60.857142857142854</v>
      </c>
      <c r="E2125" s="1">
        <f>AVERAGE(C2126:C2132)</f>
        <v>24.142857142857142</v>
      </c>
    </row>
    <row r="2126" spans="1:5" x14ac:dyDescent="0.25">
      <c r="A2126" s="11">
        <v>43768</v>
      </c>
      <c r="B2126">
        <v>56</v>
      </c>
      <c r="C2126">
        <v>37</v>
      </c>
      <c r="D2126" s="1">
        <f>AVERAGE(B2120:B2126)</f>
        <v>57.428571428571431</v>
      </c>
      <c r="E2126" s="1">
        <f>AVERAGE(C2127:C2133)</f>
        <v>20.714285714285715</v>
      </c>
    </row>
    <row r="2127" spans="1:5" x14ac:dyDescent="0.25">
      <c r="A2127" s="11">
        <v>43769</v>
      </c>
      <c r="B2127">
        <v>77</v>
      </c>
      <c r="C2127">
        <v>39</v>
      </c>
      <c r="D2127" s="1">
        <f>AVERAGE(B2121:B2127)</f>
        <v>58.571428571428569</v>
      </c>
      <c r="E2127" s="1">
        <f>AVERAGE(C2128:C2134)</f>
        <v>16.428571428571427</v>
      </c>
    </row>
    <row r="2128" spans="1:5" x14ac:dyDescent="0.25">
      <c r="A2128" s="11">
        <v>43770</v>
      </c>
      <c r="B2128">
        <v>80</v>
      </c>
      <c r="C2128">
        <v>21</v>
      </c>
      <c r="D2128" s="1">
        <f>AVERAGE(B2122:B2128)</f>
        <v>61</v>
      </c>
      <c r="E2128" s="1">
        <f>AVERAGE(C2129:C2135)</f>
        <v>16.142857142857142</v>
      </c>
    </row>
    <row r="2129" spans="1:5" x14ac:dyDescent="0.25">
      <c r="A2129" s="11">
        <v>43771</v>
      </c>
      <c r="B2129">
        <v>57</v>
      </c>
      <c r="C2129">
        <v>17</v>
      </c>
      <c r="D2129" s="1">
        <f>AVERAGE(B2123:B2129)</f>
        <v>62.142857142857146</v>
      </c>
      <c r="E2129" s="1">
        <f>AVERAGE(C2130:C2136)</f>
        <v>18.285714285714285</v>
      </c>
    </row>
    <row r="2130" spans="1:5" x14ac:dyDescent="0.25">
      <c r="A2130" s="11">
        <v>43772</v>
      </c>
      <c r="B2130">
        <v>37</v>
      </c>
      <c r="C2130">
        <v>14</v>
      </c>
      <c r="D2130" s="1">
        <f>AVERAGE(B2124:B2130)</f>
        <v>59.571428571428569</v>
      </c>
      <c r="E2130" s="1">
        <f>AVERAGE(C2131:C2137)</f>
        <v>19.857142857142858</v>
      </c>
    </row>
    <row r="2131" spans="1:5" x14ac:dyDescent="0.25">
      <c r="A2131" s="11">
        <v>43773</v>
      </c>
      <c r="B2131">
        <v>41</v>
      </c>
      <c r="C2131">
        <v>22</v>
      </c>
      <c r="D2131" s="1">
        <f>AVERAGE(B2125:B2131)</f>
        <v>57.571428571428569</v>
      </c>
      <c r="E2131" s="1">
        <f>AVERAGE(C2132:C2138)</f>
        <v>19.428571428571427</v>
      </c>
    </row>
    <row r="2132" spans="1:5" x14ac:dyDescent="0.25">
      <c r="A2132" s="11">
        <v>43774</v>
      </c>
      <c r="B2132">
        <v>38</v>
      </c>
      <c r="C2132">
        <v>19</v>
      </c>
      <c r="D2132" s="1">
        <f>AVERAGE(B2126:B2132)</f>
        <v>55.142857142857146</v>
      </c>
      <c r="E2132" s="1">
        <f>AVERAGE(C2133:C2139)</f>
        <v>19.857142857142858</v>
      </c>
    </row>
    <row r="2133" spans="1:5" x14ac:dyDescent="0.25">
      <c r="A2133" s="11">
        <v>43775</v>
      </c>
      <c r="B2133">
        <v>49</v>
      </c>
      <c r="C2133">
        <v>13</v>
      </c>
      <c r="D2133" s="1">
        <f>AVERAGE(B2127:B2133)</f>
        <v>54.142857142857146</v>
      </c>
      <c r="E2133" s="1">
        <f>AVERAGE(C2134:C2140)</f>
        <v>22.142857142857142</v>
      </c>
    </row>
    <row r="2134" spans="1:5" x14ac:dyDescent="0.25">
      <c r="A2134" s="11">
        <v>43776</v>
      </c>
      <c r="B2134">
        <v>58</v>
      </c>
      <c r="C2134">
        <v>9</v>
      </c>
      <c r="D2134" s="1">
        <f>AVERAGE(B2128:B2134)</f>
        <v>51.428571428571431</v>
      </c>
      <c r="E2134" s="1">
        <f>AVERAGE(C2135:C2141)</f>
        <v>24.428571428571427</v>
      </c>
    </row>
    <row r="2135" spans="1:5" x14ac:dyDescent="0.25">
      <c r="A2135" s="11">
        <v>43777</v>
      </c>
      <c r="B2135">
        <v>40</v>
      </c>
      <c r="C2135">
        <v>19</v>
      </c>
      <c r="D2135" s="1">
        <f>AVERAGE(B2129:B2135)</f>
        <v>45.714285714285715</v>
      </c>
      <c r="E2135" s="1">
        <f>AVERAGE(C2136:C2142)</f>
        <v>25.142857142857142</v>
      </c>
    </row>
    <row r="2136" spans="1:5" x14ac:dyDescent="0.25">
      <c r="A2136" s="11">
        <v>43778</v>
      </c>
      <c r="B2136">
        <v>53</v>
      </c>
      <c r="C2136">
        <v>32</v>
      </c>
      <c r="D2136" s="1">
        <f>AVERAGE(B2130:B2136)</f>
        <v>45.142857142857146</v>
      </c>
      <c r="E2136" s="1">
        <f>AVERAGE(C2137:C2143)</f>
        <v>23.428571428571427</v>
      </c>
    </row>
    <row r="2137" spans="1:5" x14ac:dyDescent="0.25">
      <c r="A2137" s="11">
        <v>43779</v>
      </c>
      <c r="B2137">
        <v>70</v>
      </c>
      <c r="C2137">
        <v>25</v>
      </c>
      <c r="D2137" s="1">
        <f>AVERAGE(B2131:B2137)</f>
        <v>49.857142857142854</v>
      </c>
      <c r="E2137" s="1">
        <f>AVERAGE(C2138:C2144)</f>
        <v>24</v>
      </c>
    </row>
    <row r="2138" spans="1:5" x14ac:dyDescent="0.25">
      <c r="A2138" s="11">
        <v>43780</v>
      </c>
      <c r="B2138">
        <v>68</v>
      </c>
      <c r="C2138">
        <v>19</v>
      </c>
      <c r="D2138" s="1">
        <f>AVERAGE(B2132:B2138)</f>
        <v>53.714285714285715</v>
      </c>
      <c r="E2138" s="1">
        <f>AVERAGE(C2139:C2145)</f>
        <v>25.428571428571427</v>
      </c>
    </row>
    <row r="2139" spans="1:5" x14ac:dyDescent="0.25">
      <c r="A2139" s="11">
        <v>43781</v>
      </c>
      <c r="B2139">
        <v>52</v>
      </c>
      <c r="C2139">
        <v>22</v>
      </c>
      <c r="D2139" s="1">
        <f>AVERAGE(B2133:B2139)</f>
        <v>55.714285714285715</v>
      </c>
      <c r="E2139" s="1">
        <f>AVERAGE(C2140:C2146)</f>
        <v>27.428571428571427</v>
      </c>
    </row>
    <row r="2140" spans="1:5" x14ac:dyDescent="0.25">
      <c r="A2140" s="11">
        <v>43782</v>
      </c>
      <c r="B2140">
        <v>50</v>
      </c>
      <c r="C2140">
        <v>29</v>
      </c>
      <c r="D2140" s="1">
        <f>AVERAGE(B2134:B2140)</f>
        <v>55.857142857142854</v>
      </c>
      <c r="E2140" s="1">
        <f>AVERAGE(C2141:C2147)</f>
        <v>27.714285714285715</v>
      </c>
    </row>
    <row r="2141" spans="1:5" x14ac:dyDescent="0.25">
      <c r="A2141" s="11">
        <v>43783</v>
      </c>
      <c r="B2141">
        <v>51</v>
      </c>
      <c r="C2141">
        <v>25</v>
      </c>
      <c r="D2141" s="1">
        <f>AVERAGE(B2135:B2141)</f>
        <v>54.857142857142854</v>
      </c>
      <c r="E2141" s="1">
        <f>AVERAGE(C2142:C2148)</f>
        <v>28.714285714285715</v>
      </c>
    </row>
    <row r="2142" spans="1:5" x14ac:dyDescent="0.25">
      <c r="A2142" s="11">
        <v>43784</v>
      </c>
      <c r="B2142">
        <v>51</v>
      </c>
      <c r="C2142">
        <v>24</v>
      </c>
      <c r="D2142" s="1">
        <f>AVERAGE(B2136:B2142)</f>
        <v>56.428571428571431</v>
      </c>
      <c r="E2142" s="1">
        <f>AVERAGE(C2143:C2149)</f>
        <v>28.714285714285715</v>
      </c>
    </row>
    <row r="2143" spans="1:5" x14ac:dyDescent="0.25">
      <c r="A2143" s="11">
        <v>43785</v>
      </c>
      <c r="B2143">
        <v>63</v>
      </c>
      <c r="C2143">
        <v>20</v>
      </c>
      <c r="D2143" s="1">
        <f>AVERAGE(B2137:B2143)</f>
        <v>57.857142857142854</v>
      </c>
      <c r="E2143" s="1">
        <f>AVERAGE(C2144:C2150)</f>
        <v>28.714285714285715</v>
      </c>
    </row>
    <row r="2144" spans="1:5" x14ac:dyDescent="0.25">
      <c r="A2144" s="11">
        <v>43786</v>
      </c>
      <c r="B2144">
        <v>59</v>
      </c>
      <c r="C2144">
        <v>29</v>
      </c>
      <c r="D2144" s="1">
        <f>AVERAGE(B2138:B2144)</f>
        <v>56.285714285714285</v>
      </c>
      <c r="E2144" s="1">
        <f>AVERAGE(C2145:C2151)</f>
        <v>28.428571428571427</v>
      </c>
    </row>
    <row r="2145" spans="1:5" x14ac:dyDescent="0.25">
      <c r="A2145" s="11">
        <v>43787</v>
      </c>
      <c r="B2145">
        <v>71</v>
      </c>
      <c r="C2145">
        <v>29</v>
      </c>
      <c r="D2145" s="1">
        <f>AVERAGE(B2139:B2145)</f>
        <v>56.714285714285715</v>
      </c>
      <c r="E2145" s="1">
        <f>AVERAGE(C2146:C2152)</f>
        <v>27.714285714285715</v>
      </c>
    </row>
    <row r="2146" spans="1:5" x14ac:dyDescent="0.25">
      <c r="A2146" s="11">
        <v>43788</v>
      </c>
      <c r="B2146">
        <v>66</v>
      </c>
      <c r="C2146">
        <v>36</v>
      </c>
      <c r="D2146" s="1">
        <f>AVERAGE(B2140:B2146)</f>
        <v>58.714285714285715</v>
      </c>
      <c r="E2146" s="1">
        <f>AVERAGE(C2147:C2153)</f>
        <v>25.285714285714285</v>
      </c>
    </row>
    <row r="2147" spans="1:5" x14ac:dyDescent="0.25">
      <c r="A2147" s="11">
        <v>43789</v>
      </c>
      <c r="B2147">
        <v>72</v>
      </c>
      <c r="C2147">
        <v>31</v>
      </c>
      <c r="D2147" s="1">
        <f>AVERAGE(B2141:B2147)</f>
        <v>61.857142857142854</v>
      </c>
      <c r="E2147" s="1">
        <f>AVERAGE(C2148:C2154)</f>
        <v>22.571428571428573</v>
      </c>
    </row>
    <row r="2148" spans="1:5" x14ac:dyDescent="0.25">
      <c r="A2148" s="11">
        <v>43790</v>
      </c>
      <c r="B2148">
        <v>69</v>
      </c>
      <c r="C2148">
        <v>32</v>
      </c>
      <c r="D2148" s="1">
        <f>AVERAGE(B2142:B2148)</f>
        <v>64.428571428571431</v>
      </c>
      <c r="E2148" s="1">
        <f>AVERAGE(C2149:C2155)</f>
        <v>21.142857142857142</v>
      </c>
    </row>
    <row r="2149" spans="1:5" x14ac:dyDescent="0.25">
      <c r="A2149" s="11">
        <v>43791</v>
      </c>
      <c r="B2149">
        <v>71</v>
      </c>
      <c r="C2149">
        <v>24</v>
      </c>
      <c r="D2149" s="1">
        <f>AVERAGE(B2143:B2149)</f>
        <v>67.285714285714292</v>
      </c>
      <c r="E2149" s="1">
        <f>AVERAGE(C2150:C2156)</f>
        <v>21.285714285714285</v>
      </c>
    </row>
    <row r="2150" spans="1:5" x14ac:dyDescent="0.25">
      <c r="A2150" s="11">
        <v>43792</v>
      </c>
      <c r="B2150">
        <v>49</v>
      </c>
      <c r="C2150">
        <v>20</v>
      </c>
      <c r="D2150" s="1">
        <f>AVERAGE(B2144:B2150)</f>
        <v>65.285714285714292</v>
      </c>
      <c r="E2150" s="1">
        <f>AVERAGE(C2151:C2157)</f>
        <v>23</v>
      </c>
    </row>
    <row r="2151" spans="1:5" x14ac:dyDescent="0.25">
      <c r="A2151" s="11">
        <v>43793</v>
      </c>
      <c r="B2151">
        <v>48</v>
      </c>
      <c r="C2151">
        <v>27</v>
      </c>
      <c r="D2151" s="1">
        <f>AVERAGE(B2145:B2151)</f>
        <v>63.714285714285715</v>
      </c>
      <c r="E2151" s="1">
        <f>AVERAGE(C2152:C2158)</f>
        <v>22.714285714285715</v>
      </c>
    </row>
    <row r="2152" spans="1:5" x14ac:dyDescent="0.25">
      <c r="A2152" s="11">
        <v>43794</v>
      </c>
      <c r="B2152">
        <v>62</v>
      </c>
      <c r="C2152">
        <v>24</v>
      </c>
      <c r="D2152" s="1">
        <f>AVERAGE(B2146:B2152)</f>
        <v>62.428571428571431</v>
      </c>
      <c r="E2152" s="1">
        <f>AVERAGE(C2153:C2159)</f>
        <v>24.428571428571427</v>
      </c>
    </row>
    <row r="2153" spans="1:5" x14ac:dyDescent="0.25">
      <c r="A2153" s="11">
        <v>43795</v>
      </c>
      <c r="B2153">
        <v>46</v>
      </c>
      <c r="C2153">
        <v>19</v>
      </c>
      <c r="D2153" s="1">
        <f>AVERAGE(B2147:B2153)</f>
        <v>59.571428571428569</v>
      </c>
      <c r="E2153" s="1">
        <f>AVERAGE(C2154:C2160)</f>
        <v>27.142857142857142</v>
      </c>
    </row>
    <row r="2154" spans="1:5" x14ac:dyDescent="0.25">
      <c r="A2154" s="11">
        <v>43796</v>
      </c>
      <c r="B2154">
        <v>37</v>
      </c>
      <c r="C2154">
        <v>12</v>
      </c>
      <c r="D2154" s="1">
        <f>AVERAGE(B2148:B2154)</f>
        <v>54.571428571428569</v>
      </c>
      <c r="E2154" s="1">
        <f>AVERAGE(C2155:C2161)</f>
        <v>31.142857142857142</v>
      </c>
    </row>
    <row r="2155" spans="1:5" x14ac:dyDescent="0.25">
      <c r="A2155" s="11">
        <v>43797</v>
      </c>
      <c r="B2155">
        <v>27</v>
      </c>
      <c r="C2155">
        <v>22</v>
      </c>
      <c r="D2155" s="1">
        <f>AVERAGE(B2149:B2155)</f>
        <v>48.571428571428569</v>
      </c>
      <c r="E2155" s="1">
        <f>AVERAGE(C2156:C2162)</f>
        <v>34</v>
      </c>
    </row>
    <row r="2156" spans="1:5" x14ac:dyDescent="0.25">
      <c r="A2156" s="11">
        <v>43798</v>
      </c>
      <c r="B2156">
        <v>38</v>
      </c>
      <c r="C2156">
        <v>25</v>
      </c>
      <c r="D2156" s="1">
        <f>AVERAGE(B2150:B2156)</f>
        <v>43.857142857142854</v>
      </c>
      <c r="E2156" s="1">
        <f>AVERAGE(C2157:C2163)</f>
        <v>34.571428571428569</v>
      </c>
    </row>
    <row r="2157" spans="1:5" x14ac:dyDescent="0.25">
      <c r="A2157" s="11">
        <v>43799</v>
      </c>
      <c r="B2157">
        <v>45</v>
      </c>
      <c r="C2157">
        <v>32</v>
      </c>
      <c r="D2157" s="1">
        <f>AVERAGE(B2151:B2157)</f>
        <v>43.285714285714285</v>
      </c>
      <c r="E2157" s="1">
        <f>AVERAGE(C2158:C2164)</f>
        <v>33.285714285714285</v>
      </c>
    </row>
    <row r="2158" spans="1:5" x14ac:dyDescent="0.25">
      <c r="A2158" s="11">
        <v>43800</v>
      </c>
      <c r="B2158">
        <v>58</v>
      </c>
      <c r="C2158">
        <v>25</v>
      </c>
      <c r="D2158" s="1">
        <f>AVERAGE(B2152:B2158)</f>
        <v>44.714285714285715</v>
      </c>
      <c r="E2158" s="1">
        <f>AVERAGE(C2159:C2165)</f>
        <v>32.285714285714285</v>
      </c>
    </row>
    <row r="2159" spans="1:5" x14ac:dyDescent="0.25">
      <c r="A2159" s="11">
        <v>43801</v>
      </c>
      <c r="B2159">
        <v>61</v>
      </c>
      <c r="C2159">
        <v>36</v>
      </c>
      <c r="D2159" s="1">
        <f>AVERAGE(B2153:B2159)</f>
        <v>44.571428571428569</v>
      </c>
      <c r="E2159" s="1">
        <f>AVERAGE(C2160:C2166)</f>
        <v>29.857142857142858</v>
      </c>
    </row>
    <row r="2160" spans="1:5" x14ac:dyDescent="0.25">
      <c r="A2160" s="11">
        <v>43802</v>
      </c>
      <c r="B2160">
        <v>74</v>
      </c>
      <c r="C2160">
        <v>38</v>
      </c>
      <c r="D2160" s="1">
        <f>AVERAGE(B2154:B2160)</f>
        <v>48.571428571428569</v>
      </c>
      <c r="E2160" s="1">
        <f>AVERAGE(C2161:C2167)</f>
        <v>30.285714285714285</v>
      </c>
    </row>
    <row r="2161" spans="1:5" x14ac:dyDescent="0.25">
      <c r="A2161" s="11">
        <v>43803</v>
      </c>
      <c r="B2161">
        <v>82</v>
      </c>
      <c r="C2161">
        <v>40</v>
      </c>
      <c r="D2161" s="1">
        <f>AVERAGE(B2155:B2161)</f>
        <v>55</v>
      </c>
      <c r="E2161" s="1">
        <f>AVERAGE(C2162:C2168)</f>
        <v>28.285714285714285</v>
      </c>
    </row>
    <row r="2162" spans="1:5" x14ac:dyDescent="0.25">
      <c r="A2162" s="11">
        <v>43804</v>
      </c>
      <c r="B2162">
        <v>96</v>
      </c>
      <c r="C2162">
        <v>42</v>
      </c>
      <c r="D2162" s="1">
        <f>AVERAGE(B2156:B2162)</f>
        <v>64.857142857142861</v>
      </c>
      <c r="E2162" s="1">
        <f>AVERAGE(C2163:C2169)</f>
        <v>24.714285714285715</v>
      </c>
    </row>
    <row r="2163" spans="1:5" x14ac:dyDescent="0.25">
      <c r="A2163" s="11">
        <v>43805</v>
      </c>
      <c r="B2163">
        <v>107</v>
      </c>
      <c r="C2163">
        <v>29</v>
      </c>
      <c r="D2163" s="1">
        <f>AVERAGE(B2157:B2163)</f>
        <v>74.714285714285708</v>
      </c>
      <c r="E2163" s="1">
        <f>AVERAGE(C2164:C2170)</f>
        <v>23.714285714285715</v>
      </c>
    </row>
    <row r="2164" spans="1:5" x14ac:dyDescent="0.25">
      <c r="A2164" s="11">
        <v>43806</v>
      </c>
      <c r="B2164">
        <v>77</v>
      </c>
      <c r="C2164">
        <v>23</v>
      </c>
      <c r="D2164" s="1">
        <f>AVERAGE(B2158:B2164)</f>
        <v>79.285714285714292</v>
      </c>
      <c r="E2164" s="1">
        <f>AVERAGE(C2165:C2171)</f>
        <v>23.714285714285715</v>
      </c>
    </row>
    <row r="2165" spans="1:5" x14ac:dyDescent="0.25">
      <c r="A2165" s="11">
        <v>43807</v>
      </c>
      <c r="B2165">
        <v>48</v>
      </c>
      <c r="C2165">
        <v>18</v>
      </c>
      <c r="D2165" s="1">
        <f>AVERAGE(B2159:B2165)</f>
        <v>77.857142857142861</v>
      </c>
      <c r="E2165" s="1">
        <f>AVERAGE(C2166:C2172)</f>
        <v>24</v>
      </c>
    </row>
    <row r="2166" spans="1:5" x14ac:dyDescent="0.25">
      <c r="A2166" s="11">
        <v>43808</v>
      </c>
      <c r="B2166">
        <v>39</v>
      </c>
      <c r="C2166">
        <v>19</v>
      </c>
      <c r="D2166" s="1">
        <f>AVERAGE(B2160:B2166)</f>
        <v>74.714285714285708</v>
      </c>
      <c r="E2166" s="1">
        <f>AVERAGE(C2167:C2173)</f>
        <v>24.571428571428573</v>
      </c>
    </row>
    <row r="2167" spans="1:5" x14ac:dyDescent="0.25">
      <c r="A2167" s="11">
        <v>43809</v>
      </c>
      <c r="B2167">
        <v>34</v>
      </c>
      <c r="C2167">
        <v>41</v>
      </c>
      <c r="D2167" s="1">
        <f>AVERAGE(B2161:B2167)</f>
        <v>69</v>
      </c>
      <c r="E2167" s="1">
        <f>AVERAGE(C2168:C2174)</f>
        <v>22.714285714285715</v>
      </c>
    </row>
    <row r="2168" spans="1:5" x14ac:dyDescent="0.25">
      <c r="A2168" s="11">
        <v>43810</v>
      </c>
      <c r="B2168">
        <v>66</v>
      </c>
      <c r="C2168">
        <v>26</v>
      </c>
      <c r="D2168" s="1">
        <f>AVERAGE(B2162:B2168)</f>
        <v>66.714285714285708</v>
      </c>
      <c r="E2168" s="1">
        <f>AVERAGE(C2169:C2175)</f>
        <v>23.571428571428573</v>
      </c>
    </row>
    <row r="2169" spans="1:5" x14ac:dyDescent="0.25">
      <c r="A2169" s="11">
        <v>43811</v>
      </c>
      <c r="B2169">
        <v>45</v>
      </c>
      <c r="C2169">
        <v>17</v>
      </c>
      <c r="D2169" s="1">
        <f>AVERAGE(B2163:B2169)</f>
        <v>59.428571428571431</v>
      </c>
      <c r="E2169" s="1">
        <f>AVERAGE(C2170:C2176)</f>
        <v>26.428571428571427</v>
      </c>
    </row>
    <row r="2170" spans="1:5" x14ac:dyDescent="0.25">
      <c r="A2170" s="11">
        <v>43812</v>
      </c>
      <c r="B2170">
        <v>44</v>
      </c>
      <c r="C2170">
        <v>22</v>
      </c>
      <c r="D2170" s="1">
        <f>AVERAGE(B2164:B2170)</f>
        <v>50.428571428571431</v>
      </c>
      <c r="E2170" s="1">
        <f>AVERAGE(C2171:C2177)</f>
        <v>26.142857142857142</v>
      </c>
    </row>
    <row r="2171" spans="1:5" x14ac:dyDescent="0.25">
      <c r="A2171" s="11">
        <v>43813</v>
      </c>
      <c r="B2171">
        <v>36</v>
      </c>
      <c r="C2171">
        <v>23</v>
      </c>
      <c r="D2171" s="1">
        <f>AVERAGE(B2165:B2171)</f>
        <v>44.571428571428569</v>
      </c>
      <c r="E2171" s="1">
        <f>AVERAGE(C2172:C2178)</f>
        <v>26</v>
      </c>
    </row>
    <row r="2172" spans="1:5" x14ac:dyDescent="0.25">
      <c r="A2172" s="11">
        <v>43814</v>
      </c>
      <c r="B2172">
        <v>43</v>
      </c>
      <c r="C2172">
        <v>20</v>
      </c>
      <c r="D2172" s="1">
        <f>AVERAGE(B2166:B2172)</f>
        <v>43.857142857142854</v>
      </c>
      <c r="E2172" s="1">
        <f>AVERAGE(C2173:C2179)</f>
        <v>25.571428571428573</v>
      </c>
    </row>
    <row r="2173" spans="1:5" x14ac:dyDescent="0.25">
      <c r="A2173" s="11">
        <v>43815</v>
      </c>
      <c r="B2173">
        <v>44</v>
      </c>
      <c r="C2173">
        <v>23</v>
      </c>
      <c r="D2173" s="1">
        <f>AVERAGE(B2167:B2173)</f>
        <v>44.571428571428569</v>
      </c>
      <c r="E2173" s="1">
        <f>AVERAGE(C2174:C2180)</f>
        <v>25.428571428571427</v>
      </c>
    </row>
    <row r="2174" spans="1:5" x14ac:dyDescent="0.25">
      <c r="A2174" s="11">
        <v>43816</v>
      </c>
      <c r="B2174">
        <v>60</v>
      </c>
      <c r="C2174">
        <v>28</v>
      </c>
      <c r="D2174" s="1">
        <f>AVERAGE(B2168:B2174)</f>
        <v>48.285714285714285</v>
      </c>
      <c r="E2174" s="1">
        <f>AVERAGE(C2175:C2181)</f>
        <v>24.714285714285715</v>
      </c>
    </row>
    <row r="2175" spans="1:5" x14ac:dyDescent="0.25">
      <c r="A2175" s="11">
        <v>43817</v>
      </c>
      <c r="B2175">
        <v>58</v>
      </c>
      <c r="C2175">
        <v>32</v>
      </c>
      <c r="D2175" s="1">
        <f>AVERAGE(B2169:B2175)</f>
        <v>47.142857142857146</v>
      </c>
      <c r="E2175" s="1">
        <f>AVERAGE(C2176:C2182)</f>
        <v>23</v>
      </c>
    </row>
    <row r="2176" spans="1:5" x14ac:dyDescent="0.25">
      <c r="A2176" s="11">
        <v>43818</v>
      </c>
      <c r="B2176">
        <v>61</v>
      </c>
      <c r="C2176">
        <v>37</v>
      </c>
      <c r="D2176" s="1">
        <f>AVERAGE(B2170:B2176)</f>
        <v>49.428571428571431</v>
      </c>
      <c r="E2176" s="1">
        <f>AVERAGE(C2177:C2183)</f>
        <v>21.428571428571427</v>
      </c>
    </row>
    <row r="2177" spans="1:5" x14ac:dyDescent="0.25">
      <c r="A2177" s="11">
        <v>43819</v>
      </c>
      <c r="B2177">
        <v>66</v>
      </c>
      <c r="C2177">
        <v>20</v>
      </c>
      <c r="D2177" s="1">
        <f>AVERAGE(B2171:B2177)</f>
        <v>52.571428571428569</v>
      </c>
      <c r="E2177" s="1">
        <f>AVERAGE(C2178:C2184)</f>
        <v>21.142857142857142</v>
      </c>
    </row>
    <row r="2178" spans="1:5" x14ac:dyDescent="0.25">
      <c r="A2178" s="11">
        <v>43820</v>
      </c>
      <c r="B2178">
        <v>41</v>
      </c>
      <c r="C2178">
        <v>22</v>
      </c>
      <c r="D2178" s="1">
        <f>AVERAGE(B2172:B2178)</f>
        <v>53.285714285714285</v>
      </c>
      <c r="E2178" s="1">
        <f>AVERAGE(C2179:C2185)</f>
        <v>21.428571428571427</v>
      </c>
    </row>
    <row r="2179" spans="1:5" x14ac:dyDescent="0.25">
      <c r="A2179" s="11">
        <v>43821</v>
      </c>
      <c r="B2179">
        <v>50</v>
      </c>
      <c r="C2179">
        <v>17</v>
      </c>
      <c r="D2179" s="1">
        <f>AVERAGE(B2173:B2179)</f>
        <v>54.285714285714285</v>
      </c>
      <c r="E2179" s="1">
        <f>AVERAGE(C2180:C2186)</f>
        <v>24.714285714285715</v>
      </c>
    </row>
    <row r="2180" spans="1:5" x14ac:dyDescent="0.25">
      <c r="A2180" s="11">
        <v>43822</v>
      </c>
      <c r="B2180">
        <v>36</v>
      </c>
      <c r="C2180">
        <v>22</v>
      </c>
      <c r="D2180" s="1">
        <f>AVERAGE(B2174:B2180)</f>
        <v>53.142857142857146</v>
      </c>
      <c r="E2180" s="1">
        <f>AVERAGE(C2181:C2187)</f>
        <v>25.571428571428573</v>
      </c>
    </row>
    <row r="2181" spans="1:5" x14ac:dyDescent="0.25">
      <c r="A2181" s="11">
        <v>43823</v>
      </c>
      <c r="B2181">
        <v>37</v>
      </c>
      <c r="C2181">
        <v>23</v>
      </c>
      <c r="D2181" s="1">
        <f>AVERAGE(B2175:B2181)</f>
        <v>49.857142857142854</v>
      </c>
      <c r="E2181" s="1">
        <f>AVERAGE(C2182:C2188)</f>
        <v>27.428571428571427</v>
      </c>
    </row>
    <row r="2182" spans="1:5" x14ac:dyDescent="0.25">
      <c r="A2182" s="11">
        <v>43824</v>
      </c>
      <c r="B2182">
        <v>45</v>
      </c>
      <c r="C2182">
        <v>20</v>
      </c>
      <c r="D2182" s="1">
        <f>AVERAGE(B2176:B2182)</f>
        <v>48</v>
      </c>
      <c r="E2182" s="1">
        <f>AVERAGE(C2183:C2189)</f>
        <v>28</v>
      </c>
    </row>
    <row r="2183" spans="1:5" x14ac:dyDescent="0.25">
      <c r="A2183" s="11">
        <v>43825</v>
      </c>
      <c r="B2183">
        <v>47</v>
      </c>
      <c r="C2183">
        <v>26</v>
      </c>
      <c r="D2183" s="1">
        <f>AVERAGE(B2177:B2183)</f>
        <v>46</v>
      </c>
      <c r="E2183" s="1">
        <f>AVERAGE(C2184:C2190)</f>
        <v>27.428571428571427</v>
      </c>
    </row>
    <row r="2184" spans="1:5" x14ac:dyDescent="0.25">
      <c r="A2184" s="11">
        <v>43826</v>
      </c>
      <c r="B2184">
        <v>56</v>
      </c>
      <c r="C2184">
        <v>18</v>
      </c>
      <c r="D2184" s="1">
        <f>AVERAGE(B2178:B2184)</f>
        <v>44.571428571428569</v>
      </c>
      <c r="E2184" s="1">
        <f>AVERAGE(C2185:C2191)</f>
        <v>28.428571428571427</v>
      </c>
    </row>
    <row r="2185" spans="1:5" x14ac:dyDescent="0.25">
      <c r="A2185" s="11">
        <v>43827</v>
      </c>
      <c r="B2185">
        <v>43</v>
      </c>
      <c r="C2185">
        <v>24</v>
      </c>
      <c r="D2185" s="1">
        <f>AVERAGE(B2179:B2185)</f>
        <v>44.857142857142854</v>
      </c>
      <c r="E2185" s="1">
        <f>AVERAGE(C2186:C2192)</f>
        <v>28.571428571428573</v>
      </c>
    </row>
    <row r="2186" spans="1:5" x14ac:dyDescent="0.25">
      <c r="A2186" s="11">
        <v>43828</v>
      </c>
      <c r="B2186">
        <v>61</v>
      </c>
      <c r="C2186">
        <v>40</v>
      </c>
      <c r="D2186" s="1">
        <f>AVERAGE(B2180:B2186)</f>
        <v>46.428571428571431</v>
      </c>
      <c r="E2186" s="1">
        <f>AVERAGE(C2187:C2193)</f>
        <v>27.571428571428573</v>
      </c>
    </row>
    <row r="2187" spans="1:5" x14ac:dyDescent="0.25">
      <c r="A2187" s="11">
        <v>43829</v>
      </c>
      <c r="B2187">
        <v>92</v>
      </c>
      <c r="C2187">
        <v>28</v>
      </c>
      <c r="D2187" s="1">
        <f>AVERAGE(B2181:B2187)</f>
        <v>54.428571428571431</v>
      </c>
      <c r="E2187" s="1">
        <f>AVERAGE(C2188:C2194)</f>
        <v>28</v>
      </c>
    </row>
    <row r="2188" spans="1:5" x14ac:dyDescent="0.25">
      <c r="A2188" s="11">
        <v>43831</v>
      </c>
      <c r="B2188">
        <v>60</v>
      </c>
      <c r="C2188">
        <v>36</v>
      </c>
      <c r="D2188" s="1">
        <f>AVERAGE(B2182:B2188)</f>
        <v>57.714285714285715</v>
      </c>
      <c r="E2188" s="1">
        <f>AVERAGE(C2189:C2195)</f>
        <v>26.428571428571427</v>
      </c>
    </row>
    <row r="2189" spans="1:5" x14ac:dyDescent="0.25">
      <c r="A2189" s="11">
        <v>43832</v>
      </c>
      <c r="B2189">
        <v>92</v>
      </c>
      <c r="C2189">
        <v>24</v>
      </c>
      <c r="D2189" s="1">
        <f>AVERAGE(B2183:B2189)</f>
        <v>64.428571428571431</v>
      </c>
      <c r="E2189" s="1">
        <f>AVERAGE(C2190:C2196)</f>
        <v>25.142857142857142</v>
      </c>
    </row>
    <row r="2190" spans="1:5" x14ac:dyDescent="0.25">
      <c r="A2190" s="11">
        <v>43833</v>
      </c>
      <c r="B2190">
        <v>62</v>
      </c>
      <c r="C2190">
        <v>22</v>
      </c>
      <c r="D2190" s="1">
        <f>AVERAGE(B2184:B2190)</f>
        <v>66.571428571428569</v>
      </c>
      <c r="E2190" s="1">
        <f>AVERAGE(C2191:C2197)</f>
        <v>24.857142857142858</v>
      </c>
    </row>
    <row r="2191" spans="1:5" x14ac:dyDescent="0.25">
      <c r="A2191" s="11">
        <v>43834</v>
      </c>
      <c r="B2191">
        <v>43</v>
      </c>
      <c r="C2191">
        <v>25</v>
      </c>
      <c r="D2191" s="1">
        <f>AVERAGE(B2185:B2191)</f>
        <v>64.714285714285708</v>
      </c>
      <c r="E2191" s="1">
        <f>AVERAGE(C2192:C2198)</f>
        <v>25.857142857142858</v>
      </c>
    </row>
    <row r="2192" spans="1:5" x14ac:dyDescent="0.25">
      <c r="A2192" s="11">
        <v>43835</v>
      </c>
      <c r="B2192">
        <v>41</v>
      </c>
      <c r="C2192">
        <v>25</v>
      </c>
      <c r="D2192" s="1">
        <f>AVERAGE(B2186:B2192)</f>
        <v>64.428571428571431</v>
      </c>
      <c r="E2192" s="1">
        <f>AVERAGE(C2193:C2199)</f>
        <v>26</v>
      </c>
    </row>
    <row r="2193" spans="1:5" x14ac:dyDescent="0.25">
      <c r="A2193" s="11">
        <v>43836</v>
      </c>
      <c r="B2193">
        <v>54</v>
      </c>
      <c r="C2193">
        <v>33</v>
      </c>
      <c r="D2193" s="1">
        <f>AVERAGE(B2187:B2193)</f>
        <v>63.428571428571431</v>
      </c>
      <c r="E2193" s="1">
        <f>AVERAGE(C2194:C2200)</f>
        <v>24.285714285714285</v>
      </c>
    </row>
    <row r="2194" spans="1:5" x14ac:dyDescent="0.25">
      <c r="A2194" s="11">
        <v>43837</v>
      </c>
      <c r="B2194">
        <v>66</v>
      </c>
      <c r="C2194">
        <v>31</v>
      </c>
      <c r="D2194" s="1">
        <f>AVERAGE(B2188:B2194)</f>
        <v>59.714285714285715</v>
      </c>
      <c r="E2194" s="1">
        <f>AVERAGE(C2195:C2201)</f>
        <v>22.571428571428573</v>
      </c>
    </row>
    <row r="2195" spans="1:5" x14ac:dyDescent="0.25">
      <c r="A2195" s="11">
        <v>43838</v>
      </c>
      <c r="B2195">
        <v>63</v>
      </c>
      <c r="C2195">
        <v>25</v>
      </c>
      <c r="D2195" s="1">
        <f>AVERAGE(B2189:B2195)</f>
        <v>60.142857142857146</v>
      </c>
      <c r="E2195" s="1">
        <f>AVERAGE(C2196:C2202)</f>
        <v>22.428571428571427</v>
      </c>
    </row>
    <row r="2196" spans="1:5" x14ac:dyDescent="0.25">
      <c r="A2196" s="11">
        <v>43839</v>
      </c>
      <c r="B2196">
        <v>49</v>
      </c>
      <c r="C2196">
        <v>15</v>
      </c>
      <c r="D2196" s="1">
        <f>AVERAGE(B2190:B2196)</f>
        <v>54</v>
      </c>
      <c r="E2196" s="1">
        <f>AVERAGE(C2197:C2203)</f>
        <v>25.285714285714285</v>
      </c>
    </row>
    <row r="2197" spans="1:5" x14ac:dyDescent="0.25">
      <c r="A2197" s="11">
        <v>43840</v>
      </c>
      <c r="B2197">
        <v>43</v>
      </c>
      <c r="C2197">
        <v>20</v>
      </c>
      <c r="D2197" s="1">
        <f>AVERAGE(B2191:B2197)</f>
        <v>51.285714285714285</v>
      </c>
      <c r="E2197" s="1">
        <f>AVERAGE(C2198:C2204)</f>
        <v>26.285714285714285</v>
      </c>
    </row>
    <row r="2198" spans="1:5" x14ac:dyDescent="0.25">
      <c r="A2198" s="11">
        <v>43841</v>
      </c>
      <c r="B2198">
        <v>35</v>
      </c>
      <c r="C2198">
        <v>32</v>
      </c>
      <c r="D2198" s="1">
        <f>AVERAGE(B2192:B2198)</f>
        <v>50.142857142857146</v>
      </c>
      <c r="E2198" s="1">
        <f>AVERAGE(C2199:C2205)</f>
        <v>25.571428571428573</v>
      </c>
    </row>
    <row r="2199" spans="1:5" x14ac:dyDescent="0.25">
      <c r="A2199" s="11">
        <v>43842</v>
      </c>
      <c r="B2199">
        <v>62</v>
      </c>
      <c r="C2199">
        <v>26</v>
      </c>
      <c r="D2199" s="1">
        <f>AVERAGE(B2193:B2199)</f>
        <v>53.142857142857146</v>
      </c>
      <c r="E2199" s="1">
        <f>AVERAGE(C2200:C2206)</f>
        <v>26.142857142857142</v>
      </c>
    </row>
    <row r="2200" spans="1:5" x14ac:dyDescent="0.25">
      <c r="A2200" s="11">
        <v>43843</v>
      </c>
      <c r="B2200">
        <v>60</v>
      </c>
      <c r="C2200">
        <v>21</v>
      </c>
      <c r="D2200" s="1">
        <f>AVERAGE(B2194:B2200)</f>
        <v>54</v>
      </c>
      <c r="E2200" s="1">
        <f>AVERAGE(C2201:C2207)</f>
        <v>28.857142857142858</v>
      </c>
    </row>
    <row r="2201" spans="1:5" x14ac:dyDescent="0.25">
      <c r="A2201" s="11">
        <v>43844</v>
      </c>
      <c r="B2201">
        <v>45</v>
      </c>
      <c r="C2201">
        <v>19</v>
      </c>
      <c r="D2201" s="1">
        <f>AVERAGE(B2195:B2201)</f>
        <v>51</v>
      </c>
      <c r="E2201" s="1">
        <f>AVERAGE(C2202:C2208)</f>
        <v>32.714285714285715</v>
      </c>
    </row>
    <row r="2202" spans="1:5" x14ac:dyDescent="0.25">
      <c r="A2202" s="11">
        <v>43845</v>
      </c>
      <c r="B2202">
        <v>37</v>
      </c>
      <c r="C2202">
        <v>24</v>
      </c>
      <c r="D2202" s="1">
        <f>AVERAGE(B2196:B2202)</f>
        <v>47.285714285714285</v>
      </c>
      <c r="E2202" s="1">
        <f>AVERAGE(C2203:C2209)</f>
        <v>36.285714285714285</v>
      </c>
    </row>
    <row r="2203" spans="1:5" x14ac:dyDescent="0.25">
      <c r="A2203" s="11">
        <v>43846</v>
      </c>
      <c r="B2203">
        <v>52</v>
      </c>
      <c r="C2203">
        <v>35</v>
      </c>
      <c r="D2203" s="1">
        <f>AVERAGE(B2197:B2203)</f>
        <v>47.714285714285715</v>
      </c>
      <c r="E2203" s="1">
        <f>AVERAGE(C2204:C2210)</f>
        <v>37</v>
      </c>
    </row>
    <row r="2204" spans="1:5" x14ac:dyDescent="0.25">
      <c r="A2204" s="11">
        <v>43847</v>
      </c>
      <c r="B2204">
        <v>64</v>
      </c>
      <c r="C2204">
        <v>27</v>
      </c>
      <c r="D2204" s="1">
        <f>AVERAGE(B2198:B2204)</f>
        <v>50.714285714285715</v>
      </c>
      <c r="E2204" s="1">
        <f>AVERAGE(C2205:C2211)</f>
        <v>41.571428571428569</v>
      </c>
    </row>
    <row r="2205" spans="1:5" x14ac:dyDescent="0.25">
      <c r="A2205" s="11">
        <v>43848</v>
      </c>
      <c r="B2205">
        <v>42</v>
      </c>
      <c r="C2205">
        <v>27</v>
      </c>
      <c r="D2205" s="1">
        <f>AVERAGE(B2199:B2205)</f>
        <v>51.714285714285715</v>
      </c>
      <c r="E2205" s="1">
        <f>AVERAGE(C2206:C2212)</f>
        <v>47.428571428571431</v>
      </c>
    </row>
    <row r="2206" spans="1:5" x14ac:dyDescent="0.25">
      <c r="A2206" s="11">
        <v>43849</v>
      </c>
      <c r="B2206">
        <v>52</v>
      </c>
      <c r="C2206">
        <v>30</v>
      </c>
      <c r="D2206" s="1">
        <f>AVERAGE(B2200:B2206)</f>
        <v>50.285714285714285</v>
      </c>
      <c r="E2206" s="1">
        <f>AVERAGE(C2207:C2213)</f>
        <v>50.428571428571431</v>
      </c>
    </row>
    <row r="2207" spans="1:5" x14ac:dyDescent="0.25">
      <c r="A2207" s="11">
        <v>43850</v>
      </c>
      <c r="B2207">
        <v>55</v>
      </c>
      <c r="C2207">
        <v>40</v>
      </c>
      <c r="D2207" s="1">
        <f>AVERAGE(B2201:B2207)</f>
        <v>49.571428571428569</v>
      </c>
      <c r="E2207" s="1">
        <f>AVERAGE(C2208:C2214)</f>
        <v>46.571428571428569</v>
      </c>
    </row>
    <row r="2208" spans="1:5" x14ac:dyDescent="0.25">
      <c r="A2208" s="11">
        <v>43851</v>
      </c>
      <c r="B2208">
        <v>65</v>
      </c>
      <c r="C2208">
        <v>46</v>
      </c>
      <c r="D2208" s="1">
        <f>AVERAGE(B2202:B2208)</f>
        <v>52.428571428571431</v>
      </c>
      <c r="E2208" s="1">
        <f>AVERAGE(C2209:C2215)</f>
        <v>41.857142857142854</v>
      </c>
    </row>
    <row r="2209" spans="1:5" x14ac:dyDescent="0.25">
      <c r="A2209" s="11">
        <v>43852</v>
      </c>
      <c r="B2209">
        <v>84</v>
      </c>
      <c r="C2209">
        <v>49</v>
      </c>
      <c r="D2209" s="1">
        <f>AVERAGE(B2203:B2209)</f>
        <v>59.142857142857146</v>
      </c>
      <c r="E2209" s="1">
        <f>AVERAGE(C2210:C2216)</f>
        <v>39.571428571428569</v>
      </c>
    </row>
    <row r="2210" spans="1:5" x14ac:dyDescent="0.25">
      <c r="A2210" s="11">
        <v>43853</v>
      </c>
      <c r="B2210">
        <v>101</v>
      </c>
      <c r="C2210">
        <v>40</v>
      </c>
      <c r="D2210" s="1">
        <f>AVERAGE(B2204:B2210)</f>
        <v>66.142857142857139</v>
      </c>
      <c r="E2210" s="1">
        <f>AVERAGE(C2211:C2217)</f>
        <v>37</v>
      </c>
    </row>
    <row r="2211" spans="1:5" x14ac:dyDescent="0.25">
      <c r="A2211" s="11">
        <v>43854</v>
      </c>
      <c r="B2211">
        <v>86</v>
      </c>
      <c r="C2211">
        <v>59</v>
      </c>
      <c r="D2211" s="1">
        <f>AVERAGE(B2205:B2211)</f>
        <v>69.285714285714292</v>
      </c>
      <c r="E2211" s="1">
        <f>AVERAGE(C2212:C2218)</f>
        <v>31.714285714285715</v>
      </c>
    </row>
    <row r="2212" spans="1:5" x14ac:dyDescent="0.25">
      <c r="A2212" s="11">
        <v>43855</v>
      </c>
      <c r="B2212">
        <v>128</v>
      </c>
      <c r="C2212">
        <v>68</v>
      </c>
      <c r="D2212" s="1">
        <f>AVERAGE(B2206:B2212)</f>
        <v>81.571428571428569</v>
      </c>
      <c r="E2212" s="1">
        <f>AVERAGE(C2213:C2219)</f>
        <v>24.571428571428573</v>
      </c>
    </row>
    <row r="2213" spans="1:5" x14ac:dyDescent="0.25">
      <c r="A2213" s="11">
        <v>43856</v>
      </c>
      <c r="B2213">
        <v>145</v>
      </c>
      <c r="C2213">
        <v>51</v>
      </c>
      <c r="D2213" s="1">
        <f>AVERAGE(B2207:B2213)</f>
        <v>94.857142857142861</v>
      </c>
      <c r="E2213" s="1">
        <f>AVERAGE(C2214:C2220)</f>
        <v>19.428571428571427</v>
      </c>
    </row>
    <row r="2214" spans="1:5" x14ac:dyDescent="0.25">
      <c r="A2214" s="11">
        <v>43857</v>
      </c>
      <c r="B2214">
        <v>124</v>
      </c>
      <c r="C2214">
        <v>13</v>
      </c>
      <c r="D2214" s="1">
        <f>AVERAGE(B2208:B2214)</f>
        <v>104.71428571428571</v>
      </c>
      <c r="E2214" s="1">
        <f>AVERAGE(C2215:C2221)</f>
        <v>21.428571428571427</v>
      </c>
    </row>
    <row r="2215" spans="1:5" x14ac:dyDescent="0.25">
      <c r="A2215" s="11">
        <v>43858</v>
      </c>
      <c r="B2215">
        <v>46</v>
      </c>
      <c r="C2215">
        <v>13</v>
      </c>
      <c r="D2215" s="1">
        <f>AVERAGE(B2209:B2215)</f>
        <v>102</v>
      </c>
      <c r="E2215" s="1">
        <f>AVERAGE(C2216:C2222)</f>
        <v>23.285714285714285</v>
      </c>
    </row>
    <row r="2216" spans="1:5" x14ac:dyDescent="0.25">
      <c r="A2216" s="11">
        <v>43859</v>
      </c>
      <c r="B2216">
        <v>30</v>
      </c>
      <c r="C2216">
        <v>33</v>
      </c>
      <c r="D2216" s="1">
        <f>AVERAGE(B2210:B2216)</f>
        <v>94.285714285714292</v>
      </c>
      <c r="E2216" s="1">
        <f>AVERAGE(C2217:C2223)</f>
        <v>24.285714285714285</v>
      </c>
    </row>
    <row r="2217" spans="1:5" x14ac:dyDescent="0.25">
      <c r="A2217" s="11">
        <v>43860</v>
      </c>
      <c r="B2217">
        <v>38</v>
      </c>
      <c r="C2217">
        <v>22</v>
      </c>
      <c r="D2217" s="1">
        <f>AVERAGE(B2211:B2217)</f>
        <v>85.285714285714292</v>
      </c>
      <c r="E2217" s="1">
        <f>AVERAGE(C2218:C2224)</f>
        <v>27.428571428571427</v>
      </c>
    </row>
    <row r="2218" spans="1:5" x14ac:dyDescent="0.25">
      <c r="A2218" s="11">
        <v>43861</v>
      </c>
      <c r="B2218">
        <v>39</v>
      </c>
      <c r="C2218">
        <v>22</v>
      </c>
      <c r="D2218" s="1">
        <f>AVERAGE(B2212:B2218)</f>
        <v>78.571428571428569</v>
      </c>
      <c r="E2218" s="1">
        <f>AVERAGE(C2219:C2225)</f>
        <v>30.714285714285715</v>
      </c>
    </row>
    <row r="2219" spans="1:5" x14ac:dyDescent="0.25">
      <c r="A2219" s="11">
        <v>43862</v>
      </c>
      <c r="B2219">
        <v>28</v>
      </c>
      <c r="C2219">
        <v>18</v>
      </c>
      <c r="D2219" s="1">
        <f>AVERAGE(B2213:B2219)</f>
        <v>64.285714285714292</v>
      </c>
      <c r="E2219" s="1">
        <f>AVERAGE(C2220:C2226)</f>
        <v>33.428571428571431</v>
      </c>
    </row>
    <row r="2220" spans="1:5" x14ac:dyDescent="0.25">
      <c r="A2220" s="11">
        <v>43863</v>
      </c>
      <c r="B2220">
        <v>36</v>
      </c>
      <c r="C2220">
        <v>15</v>
      </c>
      <c r="D2220" s="1">
        <f>AVERAGE(B2214:B2220)</f>
        <v>48.714285714285715</v>
      </c>
      <c r="E2220" s="1">
        <f>AVERAGE(C2221:C2227)</f>
        <v>34.142857142857146</v>
      </c>
    </row>
    <row r="2221" spans="1:5" x14ac:dyDescent="0.25">
      <c r="A2221" s="11">
        <v>43864</v>
      </c>
      <c r="B2221">
        <v>33</v>
      </c>
      <c r="C2221">
        <v>27</v>
      </c>
      <c r="D2221" s="1">
        <f>AVERAGE(B2215:B2221)</f>
        <v>35.714285714285715</v>
      </c>
      <c r="E2221" s="1">
        <f>AVERAGE(C2222:C2228)</f>
        <v>34.285714285714285</v>
      </c>
    </row>
    <row r="2222" spans="1:5" x14ac:dyDescent="0.25">
      <c r="A2222" s="11">
        <v>43865</v>
      </c>
      <c r="B2222">
        <v>40</v>
      </c>
      <c r="C2222">
        <v>26</v>
      </c>
      <c r="D2222" s="1">
        <f>AVERAGE(B2216:B2222)</f>
        <v>34.857142857142854</v>
      </c>
      <c r="E2222" s="1">
        <f>AVERAGE(C2223:C2229)</f>
        <v>33.571428571428569</v>
      </c>
    </row>
    <row r="2223" spans="1:5" x14ac:dyDescent="0.25">
      <c r="A2223" s="11">
        <v>43866</v>
      </c>
      <c r="B2223">
        <v>45</v>
      </c>
      <c r="C2223">
        <v>40</v>
      </c>
      <c r="D2223" s="1">
        <f>AVERAGE(B2217:B2223)</f>
        <v>37</v>
      </c>
      <c r="E2223" s="1">
        <f>AVERAGE(C2224:C2230)</f>
        <v>32.714285714285715</v>
      </c>
    </row>
    <row r="2224" spans="1:5" x14ac:dyDescent="0.25">
      <c r="A2224" s="11">
        <v>43867</v>
      </c>
      <c r="B2224">
        <v>57</v>
      </c>
      <c r="C2224">
        <v>44</v>
      </c>
      <c r="D2224" s="1">
        <f>AVERAGE(B2218:B2224)</f>
        <v>39.714285714285715</v>
      </c>
      <c r="E2224" s="1">
        <f>AVERAGE(C2225:C2231)</f>
        <v>30.428571428571427</v>
      </c>
    </row>
    <row r="2225" spans="1:5" x14ac:dyDescent="0.25">
      <c r="A2225" s="11">
        <v>43868</v>
      </c>
      <c r="B2225">
        <v>67</v>
      </c>
      <c r="C2225">
        <v>45</v>
      </c>
      <c r="D2225" s="1">
        <f>AVERAGE(B2219:B2225)</f>
        <v>43.714285714285715</v>
      </c>
      <c r="E2225" s="1">
        <f>AVERAGE(C2226:C2232)</f>
        <v>29.857142857142858</v>
      </c>
    </row>
    <row r="2226" spans="1:5" x14ac:dyDescent="0.25">
      <c r="A2226" s="11">
        <v>43869</v>
      </c>
      <c r="B2226">
        <v>72</v>
      </c>
      <c r="C2226">
        <v>37</v>
      </c>
      <c r="D2226" s="1">
        <f>AVERAGE(B2220:B2226)</f>
        <v>50</v>
      </c>
      <c r="E2226" s="1">
        <f>AVERAGE(C2227:C2233)</f>
        <v>29.571428571428573</v>
      </c>
    </row>
    <row r="2227" spans="1:5" x14ac:dyDescent="0.25">
      <c r="A2227" s="11">
        <v>43870</v>
      </c>
      <c r="B2227">
        <v>70</v>
      </c>
      <c r="C2227">
        <v>20</v>
      </c>
      <c r="D2227" s="1">
        <f>AVERAGE(B2221:B2227)</f>
        <v>54.857142857142854</v>
      </c>
      <c r="E2227" s="1">
        <f>AVERAGE(C2228:C2234)</f>
        <v>29.571428571428573</v>
      </c>
    </row>
    <row r="2228" spans="1:5" x14ac:dyDescent="0.25">
      <c r="A2228" s="11">
        <v>43871</v>
      </c>
      <c r="B2228">
        <v>37</v>
      </c>
      <c r="C2228">
        <v>28</v>
      </c>
      <c r="D2228" s="1">
        <f>AVERAGE(B2222:B2228)</f>
        <v>55.428571428571431</v>
      </c>
      <c r="E2228" s="1">
        <f>AVERAGE(C2229:C2235)</f>
        <v>28.428571428571427</v>
      </c>
    </row>
    <row r="2229" spans="1:5" x14ac:dyDescent="0.25">
      <c r="A2229" s="11">
        <v>43872</v>
      </c>
      <c r="B2229">
        <v>48</v>
      </c>
      <c r="C2229">
        <v>21</v>
      </c>
      <c r="D2229" s="1">
        <f>AVERAGE(B2223:B2229)</f>
        <v>56.571428571428569</v>
      </c>
      <c r="E2229" s="1">
        <f>AVERAGE(C2230:C2236)</f>
        <v>29.285714285714285</v>
      </c>
    </row>
    <row r="2230" spans="1:5" x14ac:dyDescent="0.25">
      <c r="A2230" s="11">
        <v>43873</v>
      </c>
      <c r="B2230">
        <v>34</v>
      </c>
      <c r="C2230">
        <v>34</v>
      </c>
      <c r="D2230" s="1">
        <f>AVERAGE(B2224:B2230)</f>
        <v>55</v>
      </c>
      <c r="E2230" s="1">
        <f>AVERAGE(C2231:C2237)</f>
        <v>28.285714285714285</v>
      </c>
    </row>
    <row r="2231" spans="1:5" x14ac:dyDescent="0.25">
      <c r="A2231" s="11">
        <v>43874</v>
      </c>
      <c r="B2231">
        <v>48</v>
      </c>
      <c r="C2231">
        <v>28</v>
      </c>
      <c r="D2231" s="1">
        <f>AVERAGE(B2225:B2231)</f>
        <v>53.714285714285715</v>
      </c>
      <c r="E2231" s="1">
        <f>AVERAGE(C2232:C2238)</f>
        <v>27.857142857142858</v>
      </c>
    </row>
    <row r="2232" spans="1:5" x14ac:dyDescent="0.25">
      <c r="A2232" s="11">
        <v>43875</v>
      </c>
      <c r="B2232">
        <v>46</v>
      </c>
      <c r="C2232">
        <v>41</v>
      </c>
      <c r="D2232" s="1">
        <f>AVERAGE(B2226:B2232)</f>
        <v>50.714285714285715</v>
      </c>
      <c r="E2232" s="1">
        <f>AVERAGE(C2233:C2239)</f>
        <v>26.571428571428573</v>
      </c>
    </row>
    <row r="2233" spans="1:5" x14ac:dyDescent="0.25">
      <c r="A2233" s="11">
        <v>43876</v>
      </c>
      <c r="B2233">
        <v>57</v>
      </c>
      <c r="C2233">
        <v>35</v>
      </c>
      <c r="D2233" s="1">
        <f>AVERAGE(B2227:B2233)</f>
        <v>48.571428571428569</v>
      </c>
      <c r="E2233" s="1">
        <f>AVERAGE(C2234:C2240)</f>
        <v>25.571428571428573</v>
      </c>
    </row>
    <row r="2234" spans="1:5" x14ac:dyDescent="0.25">
      <c r="A2234" s="11">
        <v>43877</v>
      </c>
      <c r="B2234">
        <v>61</v>
      </c>
      <c r="C2234">
        <v>20</v>
      </c>
      <c r="D2234" s="1">
        <f>AVERAGE(B2228:B2234)</f>
        <v>47.285714285714285</v>
      </c>
      <c r="E2234" s="1">
        <f>AVERAGE(C2235:C2241)</f>
        <v>24.714285714285715</v>
      </c>
    </row>
    <row r="2235" spans="1:5" x14ac:dyDescent="0.25">
      <c r="A2235" s="11">
        <v>43878</v>
      </c>
      <c r="B2235">
        <v>40</v>
      </c>
      <c r="C2235">
        <v>20</v>
      </c>
      <c r="D2235" s="1">
        <f>AVERAGE(B2229:B2235)</f>
        <v>47.714285714285715</v>
      </c>
      <c r="E2235" s="1">
        <f>AVERAGE(C2236:C2242)</f>
        <v>24.285714285714285</v>
      </c>
    </row>
    <row r="2236" spans="1:5" x14ac:dyDescent="0.25">
      <c r="A2236" s="11">
        <v>43879</v>
      </c>
      <c r="B2236">
        <v>34</v>
      </c>
      <c r="C2236">
        <v>27</v>
      </c>
      <c r="D2236" s="1">
        <f>AVERAGE(B2230:B2236)</f>
        <v>45.714285714285715</v>
      </c>
      <c r="E2236" s="1">
        <f>AVERAGE(C2237:C2243)</f>
        <v>23.285714285714285</v>
      </c>
    </row>
    <row r="2237" spans="1:5" x14ac:dyDescent="0.25">
      <c r="A2237" s="11">
        <v>43880</v>
      </c>
      <c r="B2237">
        <v>40</v>
      </c>
      <c r="C2237">
        <v>27</v>
      </c>
      <c r="D2237" s="1">
        <f>AVERAGE(B2231:B2237)</f>
        <v>46.571428571428569</v>
      </c>
      <c r="E2237" s="1">
        <f>AVERAGE(C2238:C2244)</f>
        <v>22.571428571428573</v>
      </c>
    </row>
    <row r="2238" spans="1:5" x14ac:dyDescent="0.25">
      <c r="A2238" s="11">
        <v>43881</v>
      </c>
      <c r="B2238">
        <v>45</v>
      </c>
      <c r="C2238">
        <v>25</v>
      </c>
      <c r="D2238" s="1">
        <f>AVERAGE(B2232:B2238)</f>
        <v>46.142857142857146</v>
      </c>
      <c r="E2238" s="1">
        <f>AVERAGE(C2239:C2245)</f>
        <v>22.142857142857142</v>
      </c>
    </row>
    <row r="2239" spans="1:5" x14ac:dyDescent="0.25">
      <c r="A2239" s="11">
        <v>43882</v>
      </c>
      <c r="B2239">
        <v>43</v>
      </c>
      <c r="C2239">
        <v>32</v>
      </c>
      <c r="D2239" s="1">
        <f>AVERAGE(B2233:B2239)</f>
        <v>45.714285714285715</v>
      </c>
      <c r="E2239" s="1">
        <f>AVERAGE(C2240:C2246)</f>
        <v>22.714285714285715</v>
      </c>
    </row>
    <row r="2240" spans="1:5" x14ac:dyDescent="0.25">
      <c r="A2240" s="11">
        <v>43883</v>
      </c>
      <c r="B2240">
        <v>45</v>
      </c>
      <c r="C2240">
        <v>28</v>
      </c>
      <c r="D2240" s="1">
        <f>AVERAGE(B2234:B2240)</f>
        <v>44</v>
      </c>
      <c r="E2240" s="1">
        <f>AVERAGE(C2241:C2247)</f>
        <v>24</v>
      </c>
    </row>
    <row r="2241" spans="1:5" x14ac:dyDescent="0.25">
      <c r="A2241" s="11">
        <v>43884</v>
      </c>
      <c r="B2241">
        <v>49</v>
      </c>
      <c r="C2241">
        <v>14</v>
      </c>
      <c r="D2241" s="1">
        <f>AVERAGE(B2235:B2241)</f>
        <v>42.285714285714285</v>
      </c>
      <c r="E2241" s="1">
        <f>AVERAGE(C2242:C2248)</f>
        <v>24.285714285714285</v>
      </c>
    </row>
    <row r="2242" spans="1:5" x14ac:dyDescent="0.25">
      <c r="A2242" s="11">
        <v>43885</v>
      </c>
      <c r="B2242">
        <v>31</v>
      </c>
      <c r="C2242">
        <v>17</v>
      </c>
      <c r="D2242" s="1">
        <f>AVERAGE(B2236:B2242)</f>
        <v>41</v>
      </c>
      <c r="E2242" s="1">
        <f>AVERAGE(C2243:C2249)</f>
        <v>24.285714285714285</v>
      </c>
    </row>
    <row r="2243" spans="1:5" x14ac:dyDescent="0.25">
      <c r="A2243" s="11">
        <v>43886</v>
      </c>
      <c r="B2243">
        <v>27</v>
      </c>
      <c r="C2243">
        <v>20</v>
      </c>
      <c r="D2243" s="1">
        <f>AVERAGE(B2237:B2243)</f>
        <v>40</v>
      </c>
      <c r="E2243" s="1">
        <f>AVERAGE(C2244:C2250)</f>
        <v>27.428571428571427</v>
      </c>
    </row>
    <row r="2244" spans="1:5" x14ac:dyDescent="0.25">
      <c r="A2244" s="11">
        <v>43887</v>
      </c>
      <c r="B2244">
        <v>34</v>
      </c>
      <c r="C2244">
        <v>22</v>
      </c>
      <c r="D2244" s="1">
        <f>AVERAGE(B2238:B2244)</f>
        <v>39.142857142857146</v>
      </c>
      <c r="E2244" s="1">
        <f>AVERAGE(C2245:C2251)</f>
        <v>28.285714285714285</v>
      </c>
    </row>
    <row r="2245" spans="1:5" x14ac:dyDescent="0.25">
      <c r="A2245" s="11">
        <v>43888</v>
      </c>
      <c r="B2245">
        <v>36</v>
      </c>
      <c r="C2245">
        <v>22</v>
      </c>
      <c r="D2245" s="1">
        <f>AVERAGE(B2239:B2245)</f>
        <v>37.857142857142854</v>
      </c>
      <c r="E2245" s="1">
        <f>AVERAGE(C2246:C2252)</f>
        <v>27.428571428571427</v>
      </c>
    </row>
    <row r="2246" spans="1:5" x14ac:dyDescent="0.25">
      <c r="A2246" s="11">
        <v>43889</v>
      </c>
      <c r="B2246">
        <v>42</v>
      </c>
      <c r="C2246">
        <v>36</v>
      </c>
      <c r="D2246" s="1">
        <f>AVERAGE(B2240:B2246)</f>
        <v>37.714285714285715</v>
      </c>
      <c r="E2246" s="1">
        <f>AVERAGE(C2247:C2253)</f>
        <v>26.142857142857142</v>
      </c>
    </row>
    <row r="2247" spans="1:5" x14ac:dyDescent="0.25">
      <c r="A2247" s="11">
        <v>43890</v>
      </c>
      <c r="B2247">
        <v>58</v>
      </c>
      <c r="C2247">
        <v>37</v>
      </c>
      <c r="D2247" s="1">
        <f>AVERAGE(B2241:B2247)</f>
        <v>39.571428571428569</v>
      </c>
      <c r="E2247" s="1">
        <f>AVERAGE(C2248:C2254)</f>
        <v>25.428571428571427</v>
      </c>
    </row>
    <row r="2248" spans="1:5" x14ac:dyDescent="0.25">
      <c r="A2248" s="11">
        <v>43891</v>
      </c>
      <c r="B2248">
        <v>53</v>
      </c>
      <c r="C2248">
        <v>16</v>
      </c>
      <c r="D2248" s="1">
        <f>AVERAGE(B2242:B2248)</f>
        <v>40.142857142857146</v>
      </c>
      <c r="E2248" s="1">
        <f>AVERAGE(C2249:C2255)</f>
        <v>25.857142857142858</v>
      </c>
    </row>
    <row r="2249" spans="1:5" x14ac:dyDescent="0.25">
      <c r="A2249" s="11">
        <v>43892</v>
      </c>
      <c r="B2249">
        <v>41</v>
      </c>
      <c r="C2249">
        <v>17</v>
      </c>
      <c r="D2249" s="1">
        <f>AVERAGE(B2243:B2249)</f>
        <v>41.571428571428569</v>
      </c>
      <c r="E2249" s="1">
        <f>AVERAGE(C2250:C2256)</f>
        <v>27</v>
      </c>
    </row>
    <row r="2250" spans="1:5" x14ac:dyDescent="0.25">
      <c r="A2250" s="11">
        <v>43893</v>
      </c>
      <c r="B2250">
        <v>43</v>
      </c>
      <c r="C2250">
        <v>42</v>
      </c>
      <c r="D2250" s="1">
        <f>AVERAGE(B2244:B2250)</f>
        <v>43.857142857142854</v>
      </c>
      <c r="E2250" s="1">
        <f>AVERAGE(C2251:C2257)</f>
        <v>23.285714285714285</v>
      </c>
    </row>
    <row r="2251" spans="1:5" x14ac:dyDescent="0.25">
      <c r="A2251" s="11">
        <v>43894</v>
      </c>
      <c r="B2251">
        <v>53</v>
      </c>
      <c r="C2251">
        <v>28</v>
      </c>
      <c r="D2251" s="1">
        <f>AVERAGE(B2245:B2251)</f>
        <v>46.571428571428569</v>
      </c>
      <c r="E2251" s="1">
        <f>AVERAGE(C2252:C2258)</f>
        <v>22.428571428571427</v>
      </c>
    </row>
    <row r="2252" spans="1:5" x14ac:dyDescent="0.25">
      <c r="A2252" s="11">
        <v>43895</v>
      </c>
      <c r="B2252">
        <v>45</v>
      </c>
      <c r="C2252">
        <v>16</v>
      </c>
      <c r="D2252" s="1">
        <f>AVERAGE(B2246:B2252)</f>
        <v>47.857142857142854</v>
      </c>
      <c r="E2252" s="1">
        <f>AVERAGE(C2253:C2259)</f>
        <v>24</v>
      </c>
    </row>
    <row r="2253" spans="1:5" x14ac:dyDescent="0.25">
      <c r="A2253" s="11">
        <v>43896</v>
      </c>
      <c r="B2253">
        <v>39</v>
      </c>
      <c r="C2253">
        <v>27</v>
      </c>
      <c r="D2253" s="1">
        <f>AVERAGE(B2247:B2253)</f>
        <v>47.428571428571431</v>
      </c>
      <c r="E2253" s="1">
        <f>AVERAGE(C2254:C2260)</f>
        <v>24.428571428571427</v>
      </c>
    </row>
    <row r="2254" spans="1:5" x14ac:dyDescent="0.25">
      <c r="A2254" s="11">
        <v>43897</v>
      </c>
      <c r="B2254">
        <v>51</v>
      </c>
      <c r="C2254">
        <v>32</v>
      </c>
      <c r="D2254" s="1">
        <f>AVERAGE(B2248:B2254)</f>
        <v>46.428571428571431</v>
      </c>
      <c r="E2254" s="1">
        <f>AVERAGE(C2255:C2261)</f>
        <v>23.285714285714285</v>
      </c>
    </row>
    <row r="2255" spans="1:5" x14ac:dyDescent="0.25">
      <c r="A2255" s="11">
        <v>43898</v>
      </c>
      <c r="B2255">
        <v>56</v>
      </c>
      <c r="C2255">
        <v>19</v>
      </c>
      <c r="D2255" s="1">
        <f>AVERAGE(B2249:B2255)</f>
        <v>46.857142857142854</v>
      </c>
      <c r="E2255" s="1">
        <f>AVERAGE(C2256:C2262)</f>
        <v>24.285714285714285</v>
      </c>
    </row>
    <row r="2256" spans="1:5" x14ac:dyDescent="0.25">
      <c r="A2256" s="11">
        <v>43899</v>
      </c>
      <c r="B2256">
        <v>40</v>
      </c>
      <c r="C2256">
        <v>25</v>
      </c>
      <c r="D2256" s="1">
        <f>AVERAGE(B2250:B2256)</f>
        <v>46.714285714285715</v>
      </c>
      <c r="E2256" s="1">
        <f>AVERAGE(C2257:C2263)</f>
        <v>24.571428571428573</v>
      </c>
    </row>
    <row r="2257" spans="1:5" x14ac:dyDescent="0.25">
      <c r="A2257" s="11">
        <v>43900</v>
      </c>
      <c r="B2257">
        <v>42</v>
      </c>
      <c r="C2257">
        <v>16</v>
      </c>
      <c r="D2257" s="1">
        <f>AVERAGE(B2251:B2257)</f>
        <v>46.571428571428569</v>
      </c>
      <c r="E2257" s="1">
        <f>AVERAGE(C2258:C2264)</f>
        <v>27.857142857142858</v>
      </c>
    </row>
    <row r="2258" spans="1:5" x14ac:dyDescent="0.25">
      <c r="A2258" s="11">
        <v>43901</v>
      </c>
      <c r="B2258">
        <v>28</v>
      </c>
      <c r="C2258">
        <v>22</v>
      </c>
      <c r="D2258" s="1">
        <f>AVERAGE(B2252:B2258)</f>
        <v>43</v>
      </c>
      <c r="E2258" s="1">
        <f>AVERAGE(C2259:C2265)</f>
        <v>31.142857142857142</v>
      </c>
    </row>
    <row r="2259" spans="1:5" x14ac:dyDescent="0.25">
      <c r="A2259" s="11">
        <v>43902</v>
      </c>
      <c r="B2259">
        <v>28</v>
      </c>
      <c r="C2259">
        <v>27</v>
      </c>
      <c r="D2259" s="1">
        <f>AVERAGE(B2253:B2259)</f>
        <v>40.571428571428569</v>
      </c>
      <c r="E2259" s="1">
        <f>AVERAGE(C2260:C2266)</f>
        <v>32.142857142857146</v>
      </c>
    </row>
    <row r="2260" spans="1:5" x14ac:dyDescent="0.25">
      <c r="A2260" s="11">
        <v>43903</v>
      </c>
      <c r="B2260">
        <v>39</v>
      </c>
      <c r="C2260">
        <v>30</v>
      </c>
      <c r="D2260" s="1">
        <f>AVERAGE(B2254:B2260)</f>
        <v>40.571428571428569</v>
      </c>
      <c r="E2260" s="1">
        <f>AVERAGE(C2261:C2267)</f>
        <v>33.857142857142854</v>
      </c>
    </row>
    <row r="2261" spans="1:5" x14ac:dyDescent="0.25">
      <c r="A2261" s="11">
        <v>43904</v>
      </c>
      <c r="B2261">
        <v>41</v>
      </c>
      <c r="C2261">
        <v>24</v>
      </c>
      <c r="D2261" s="1">
        <f>AVERAGE(B2255:B2261)</f>
        <v>39.142857142857146</v>
      </c>
      <c r="E2261" s="1">
        <f>AVERAGE(C2262:C2268)</f>
        <v>32.428571428571431</v>
      </c>
    </row>
    <row r="2262" spans="1:5" x14ac:dyDescent="0.25">
      <c r="A2262" s="11">
        <v>43905</v>
      </c>
      <c r="B2262">
        <v>49</v>
      </c>
      <c r="C2262">
        <v>26</v>
      </c>
      <c r="D2262" s="1">
        <f>AVERAGE(B2256:B2262)</f>
        <v>38.142857142857146</v>
      </c>
      <c r="E2262" s="1">
        <f>AVERAGE(C2263:C2269)</f>
        <v>30.714285714285715</v>
      </c>
    </row>
    <row r="2263" spans="1:5" x14ac:dyDescent="0.25">
      <c r="A2263" s="11">
        <v>43906</v>
      </c>
      <c r="B2263">
        <v>54</v>
      </c>
      <c r="C2263">
        <v>27</v>
      </c>
      <c r="D2263" s="1">
        <f>AVERAGE(B2257:B2263)</f>
        <v>40.142857142857146</v>
      </c>
      <c r="E2263" s="1">
        <f>AVERAGE(C2264:C2270)</f>
        <v>29.428571428571427</v>
      </c>
    </row>
    <row r="2264" spans="1:5" x14ac:dyDescent="0.25">
      <c r="A2264" s="11">
        <v>43907</v>
      </c>
      <c r="B2264">
        <v>62</v>
      </c>
      <c r="C2264">
        <v>39</v>
      </c>
      <c r="D2264" s="1">
        <f>AVERAGE(B2258:B2264)</f>
        <v>43</v>
      </c>
      <c r="E2264" s="1">
        <f>AVERAGE(C2265:C2271)</f>
        <v>26.714285714285715</v>
      </c>
    </row>
    <row r="2265" spans="1:5" x14ac:dyDescent="0.25">
      <c r="A2265" s="11">
        <v>43908</v>
      </c>
      <c r="B2265">
        <v>80</v>
      </c>
      <c r="C2265">
        <v>45</v>
      </c>
      <c r="D2265" s="1">
        <f>AVERAGE(B2259:B2265)</f>
        <v>50.428571428571431</v>
      </c>
      <c r="E2265" s="1">
        <f>AVERAGE(C2266:C2272)</f>
        <v>24.285714285714285</v>
      </c>
    </row>
    <row r="2266" spans="1:5" x14ac:dyDescent="0.25">
      <c r="A2266" s="11">
        <v>43909</v>
      </c>
      <c r="B2266">
        <v>98</v>
      </c>
      <c r="C2266">
        <v>34</v>
      </c>
      <c r="D2266" s="1">
        <f>AVERAGE(B2260:B2266)</f>
        <v>60.428571428571431</v>
      </c>
      <c r="E2266" s="1">
        <f>AVERAGE(C2267:C2273)</f>
        <v>23.571428571428573</v>
      </c>
    </row>
    <row r="2267" spans="1:5" x14ac:dyDescent="0.25">
      <c r="A2267" s="11">
        <v>43910</v>
      </c>
      <c r="B2267">
        <v>76</v>
      </c>
      <c r="C2267">
        <v>42</v>
      </c>
      <c r="D2267" s="1">
        <f>AVERAGE(B2261:B2267)</f>
        <v>65.714285714285708</v>
      </c>
      <c r="E2267" s="1">
        <f>AVERAGE(C2268:C2274)</f>
        <v>23.714285714285715</v>
      </c>
    </row>
    <row r="2268" spans="1:5" x14ac:dyDescent="0.25">
      <c r="A2268" s="11">
        <v>43911</v>
      </c>
      <c r="B2268">
        <v>98</v>
      </c>
      <c r="C2268">
        <v>14</v>
      </c>
      <c r="D2268" s="1">
        <f>AVERAGE(B2262:B2268)</f>
        <v>73.857142857142861</v>
      </c>
      <c r="E2268" s="1">
        <f>AVERAGE(C2269:C2275)</f>
        <v>29.857142857142858</v>
      </c>
    </row>
    <row r="2269" spans="1:5" x14ac:dyDescent="0.25">
      <c r="A2269" s="11">
        <v>43912</v>
      </c>
      <c r="B2269">
        <v>40</v>
      </c>
      <c r="C2269">
        <v>14</v>
      </c>
      <c r="D2269" s="1">
        <f>AVERAGE(B2263:B2269)</f>
        <v>72.571428571428569</v>
      </c>
      <c r="E2269" s="1">
        <f>AVERAGE(C2270:C2276)</f>
        <v>30.857142857142858</v>
      </c>
    </row>
    <row r="2270" spans="1:5" x14ac:dyDescent="0.25">
      <c r="A2270" s="11">
        <v>43913</v>
      </c>
      <c r="B2270">
        <v>44</v>
      </c>
      <c r="C2270">
        <v>18</v>
      </c>
      <c r="D2270" s="1">
        <f>AVERAGE(B2264:B2270)</f>
        <v>71.142857142857139</v>
      </c>
      <c r="E2270" s="1">
        <f>AVERAGE(C2271:C2277)</f>
        <v>31.714285714285715</v>
      </c>
    </row>
    <row r="2271" spans="1:5" x14ac:dyDescent="0.25">
      <c r="A2271" s="11">
        <v>43914</v>
      </c>
      <c r="B2271">
        <v>43</v>
      </c>
      <c r="C2271">
        <v>20</v>
      </c>
      <c r="D2271" s="1">
        <f>AVERAGE(B2265:B2271)</f>
        <v>68.428571428571431</v>
      </c>
      <c r="E2271" s="1">
        <f>AVERAGE(C2272:C2278)</f>
        <v>33</v>
      </c>
    </row>
    <row r="2272" spans="1:5" x14ac:dyDescent="0.25">
      <c r="A2272" s="11">
        <v>43915</v>
      </c>
      <c r="B2272">
        <v>47</v>
      </c>
      <c r="C2272">
        <v>28</v>
      </c>
      <c r="D2272" s="1">
        <f>AVERAGE(B2266:B2272)</f>
        <v>63.714285714285715</v>
      </c>
      <c r="E2272" s="1">
        <f>AVERAGE(C2273:C2279)</f>
        <v>32.571428571428569</v>
      </c>
    </row>
    <row r="2273" spans="1:5" x14ac:dyDescent="0.25">
      <c r="A2273" s="11">
        <v>43916</v>
      </c>
      <c r="B2273">
        <v>64</v>
      </c>
      <c r="C2273">
        <v>29</v>
      </c>
      <c r="D2273" s="1">
        <f>AVERAGE(B2267:B2273)</f>
        <v>58.857142857142854</v>
      </c>
      <c r="E2273" s="1">
        <f>AVERAGE(C2274:C2280)</f>
        <v>32.142857142857146</v>
      </c>
    </row>
    <row r="2274" spans="1:5" x14ac:dyDescent="0.25">
      <c r="A2274" s="11">
        <v>43917</v>
      </c>
      <c r="B2274">
        <v>65</v>
      </c>
      <c r="C2274">
        <v>43</v>
      </c>
      <c r="D2274" s="1">
        <f>AVERAGE(B2268:B2274)</f>
        <v>57.285714285714285</v>
      </c>
      <c r="E2274" s="1">
        <f>AVERAGE(C2275:C2281)</f>
        <v>29.571428571428573</v>
      </c>
    </row>
    <row r="2275" spans="1:5" x14ac:dyDescent="0.25">
      <c r="A2275" s="11">
        <v>43918</v>
      </c>
      <c r="B2275">
        <v>86</v>
      </c>
      <c r="C2275">
        <v>57</v>
      </c>
      <c r="D2275" s="1">
        <f>AVERAGE(B2269:B2275)</f>
        <v>55.571428571428569</v>
      </c>
      <c r="E2275" s="1">
        <f>AVERAGE(C2276:C2282)</f>
        <v>24</v>
      </c>
    </row>
    <row r="2276" spans="1:5" x14ac:dyDescent="0.25">
      <c r="A2276" s="11">
        <v>43919</v>
      </c>
      <c r="B2276">
        <v>129</v>
      </c>
      <c r="C2276">
        <v>21</v>
      </c>
      <c r="D2276" s="1">
        <f>AVERAGE(B2270:B2276)</f>
        <v>68.285714285714292</v>
      </c>
      <c r="E2276" s="1">
        <f>AVERAGE(C2277:C2283)</f>
        <v>24.142857142857142</v>
      </c>
    </row>
    <row r="2277" spans="1:5" x14ac:dyDescent="0.25">
      <c r="A2277" s="11">
        <v>43920</v>
      </c>
      <c r="B2277">
        <v>31</v>
      </c>
      <c r="C2277">
        <v>24</v>
      </c>
      <c r="D2277" s="1">
        <f>AVERAGE(B2271:B2277)</f>
        <v>66.428571428571431</v>
      </c>
      <c r="E2277" s="1">
        <f>AVERAGE(C2278:C2284)</f>
        <v>24.714285714285715</v>
      </c>
    </row>
    <row r="2278" spans="1:5" x14ac:dyDescent="0.25">
      <c r="A2278" s="11">
        <v>43922</v>
      </c>
      <c r="B2278">
        <v>55</v>
      </c>
      <c r="C2278">
        <v>29</v>
      </c>
      <c r="D2278" s="1">
        <f>AVERAGE(B2272:B2278)</f>
        <v>68.142857142857139</v>
      </c>
      <c r="E2278" s="1">
        <f>AVERAGE(C2279:C2285)</f>
        <v>25.428571428571427</v>
      </c>
    </row>
    <row r="2279" spans="1:5" x14ac:dyDescent="0.25">
      <c r="A2279" s="11">
        <v>43923</v>
      </c>
      <c r="B2279">
        <v>64</v>
      </c>
      <c r="C2279">
        <v>25</v>
      </c>
      <c r="D2279" s="1">
        <f>AVERAGE(B2273:B2279)</f>
        <v>70.571428571428569</v>
      </c>
      <c r="E2279" s="1">
        <f>AVERAGE(C2280:C2286)</f>
        <v>26.285714285714285</v>
      </c>
    </row>
    <row r="2280" spans="1:5" x14ac:dyDescent="0.25">
      <c r="A2280" s="11">
        <v>43924</v>
      </c>
      <c r="B2280">
        <v>60</v>
      </c>
      <c r="C2280">
        <v>26</v>
      </c>
      <c r="D2280" s="1">
        <f>AVERAGE(B2274:B2280)</f>
        <v>70</v>
      </c>
      <c r="E2280" s="1">
        <f>AVERAGE(C2281:C2287)</f>
        <v>27.285714285714285</v>
      </c>
    </row>
    <row r="2281" spans="1:5" x14ac:dyDescent="0.25">
      <c r="A2281" s="11">
        <v>43925</v>
      </c>
      <c r="B2281">
        <v>52</v>
      </c>
      <c r="C2281">
        <v>25</v>
      </c>
      <c r="D2281" s="1">
        <f>AVERAGE(B2275:B2281)</f>
        <v>68.142857142857139</v>
      </c>
      <c r="E2281" s="1">
        <f>AVERAGE(C2282:C2288)</f>
        <v>28.142857142857142</v>
      </c>
    </row>
    <row r="2282" spans="1:5" x14ac:dyDescent="0.25">
      <c r="A2282" s="11">
        <v>43926</v>
      </c>
      <c r="B2282">
        <v>58</v>
      </c>
      <c r="C2282">
        <v>18</v>
      </c>
      <c r="D2282" s="1">
        <f>AVERAGE(B2276:B2282)</f>
        <v>64.142857142857139</v>
      </c>
      <c r="E2282" s="1">
        <f>AVERAGE(C2283:C2289)</f>
        <v>29.571428571428573</v>
      </c>
    </row>
    <row r="2283" spans="1:5" x14ac:dyDescent="0.25">
      <c r="A2283" s="11">
        <v>43927</v>
      </c>
      <c r="B2283">
        <v>45</v>
      </c>
      <c r="C2283">
        <v>22</v>
      </c>
      <c r="D2283" s="1">
        <f>AVERAGE(B2277:B2283)</f>
        <v>52.142857142857146</v>
      </c>
      <c r="E2283" s="1">
        <f>AVERAGE(C2284:C2290)</f>
        <v>30.714285714285715</v>
      </c>
    </row>
    <row r="2284" spans="1:5" x14ac:dyDescent="0.25">
      <c r="A2284" s="11">
        <v>43928</v>
      </c>
      <c r="B2284">
        <v>51</v>
      </c>
      <c r="C2284">
        <v>28</v>
      </c>
      <c r="D2284" s="1">
        <f>AVERAGE(B2278:B2284)</f>
        <v>55</v>
      </c>
      <c r="E2284" s="1">
        <f>AVERAGE(C2285:C2291)</f>
        <v>30.571428571428573</v>
      </c>
    </row>
    <row r="2285" spans="1:5" x14ac:dyDescent="0.25">
      <c r="A2285" s="11">
        <v>43929</v>
      </c>
      <c r="B2285">
        <v>64</v>
      </c>
      <c r="C2285">
        <v>34</v>
      </c>
      <c r="D2285" s="1">
        <f>AVERAGE(B2279:B2285)</f>
        <v>56.285714285714285</v>
      </c>
      <c r="E2285" s="1">
        <f>AVERAGE(C2286:C2292)</f>
        <v>29.714285714285715</v>
      </c>
    </row>
    <row r="2286" spans="1:5" x14ac:dyDescent="0.25">
      <c r="A2286" s="11">
        <v>43930</v>
      </c>
      <c r="B2286">
        <v>68</v>
      </c>
      <c r="C2286">
        <v>31</v>
      </c>
      <c r="D2286" s="1">
        <f>AVERAGE(B2280:B2286)</f>
        <v>56.857142857142854</v>
      </c>
      <c r="E2286" s="1">
        <f>AVERAGE(C2287:C2293)</f>
        <v>29.714285714285715</v>
      </c>
    </row>
    <row r="2287" spans="1:5" x14ac:dyDescent="0.25">
      <c r="A2287" s="11">
        <v>43931</v>
      </c>
      <c r="B2287">
        <v>77</v>
      </c>
      <c r="C2287">
        <v>33</v>
      </c>
      <c r="D2287" s="1">
        <f>AVERAGE(B2281:B2287)</f>
        <v>59.285714285714285</v>
      </c>
      <c r="E2287" s="1">
        <f>AVERAGE(C2288:C2294)</f>
        <v>30.142857142857142</v>
      </c>
    </row>
    <row r="2288" spans="1:5" x14ac:dyDescent="0.25">
      <c r="A2288" s="11">
        <v>43932</v>
      </c>
      <c r="B2288">
        <v>75</v>
      </c>
      <c r="C2288">
        <v>31</v>
      </c>
      <c r="D2288" s="1">
        <f>AVERAGE(B2282:B2288)</f>
        <v>62.571428571428569</v>
      </c>
      <c r="E2288" s="1">
        <f>AVERAGE(C2289:C2295)</f>
        <v>27.714285714285715</v>
      </c>
    </row>
    <row r="2289" spans="1:5" x14ac:dyDescent="0.25">
      <c r="A2289" s="11">
        <v>43933</v>
      </c>
      <c r="B2289">
        <v>64</v>
      </c>
      <c r="C2289">
        <v>28</v>
      </c>
      <c r="D2289" s="1">
        <f>AVERAGE(B2283:B2289)</f>
        <v>63.428571428571431</v>
      </c>
      <c r="E2289" s="1">
        <f>AVERAGE(C2290:C2296)</f>
        <v>27.857142857142858</v>
      </c>
    </row>
    <row r="2290" spans="1:5" x14ac:dyDescent="0.25">
      <c r="A2290" s="11">
        <v>43934</v>
      </c>
      <c r="B2290">
        <v>63</v>
      </c>
      <c r="C2290">
        <v>30</v>
      </c>
      <c r="D2290" s="1">
        <f>AVERAGE(B2284:B2290)</f>
        <v>66</v>
      </c>
      <c r="E2290" s="1">
        <f>AVERAGE(C2291:C2297)</f>
        <v>29.142857142857142</v>
      </c>
    </row>
    <row r="2291" spans="1:5" x14ac:dyDescent="0.25">
      <c r="A2291" s="11">
        <v>43935</v>
      </c>
      <c r="B2291">
        <v>67</v>
      </c>
      <c r="C2291">
        <v>27</v>
      </c>
      <c r="D2291" s="1">
        <f>AVERAGE(B2285:B2291)</f>
        <v>68.285714285714292</v>
      </c>
      <c r="E2291" s="1">
        <f>AVERAGE(C2292:C2298)</f>
        <v>29.571428571428573</v>
      </c>
    </row>
    <row r="2292" spans="1:5" x14ac:dyDescent="0.25">
      <c r="A2292" s="11">
        <v>43936</v>
      </c>
      <c r="B2292">
        <v>42</v>
      </c>
      <c r="C2292">
        <v>28</v>
      </c>
      <c r="D2292" s="1">
        <f>AVERAGE(B2286:B2292)</f>
        <v>65.142857142857139</v>
      </c>
      <c r="E2292" s="1">
        <f>AVERAGE(C2293:C2299)</f>
        <v>30.142857142857142</v>
      </c>
    </row>
    <row r="2293" spans="1:5" x14ac:dyDescent="0.25">
      <c r="A2293" s="11">
        <v>43937</v>
      </c>
      <c r="B2293">
        <v>48</v>
      </c>
      <c r="C2293">
        <v>31</v>
      </c>
      <c r="D2293" s="1">
        <f>AVERAGE(B2287:B2293)</f>
        <v>62.285714285714285</v>
      </c>
      <c r="E2293" s="1">
        <f>AVERAGE(C2294:C2300)</f>
        <v>31.142857142857142</v>
      </c>
    </row>
    <row r="2294" spans="1:5" x14ac:dyDescent="0.25">
      <c r="A2294" s="11">
        <v>43938</v>
      </c>
      <c r="B2294">
        <v>53</v>
      </c>
      <c r="C2294">
        <v>36</v>
      </c>
      <c r="D2294" s="1">
        <f>AVERAGE(B2288:B2294)</f>
        <v>58.857142857142854</v>
      </c>
      <c r="E2294" s="1">
        <f>AVERAGE(C2295:C2301)</f>
        <v>31.571428571428573</v>
      </c>
    </row>
    <row r="2295" spans="1:5" x14ac:dyDescent="0.25">
      <c r="A2295" s="11">
        <v>43939</v>
      </c>
      <c r="B2295">
        <v>59</v>
      </c>
      <c r="C2295">
        <v>14</v>
      </c>
      <c r="D2295" s="1">
        <f>AVERAGE(B2289:B2295)</f>
        <v>56.571428571428569</v>
      </c>
      <c r="E2295" s="1">
        <f>AVERAGE(C2296:C2302)</f>
        <v>33.142857142857146</v>
      </c>
    </row>
    <row r="2296" spans="1:5" x14ac:dyDescent="0.25">
      <c r="A2296" s="11">
        <v>43940</v>
      </c>
      <c r="B2296">
        <v>22</v>
      </c>
      <c r="C2296">
        <v>29</v>
      </c>
      <c r="D2296" s="1">
        <f>AVERAGE(B2290:B2296)</f>
        <v>50.571428571428569</v>
      </c>
      <c r="E2296" s="1">
        <f>AVERAGE(C2297:C2303)</f>
        <v>32.857142857142854</v>
      </c>
    </row>
    <row r="2297" spans="1:5" x14ac:dyDescent="0.25">
      <c r="A2297" s="11">
        <v>43941</v>
      </c>
      <c r="B2297">
        <v>67</v>
      </c>
      <c r="C2297">
        <v>39</v>
      </c>
      <c r="D2297" s="1">
        <f>AVERAGE(B2291:B2297)</f>
        <v>51.142857142857146</v>
      </c>
      <c r="E2297" s="1">
        <f>AVERAGE(C2298:C2304)</f>
        <v>30.714285714285715</v>
      </c>
    </row>
    <row r="2298" spans="1:5" x14ac:dyDescent="0.25">
      <c r="A2298" s="11">
        <v>43942</v>
      </c>
      <c r="B2298">
        <v>78</v>
      </c>
      <c r="C2298">
        <v>30</v>
      </c>
      <c r="D2298" s="1">
        <f>AVERAGE(B2292:B2298)</f>
        <v>52.714285714285715</v>
      </c>
      <c r="E2298" s="1">
        <f>AVERAGE(C2299:C2305)</f>
        <v>28.714285714285715</v>
      </c>
    </row>
    <row r="2299" spans="1:5" x14ac:dyDescent="0.25">
      <c r="A2299" s="11">
        <v>43943</v>
      </c>
      <c r="B2299">
        <v>48</v>
      </c>
      <c r="C2299">
        <v>32</v>
      </c>
      <c r="D2299" s="1">
        <f>AVERAGE(B2293:B2299)</f>
        <v>53.571428571428569</v>
      </c>
      <c r="E2299" s="1">
        <f>AVERAGE(C2300:C2306)</f>
        <v>26.714285714285715</v>
      </c>
    </row>
    <row r="2300" spans="1:5" x14ac:dyDescent="0.25">
      <c r="A2300" s="11">
        <v>43944</v>
      </c>
      <c r="B2300">
        <v>54</v>
      </c>
      <c r="C2300">
        <v>38</v>
      </c>
      <c r="D2300" s="1">
        <f>AVERAGE(B2294:B2300)</f>
        <v>54.428571428571431</v>
      </c>
      <c r="E2300" s="1">
        <f>AVERAGE(C2301:C2307)</f>
        <v>23.571428571428573</v>
      </c>
    </row>
    <row r="2301" spans="1:5" x14ac:dyDescent="0.25">
      <c r="A2301" s="11">
        <v>43945</v>
      </c>
      <c r="B2301">
        <v>70</v>
      </c>
      <c r="C2301">
        <v>39</v>
      </c>
      <c r="D2301" s="1">
        <f>AVERAGE(B2295:B2301)</f>
        <v>56.857142857142854</v>
      </c>
      <c r="E2301" s="1">
        <f>AVERAGE(C2302:C2308)</f>
        <v>20.142857142857142</v>
      </c>
    </row>
    <row r="2302" spans="1:5" x14ac:dyDescent="0.25">
      <c r="A2302" s="11">
        <v>43946</v>
      </c>
      <c r="B2302">
        <v>66</v>
      </c>
      <c r="C2302">
        <v>25</v>
      </c>
      <c r="D2302" s="1">
        <f>AVERAGE(B2296:B2302)</f>
        <v>57.857142857142854</v>
      </c>
      <c r="E2302" s="1">
        <f>AVERAGE(C2303:C2309)</f>
        <v>19.285714285714285</v>
      </c>
    </row>
    <row r="2303" spans="1:5" x14ac:dyDescent="0.25">
      <c r="A2303" s="11">
        <v>43947</v>
      </c>
      <c r="B2303">
        <v>57</v>
      </c>
      <c r="C2303">
        <v>27</v>
      </c>
      <c r="D2303" s="1">
        <f>AVERAGE(B2297:B2303)</f>
        <v>62.857142857142854</v>
      </c>
      <c r="E2303" s="1">
        <f>AVERAGE(C2304:C2310)</f>
        <v>17.428571428571427</v>
      </c>
    </row>
    <row r="2304" spans="1:5" x14ac:dyDescent="0.25">
      <c r="A2304" s="11">
        <v>43948</v>
      </c>
      <c r="B2304">
        <v>57</v>
      </c>
      <c r="C2304">
        <v>24</v>
      </c>
      <c r="D2304" s="1">
        <f>AVERAGE(B2298:B2304)</f>
        <v>61.428571428571431</v>
      </c>
      <c r="E2304" s="1">
        <f>AVERAGE(C2305:C2311)</f>
        <v>16.142857142857142</v>
      </c>
    </row>
    <row r="2305" spans="1:5" x14ac:dyDescent="0.25">
      <c r="A2305" s="11">
        <v>43949</v>
      </c>
      <c r="B2305">
        <v>45</v>
      </c>
      <c r="C2305">
        <v>16</v>
      </c>
      <c r="D2305" s="1">
        <f>AVERAGE(B2299:B2305)</f>
        <v>56.714285714285715</v>
      </c>
      <c r="E2305" s="1">
        <f>AVERAGE(C2306:C2312)</f>
        <v>18.285714285714285</v>
      </c>
    </row>
    <row r="2306" spans="1:5" x14ac:dyDescent="0.25">
      <c r="A2306" s="11">
        <v>43950</v>
      </c>
      <c r="B2306">
        <v>30</v>
      </c>
      <c r="C2306">
        <v>18</v>
      </c>
      <c r="D2306" s="1">
        <f>AVERAGE(B2300:B2306)</f>
        <v>54.142857142857146</v>
      </c>
      <c r="E2306" s="1">
        <f>AVERAGE(C2307:C2313)</f>
        <v>19.714285714285715</v>
      </c>
    </row>
    <row r="2307" spans="1:5" x14ac:dyDescent="0.25">
      <c r="A2307" s="11">
        <v>43951</v>
      </c>
      <c r="B2307">
        <v>32</v>
      </c>
      <c r="C2307">
        <v>16</v>
      </c>
      <c r="D2307" s="1">
        <f>AVERAGE(B2301:B2307)</f>
        <v>51</v>
      </c>
      <c r="E2307" s="1">
        <f>AVERAGE(C2308:C2314)</f>
        <v>22.285714285714285</v>
      </c>
    </row>
    <row r="2308" spans="1:5" x14ac:dyDescent="0.25">
      <c r="A2308" s="11">
        <v>43952</v>
      </c>
      <c r="B2308">
        <v>26</v>
      </c>
      <c r="C2308">
        <v>15</v>
      </c>
      <c r="D2308" s="1">
        <f>AVERAGE(B2302:B2308)</f>
        <v>44.714285714285715</v>
      </c>
      <c r="E2308" s="1">
        <f>AVERAGE(C2309:C2315)</f>
        <v>24.714285714285715</v>
      </c>
    </row>
    <row r="2309" spans="1:5" x14ac:dyDescent="0.25">
      <c r="A2309" s="11">
        <v>43953</v>
      </c>
      <c r="B2309">
        <v>24</v>
      </c>
      <c r="C2309">
        <v>19</v>
      </c>
      <c r="D2309" s="1">
        <f>AVERAGE(B2303:B2309)</f>
        <v>38.714285714285715</v>
      </c>
      <c r="E2309" s="1">
        <f>AVERAGE(C2310:C2316)</f>
        <v>25.571428571428573</v>
      </c>
    </row>
    <row r="2310" spans="1:5" x14ac:dyDescent="0.25">
      <c r="A2310" s="11">
        <v>43954</v>
      </c>
      <c r="B2310">
        <v>34</v>
      </c>
      <c r="C2310">
        <v>14</v>
      </c>
      <c r="D2310" s="1">
        <f>AVERAGE(B2304:B2310)</f>
        <v>35.428571428571431</v>
      </c>
      <c r="E2310" s="1">
        <f>AVERAGE(C2311:C2317)</f>
        <v>26.142857142857142</v>
      </c>
    </row>
    <row r="2311" spans="1:5" x14ac:dyDescent="0.25">
      <c r="A2311" s="11">
        <v>43955</v>
      </c>
      <c r="B2311">
        <v>35</v>
      </c>
      <c r="C2311">
        <v>15</v>
      </c>
      <c r="D2311" s="1">
        <f>AVERAGE(B2305:B2311)</f>
        <v>32.285714285714285</v>
      </c>
      <c r="E2311" s="1">
        <f>AVERAGE(C2312:C2318)</f>
        <v>29.285714285714285</v>
      </c>
    </row>
    <row r="2312" spans="1:5" x14ac:dyDescent="0.25">
      <c r="A2312" s="11">
        <v>43956</v>
      </c>
      <c r="B2312">
        <v>48</v>
      </c>
      <c r="C2312">
        <v>31</v>
      </c>
      <c r="D2312" s="1">
        <f>AVERAGE(B2306:B2312)</f>
        <v>32.714285714285715</v>
      </c>
      <c r="E2312" s="1">
        <f>AVERAGE(C2313:C2319)</f>
        <v>29.428571428571427</v>
      </c>
    </row>
    <row r="2313" spans="1:5" x14ac:dyDescent="0.25">
      <c r="A2313" s="11">
        <v>43957</v>
      </c>
      <c r="B2313">
        <v>66</v>
      </c>
      <c r="C2313">
        <v>28</v>
      </c>
      <c r="D2313" s="1">
        <f>AVERAGE(B2307:B2313)</f>
        <v>37.857142857142854</v>
      </c>
      <c r="E2313" s="1">
        <f>AVERAGE(C2314:C2320)</f>
        <v>29.285714285714285</v>
      </c>
    </row>
    <row r="2314" spans="1:5" x14ac:dyDescent="0.25">
      <c r="A2314" s="11">
        <v>43958</v>
      </c>
      <c r="B2314">
        <v>52</v>
      </c>
      <c r="C2314">
        <v>34</v>
      </c>
      <c r="D2314" s="1">
        <f>AVERAGE(B2308:B2314)</f>
        <v>40.714285714285715</v>
      </c>
      <c r="E2314" s="1">
        <f>AVERAGE(C2315:C2321)</f>
        <v>28.428571428571427</v>
      </c>
    </row>
    <row r="2315" spans="1:5" x14ac:dyDescent="0.25">
      <c r="A2315" s="11">
        <v>43959</v>
      </c>
      <c r="B2315">
        <v>54</v>
      </c>
      <c r="C2315">
        <v>32</v>
      </c>
      <c r="D2315" s="1">
        <f>AVERAGE(B2309:B2315)</f>
        <v>44.714285714285715</v>
      </c>
      <c r="E2315" s="1">
        <f>AVERAGE(C2316:C2322)</f>
        <v>28.857142857142858</v>
      </c>
    </row>
    <row r="2316" spans="1:5" x14ac:dyDescent="0.25">
      <c r="A2316" s="11">
        <v>43960</v>
      </c>
      <c r="B2316">
        <v>61</v>
      </c>
      <c r="C2316">
        <v>25</v>
      </c>
      <c r="D2316" s="1">
        <f>AVERAGE(B2310:B2316)</f>
        <v>50</v>
      </c>
      <c r="E2316" s="1">
        <f>AVERAGE(C2317:C2323)</f>
        <v>29.857142857142858</v>
      </c>
    </row>
    <row r="2317" spans="1:5" x14ac:dyDescent="0.25">
      <c r="A2317" s="11">
        <v>43961</v>
      </c>
      <c r="B2317">
        <v>55</v>
      </c>
      <c r="C2317">
        <v>18</v>
      </c>
      <c r="D2317" s="1">
        <f>AVERAGE(B2311:B2317)</f>
        <v>53</v>
      </c>
      <c r="E2317" s="1">
        <f>AVERAGE(C2318:C2324)</f>
        <v>29.857142857142858</v>
      </c>
    </row>
    <row r="2318" spans="1:5" x14ac:dyDescent="0.25">
      <c r="A2318" s="11">
        <v>43962</v>
      </c>
      <c r="B2318">
        <v>42</v>
      </c>
      <c r="C2318">
        <v>37</v>
      </c>
      <c r="D2318" s="1">
        <f>AVERAGE(B2312:B2318)</f>
        <v>54</v>
      </c>
      <c r="E2318" s="1">
        <f>AVERAGE(C2319:C2325)</f>
        <v>27.428571428571427</v>
      </c>
    </row>
    <row r="2319" spans="1:5" x14ac:dyDescent="0.25">
      <c r="A2319" s="11">
        <v>43963</v>
      </c>
      <c r="B2319">
        <v>51</v>
      </c>
      <c r="C2319">
        <v>32</v>
      </c>
      <c r="D2319" s="1">
        <f>AVERAGE(B2313:B2319)</f>
        <v>54.428571428571431</v>
      </c>
      <c r="E2319" s="1">
        <f>AVERAGE(C2320:C2326)</f>
        <v>25.571428571428573</v>
      </c>
    </row>
    <row r="2320" spans="1:5" x14ac:dyDescent="0.25">
      <c r="A2320" s="11">
        <v>43964</v>
      </c>
      <c r="B2320">
        <v>43</v>
      </c>
      <c r="C2320">
        <v>27</v>
      </c>
      <c r="D2320" s="1">
        <f>AVERAGE(B2314:B2320)</f>
        <v>51.142857142857146</v>
      </c>
      <c r="E2320" s="1">
        <f>AVERAGE(C2321:C2327)</f>
        <v>24</v>
      </c>
    </row>
    <row r="2321" spans="1:5" x14ac:dyDescent="0.25">
      <c r="A2321" s="11">
        <v>43965</v>
      </c>
      <c r="B2321">
        <v>65</v>
      </c>
      <c r="C2321">
        <v>28</v>
      </c>
      <c r="D2321" s="1">
        <f>AVERAGE(B2315:B2321)</f>
        <v>53</v>
      </c>
      <c r="E2321" s="1">
        <f>AVERAGE(C2322:C2328)</f>
        <v>23.142857142857142</v>
      </c>
    </row>
    <row r="2322" spans="1:5" x14ac:dyDescent="0.25">
      <c r="A2322" s="11">
        <v>43966</v>
      </c>
      <c r="B2322">
        <v>49</v>
      </c>
      <c r="C2322">
        <v>35</v>
      </c>
      <c r="D2322" s="1">
        <f>AVERAGE(B2316:B2322)</f>
        <v>52.285714285714285</v>
      </c>
      <c r="E2322" s="1">
        <f>AVERAGE(C2323:C2329)</f>
        <v>21.285714285714285</v>
      </c>
    </row>
    <row r="2323" spans="1:5" x14ac:dyDescent="0.25">
      <c r="A2323" s="11">
        <v>43967</v>
      </c>
      <c r="B2323">
        <v>53</v>
      </c>
      <c r="C2323">
        <v>32</v>
      </c>
      <c r="D2323" s="1">
        <f>AVERAGE(B2317:B2323)</f>
        <v>51.142857142857146</v>
      </c>
      <c r="E2323" s="1">
        <f>AVERAGE(C2324:C2330)</f>
        <v>21</v>
      </c>
    </row>
    <row r="2324" spans="1:5" x14ac:dyDescent="0.25">
      <c r="A2324" s="11">
        <v>43968</v>
      </c>
      <c r="B2324">
        <v>55</v>
      </c>
      <c r="C2324">
        <v>18</v>
      </c>
      <c r="D2324" s="1">
        <f>AVERAGE(B2318:B2324)</f>
        <v>51.142857142857146</v>
      </c>
      <c r="E2324" s="1">
        <f>AVERAGE(C2325:C2331)</f>
        <v>21.857142857142858</v>
      </c>
    </row>
    <row r="2325" spans="1:5" x14ac:dyDescent="0.25">
      <c r="A2325" s="11">
        <v>43969</v>
      </c>
      <c r="B2325">
        <v>38</v>
      </c>
      <c r="C2325">
        <v>20</v>
      </c>
      <c r="D2325" s="1">
        <f>AVERAGE(B2319:B2325)</f>
        <v>50.571428571428569</v>
      </c>
      <c r="E2325" s="1">
        <f>AVERAGE(C2326:C2332)</f>
        <v>23.857142857142858</v>
      </c>
    </row>
    <row r="2326" spans="1:5" x14ac:dyDescent="0.25">
      <c r="A2326" s="11">
        <v>43970</v>
      </c>
      <c r="B2326">
        <v>33</v>
      </c>
      <c r="C2326">
        <v>19</v>
      </c>
      <c r="D2326" s="1">
        <f>AVERAGE(B2320:B2326)</f>
        <v>48</v>
      </c>
      <c r="E2326" s="1">
        <f>AVERAGE(C2327:C2333)</f>
        <v>27.714285714285715</v>
      </c>
    </row>
    <row r="2327" spans="1:5" x14ac:dyDescent="0.25">
      <c r="A2327" s="11">
        <v>43971</v>
      </c>
      <c r="B2327">
        <v>30</v>
      </c>
      <c r="C2327">
        <v>16</v>
      </c>
      <c r="D2327" s="1">
        <f>AVERAGE(B2321:B2327)</f>
        <v>46.142857142857146</v>
      </c>
      <c r="E2327" s="1">
        <f>AVERAGE(C2328:C2334)</f>
        <v>31</v>
      </c>
    </row>
    <row r="2328" spans="1:5" x14ac:dyDescent="0.25">
      <c r="A2328" s="11">
        <v>43972</v>
      </c>
      <c r="B2328">
        <v>24</v>
      </c>
      <c r="C2328">
        <v>22</v>
      </c>
      <c r="D2328" s="1">
        <f>AVERAGE(B2322:B2328)</f>
        <v>40.285714285714285</v>
      </c>
      <c r="E2328" s="1">
        <f>AVERAGE(C2329:C2335)</f>
        <v>31.714285714285715</v>
      </c>
    </row>
    <row r="2329" spans="1:5" x14ac:dyDescent="0.25">
      <c r="A2329" s="11">
        <v>43973</v>
      </c>
      <c r="B2329">
        <v>41</v>
      </c>
      <c r="C2329">
        <v>22</v>
      </c>
      <c r="D2329" s="1">
        <f>AVERAGE(B2323:B2329)</f>
        <v>39.142857142857146</v>
      </c>
      <c r="E2329" s="1">
        <f>AVERAGE(C2330:C2336)</f>
        <v>33.142857142857146</v>
      </c>
    </row>
    <row r="2330" spans="1:5" x14ac:dyDescent="0.25">
      <c r="A2330" s="11">
        <v>43974</v>
      </c>
      <c r="B2330">
        <v>39</v>
      </c>
      <c r="C2330">
        <v>30</v>
      </c>
      <c r="D2330" s="1">
        <f>AVERAGE(B2324:B2330)</f>
        <v>37.142857142857146</v>
      </c>
      <c r="E2330" s="1">
        <f>AVERAGE(C2331:C2337)</f>
        <v>34.857142857142854</v>
      </c>
    </row>
    <row r="2331" spans="1:5" x14ac:dyDescent="0.25">
      <c r="A2331" s="11">
        <v>43975</v>
      </c>
      <c r="B2331">
        <v>45</v>
      </c>
      <c r="C2331">
        <v>24</v>
      </c>
      <c r="D2331" s="1">
        <f>AVERAGE(B2325:B2331)</f>
        <v>35.714285714285715</v>
      </c>
      <c r="E2331" s="1">
        <f>AVERAGE(C2332:C2338)</f>
        <v>35.142857142857146</v>
      </c>
    </row>
    <row r="2332" spans="1:5" x14ac:dyDescent="0.25">
      <c r="A2332" s="11">
        <v>43976</v>
      </c>
      <c r="B2332">
        <v>43</v>
      </c>
      <c r="C2332">
        <v>34</v>
      </c>
      <c r="D2332" s="1">
        <f>AVERAGE(B2326:B2332)</f>
        <v>36.428571428571431</v>
      </c>
      <c r="E2332" s="1">
        <f>AVERAGE(C2333:C2339)</f>
        <v>34.285714285714285</v>
      </c>
    </row>
    <row r="2333" spans="1:5" x14ac:dyDescent="0.25">
      <c r="A2333" s="11">
        <v>43977</v>
      </c>
      <c r="B2333">
        <v>58</v>
      </c>
      <c r="C2333">
        <v>46</v>
      </c>
      <c r="D2333" s="1">
        <f>AVERAGE(B2327:B2333)</f>
        <v>40</v>
      </c>
      <c r="E2333" s="1">
        <f>AVERAGE(C2334:C2340)</f>
        <v>34.285714285714285</v>
      </c>
    </row>
    <row r="2334" spans="1:5" x14ac:dyDescent="0.25">
      <c r="A2334" s="11">
        <v>43978</v>
      </c>
      <c r="B2334">
        <v>59</v>
      </c>
      <c r="C2334">
        <v>39</v>
      </c>
      <c r="D2334" s="1">
        <f>AVERAGE(B2328:B2334)</f>
        <v>44.142857142857146</v>
      </c>
      <c r="E2334" s="1">
        <f>AVERAGE(C2335:C2341)</f>
        <v>34.571428571428569</v>
      </c>
    </row>
    <row r="2335" spans="1:5" x14ac:dyDescent="0.25">
      <c r="A2335" s="11">
        <v>43979</v>
      </c>
      <c r="B2335">
        <v>71</v>
      </c>
      <c r="C2335">
        <v>27</v>
      </c>
      <c r="D2335" s="1">
        <f>AVERAGE(B2329:B2335)</f>
        <v>50.857142857142854</v>
      </c>
      <c r="E2335" s="1">
        <f>AVERAGE(C2336:C2342)</f>
        <v>34.428571428571431</v>
      </c>
    </row>
    <row r="2336" spans="1:5" x14ac:dyDescent="0.25">
      <c r="A2336" s="11">
        <v>43980</v>
      </c>
      <c r="B2336">
        <v>46</v>
      </c>
      <c r="C2336">
        <v>32</v>
      </c>
      <c r="D2336" s="1">
        <f>AVERAGE(B2330:B2336)</f>
        <v>51.571428571428569</v>
      </c>
      <c r="E2336" s="1">
        <f>AVERAGE(C2337:C2343)</f>
        <v>32.714285714285715</v>
      </c>
    </row>
    <row r="2337" spans="1:5" x14ac:dyDescent="0.25">
      <c r="A2337" s="11">
        <v>43981</v>
      </c>
      <c r="B2337">
        <v>47</v>
      </c>
      <c r="C2337">
        <v>42</v>
      </c>
      <c r="D2337" s="1">
        <f>AVERAGE(B2331:B2337)</f>
        <v>52.714285714285715</v>
      </c>
      <c r="E2337" s="1">
        <f>AVERAGE(C2338:C2344)</f>
        <v>28.857142857142858</v>
      </c>
    </row>
    <row r="2338" spans="1:5" x14ac:dyDescent="0.25">
      <c r="A2338" s="11">
        <v>43982</v>
      </c>
      <c r="B2338">
        <v>59</v>
      </c>
      <c r="C2338">
        <v>26</v>
      </c>
      <c r="D2338" s="1">
        <f>AVERAGE(B2332:B2338)</f>
        <v>54.714285714285715</v>
      </c>
      <c r="E2338" s="1">
        <f>AVERAGE(C2339:C2345)</f>
        <v>27.571428571428573</v>
      </c>
    </row>
    <row r="2339" spans="1:5" x14ac:dyDescent="0.25">
      <c r="A2339" s="11">
        <v>43983</v>
      </c>
      <c r="B2339">
        <v>39</v>
      </c>
      <c r="C2339">
        <v>28</v>
      </c>
      <c r="D2339" s="1">
        <f>AVERAGE(B2333:B2339)</f>
        <v>54.142857142857146</v>
      </c>
      <c r="E2339" s="1">
        <f>AVERAGE(C2340:C2346)</f>
        <v>27.428571428571427</v>
      </c>
    </row>
    <row r="2340" spans="1:5" x14ac:dyDescent="0.25">
      <c r="A2340" s="11">
        <v>43984</v>
      </c>
      <c r="B2340">
        <v>51</v>
      </c>
      <c r="C2340">
        <v>46</v>
      </c>
      <c r="D2340" s="1">
        <f>AVERAGE(B2334:B2340)</f>
        <v>53.142857142857146</v>
      </c>
      <c r="E2340" s="1">
        <f>AVERAGE(C2341:C2347)</f>
        <v>24.571428571428573</v>
      </c>
    </row>
    <row r="2341" spans="1:5" x14ac:dyDescent="0.25">
      <c r="A2341" s="11">
        <v>43985</v>
      </c>
      <c r="B2341">
        <v>76</v>
      </c>
      <c r="C2341">
        <v>41</v>
      </c>
      <c r="D2341" s="1">
        <f>AVERAGE(B2335:B2341)</f>
        <v>55.571428571428569</v>
      </c>
      <c r="E2341" s="1">
        <f>AVERAGE(C2342:C2348)</f>
        <v>22.714285714285715</v>
      </c>
    </row>
    <row r="2342" spans="1:5" x14ac:dyDescent="0.25">
      <c r="A2342" s="11">
        <v>43986</v>
      </c>
      <c r="B2342">
        <v>65</v>
      </c>
      <c r="C2342">
        <v>26</v>
      </c>
      <c r="D2342" s="1">
        <f>AVERAGE(B2336:B2342)</f>
        <v>54.714285714285715</v>
      </c>
      <c r="E2342" s="1">
        <f>AVERAGE(C2343:C2349)</f>
        <v>23.142857142857142</v>
      </c>
    </row>
    <row r="2343" spans="1:5" x14ac:dyDescent="0.25">
      <c r="A2343" s="11">
        <v>43987</v>
      </c>
      <c r="B2343">
        <v>54</v>
      </c>
      <c r="C2343">
        <v>20</v>
      </c>
      <c r="D2343" s="1">
        <f>AVERAGE(B2337:B2343)</f>
        <v>55.857142857142854</v>
      </c>
      <c r="E2343" s="1">
        <f>AVERAGE(C2344:C2350)</f>
        <v>22.428571428571427</v>
      </c>
    </row>
    <row r="2344" spans="1:5" x14ac:dyDescent="0.25">
      <c r="A2344" s="11">
        <v>43988</v>
      </c>
      <c r="B2344">
        <v>35</v>
      </c>
      <c r="C2344">
        <v>15</v>
      </c>
      <c r="D2344" s="1">
        <f>AVERAGE(B2338:B2344)</f>
        <v>54.142857142857146</v>
      </c>
      <c r="E2344" s="1">
        <f>AVERAGE(C2345:C2351)</f>
        <v>22.714285714285715</v>
      </c>
    </row>
    <row r="2345" spans="1:5" x14ac:dyDescent="0.25">
      <c r="A2345" s="11">
        <v>43989</v>
      </c>
      <c r="B2345">
        <v>27</v>
      </c>
      <c r="C2345">
        <v>17</v>
      </c>
      <c r="D2345" s="1">
        <f>AVERAGE(B2339:B2345)</f>
        <v>49.571428571428569</v>
      </c>
      <c r="E2345" s="1">
        <f>AVERAGE(C2346:C2352)</f>
        <v>23.142857142857142</v>
      </c>
    </row>
    <row r="2346" spans="1:5" x14ac:dyDescent="0.25">
      <c r="A2346" s="11">
        <v>43990</v>
      </c>
      <c r="B2346">
        <v>37</v>
      </c>
      <c r="C2346">
        <v>27</v>
      </c>
      <c r="D2346" s="1">
        <f>AVERAGE(B2340:B2346)</f>
        <v>49.285714285714285</v>
      </c>
      <c r="E2346" s="1">
        <f>AVERAGE(C2347:C2353)</f>
        <v>22.714285714285715</v>
      </c>
    </row>
    <row r="2347" spans="1:5" x14ac:dyDescent="0.25">
      <c r="A2347" s="11">
        <v>43991</v>
      </c>
      <c r="B2347">
        <v>47</v>
      </c>
      <c r="C2347">
        <v>26</v>
      </c>
      <c r="D2347" s="1">
        <f>AVERAGE(B2341:B2347)</f>
        <v>48.714285714285715</v>
      </c>
      <c r="E2347" s="1">
        <f>AVERAGE(C2348:C2354)</f>
        <v>22.714285714285715</v>
      </c>
    </row>
    <row r="2348" spans="1:5" x14ac:dyDescent="0.25">
      <c r="A2348" s="11">
        <v>43992</v>
      </c>
      <c r="B2348">
        <v>43</v>
      </c>
      <c r="C2348">
        <v>28</v>
      </c>
      <c r="D2348" s="1">
        <f>AVERAGE(B2342:B2348)</f>
        <v>44</v>
      </c>
      <c r="E2348" s="1">
        <f>AVERAGE(C2349:C2355)</f>
        <v>22.428571428571427</v>
      </c>
    </row>
    <row r="2349" spans="1:5" x14ac:dyDescent="0.25">
      <c r="A2349" s="11">
        <v>43993</v>
      </c>
      <c r="B2349">
        <v>54</v>
      </c>
      <c r="C2349">
        <v>29</v>
      </c>
      <c r="D2349" s="1">
        <f>AVERAGE(B2343:B2349)</f>
        <v>42.428571428571431</v>
      </c>
      <c r="E2349" s="1">
        <f>AVERAGE(C2350:C2356)</f>
        <v>22</v>
      </c>
    </row>
    <row r="2350" spans="1:5" x14ac:dyDescent="0.25">
      <c r="A2350" s="11">
        <v>43994</v>
      </c>
      <c r="B2350">
        <v>57</v>
      </c>
      <c r="C2350">
        <v>15</v>
      </c>
      <c r="D2350" s="1">
        <f>AVERAGE(B2344:B2350)</f>
        <v>42.857142857142854</v>
      </c>
      <c r="E2350" s="1">
        <f>AVERAGE(C2351:C2357)</f>
        <v>23.142857142857142</v>
      </c>
    </row>
    <row r="2351" spans="1:5" x14ac:dyDescent="0.25">
      <c r="A2351" s="11">
        <v>43995</v>
      </c>
      <c r="B2351">
        <v>50</v>
      </c>
      <c r="C2351">
        <v>17</v>
      </c>
      <c r="D2351" s="1">
        <f>AVERAGE(B2345:B2351)</f>
        <v>45</v>
      </c>
      <c r="E2351" s="1">
        <f>AVERAGE(C2352:C2358)</f>
        <v>22.714285714285715</v>
      </c>
    </row>
    <row r="2352" spans="1:5" x14ac:dyDescent="0.25">
      <c r="A2352" s="11">
        <v>43996</v>
      </c>
      <c r="B2352">
        <v>43</v>
      </c>
      <c r="C2352">
        <v>20</v>
      </c>
      <c r="D2352" s="1">
        <f>AVERAGE(B2346:B2352)</f>
        <v>47.285714285714285</v>
      </c>
      <c r="E2352" s="1">
        <f>AVERAGE(C2353:C2359)</f>
        <v>23</v>
      </c>
    </row>
    <row r="2353" spans="1:14" x14ac:dyDescent="0.25">
      <c r="A2353" s="11">
        <v>43997</v>
      </c>
      <c r="B2353">
        <v>44</v>
      </c>
      <c r="C2353">
        <v>24</v>
      </c>
      <c r="D2353" s="1">
        <f>AVERAGE(B2347:B2353)</f>
        <v>48.285714285714285</v>
      </c>
      <c r="E2353" s="1">
        <f>AVERAGE(C2354:C2360)</f>
        <v>24</v>
      </c>
    </row>
    <row r="2354" spans="1:14" x14ac:dyDescent="0.25">
      <c r="A2354" s="11">
        <v>43998</v>
      </c>
      <c r="B2354">
        <v>40</v>
      </c>
      <c r="C2354">
        <v>26</v>
      </c>
      <c r="D2354" s="1">
        <f>AVERAGE(B2348:B2354)</f>
        <v>47.285714285714285</v>
      </c>
      <c r="E2354" s="1">
        <f>AVERAGE(C2355:C2361)</f>
        <v>24.857142857142858</v>
      </c>
    </row>
    <row r="2355" spans="1:14" x14ac:dyDescent="0.25">
      <c r="A2355" s="11">
        <v>43999</v>
      </c>
      <c r="B2355">
        <v>44</v>
      </c>
      <c r="C2355">
        <v>26</v>
      </c>
      <c r="D2355" s="1">
        <f>AVERAGE(B2349:B2355)</f>
        <v>47.428571428571431</v>
      </c>
      <c r="E2355" s="1">
        <f>AVERAGE(C2356:C2362)</f>
        <v>25.571428571428573</v>
      </c>
    </row>
    <row r="2356" spans="1:14" x14ac:dyDescent="0.25">
      <c r="A2356" s="11">
        <v>44000</v>
      </c>
      <c r="B2356">
        <v>46</v>
      </c>
      <c r="C2356">
        <v>26</v>
      </c>
      <c r="D2356" s="1">
        <f>AVERAGE(B2350:B2356)</f>
        <v>46.285714285714285</v>
      </c>
      <c r="E2356" s="1">
        <f>AVERAGE(C2357:C2363)</f>
        <v>26.428571428571427</v>
      </c>
    </row>
    <row r="2357" spans="1:14" x14ac:dyDescent="0.25">
      <c r="A2357" s="11">
        <v>44001</v>
      </c>
      <c r="B2357">
        <v>48</v>
      </c>
      <c r="C2357">
        <v>23</v>
      </c>
      <c r="D2357" s="1">
        <f>AVERAGE(B2351:B2357)</f>
        <v>45</v>
      </c>
      <c r="E2357" s="1">
        <f>AVERAGE(C2358:C2364)</f>
        <v>29</v>
      </c>
    </row>
    <row r="2358" spans="1:14" x14ac:dyDescent="0.25">
      <c r="A2358" s="11">
        <v>44002</v>
      </c>
      <c r="B2358">
        <v>46</v>
      </c>
      <c r="C2358">
        <v>14</v>
      </c>
      <c r="D2358" s="1">
        <f>AVERAGE(B2352:B2358)</f>
        <v>44.428571428571431</v>
      </c>
      <c r="E2358" s="1">
        <f>AVERAGE(C2359:C2365)</f>
        <v>30.285714285714285</v>
      </c>
    </row>
    <row r="2359" spans="1:14" x14ac:dyDescent="0.25">
      <c r="A2359" s="11">
        <v>44003</v>
      </c>
      <c r="B2359">
        <v>47</v>
      </c>
      <c r="C2359">
        <v>22</v>
      </c>
      <c r="D2359" s="1">
        <f>AVERAGE(B2353:B2359)</f>
        <v>45</v>
      </c>
      <c r="E2359" s="1">
        <f>AVERAGE(C2360:C2366)</f>
        <v>29.714285714285715</v>
      </c>
    </row>
    <row r="2360" spans="1:14" x14ac:dyDescent="0.25">
      <c r="A2360" s="11">
        <v>44004</v>
      </c>
      <c r="B2360">
        <v>49</v>
      </c>
      <c r="C2360">
        <v>31</v>
      </c>
      <c r="D2360" s="1">
        <f>AVERAGE(B2354:B2360)</f>
        <v>45.714285714285715</v>
      </c>
      <c r="E2360" s="1">
        <f>AVERAGE(C2361:C2367)</f>
        <v>28.571428571428573</v>
      </c>
    </row>
    <row r="2361" spans="1:14" x14ac:dyDescent="0.25">
      <c r="A2361" s="11">
        <v>44005</v>
      </c>
      <c r="B2361">
        <v>54</v>
      </c>
      <c r="C2361">
        <v>32</v>
      </c>
      <c r="D2361" s="1">
        <f>AVERAGE(B2355:B2361)</f>
        <v>47.714285714285715</v>
      </c>
      <c r="E2361" s="1">
        <f>AVERAGE(C2362:C2368)</f>
        <v>27.714285714285715</v>
      </c>
    </row>
    <row r="2362" spans="1:14" x14ac:dyDescent="0.25">
      <c r="A2362" s="11">
        <v>44006</v>
      </c>
      <c r="B2362">
        <v>63</v>
      </c>
      <c r="C2362">
        <v>31</v>
      </c>
      <c r="D2362" s="1">
        <f>AVERAGE(B2356:B2362)</f>
        <v>50.428571428571431</v>
      </c>
      <c r="E2362" s="1">
        <f>AVERAGE(C2363:C2369)</f>
        <v>26.285714285714285</v>
      </c>
      <c r="F2362" s="11">
        <v>44006</v>
      </c>
      <c r="G2362" t="s">
        <v>175</v>
      </c>
      <c r="H2362" t="s">
        <v>102</v>
      </c>
      <c r="I2362" t="str">
        <f>_xlfn.CONCAT(AJ21,AI21)</f>
        <v>A-</v>
      </c>
      <c r="K2362" t="s">
        <v>207</v>
      </c>
      <c r="L2362" t="s">
        <v>208</v>
      </c>
      <c r="M2362" s="1">
        <f>VLOOKUP(F2362,A21:E2705,4,TRUE)</f>
        <v>50.428571428571431</v>
      </c>
      <c r="N2362" s="1">
        <v>27</v>
      </c>
    </row>
    <row r="2363" spans="1:14" x14ac:dyDescent="0.25">
      <c r="A2363" s="11">
        <v>44007</v>
      </c>
      <c r="B2363">
        <v>60</v>
      </c>
      <c r="C2363">
        <v>32</v>
      </c>
      <c r="D2363" s="1">
        <f>AVERAGE(B2357:B2363)</f>
        <v>52.428571428571431</v>
      </c>
      <c r="E2363" s="1">
        <f>AVERAGE(C2364:C2370)</f>
        <v>24.142857142857142</v>
      </c>
      <c r="F2363" s="11">
        <v>44007</v>
      </c>
      <c r="G2363" t="s">
        <v>175</v>
      </c>
      <c r="H2363" t="s">
        <v>102</v>
      </c>
      <c r="I2363" t="str">
        <f>_xlfn.CONCAT(AJ22,AI22)</f>
        <v>B-</v>
      </c>
      <c r="K2363" t="s">
        <v>209</v>
      </c>
      <c r="L2363" t="s">
        <v>206</v>
      </c>
      <c r="M2363" s="1">
        <f>VLOOKUP(F2363,A22:E2706,4,TRUE)</f>
        <v>52.428571428571431</v>
      </c>
      <c r="N2363" s="1">
        <v>15</v>
      </c>
    </row>
    <row r="2364" spans="1:14" x14ac:dyDescent="0.25">
      <c r="A2364" s="11">
        <v>44008</v>
      </c>
      <c r="B2364">
        <v>61</v>
      </c>
      <c r="C2364">
        <v>41</v>
      </c>
      <c r="D2364" s="1">
        <f>AVERAGE(B2358:B2364)</f>
        <v>54.285714285714285</v>
      </c>
      <c r="E2364" s="1">
        <f>AVERAGE(C2365:C2371)</f>
        <v>21.428571428571427</v>
      </c>
    </row>
    <row r="2365" spans="1:14" x14ac:dyDescent="0.25">
      <c r="A2365" s="11">
        <v>44009</v>
      </c>
      <c r="B2365">
        <v>64</v>
      </c>
      <c r="C2365">
        <v>23</v>
      </c>
      <c r="D2365" s="1">
        <f>AVERAGE(B2359:B2365)</f>
        <v>56.857142857142854</v>
      </c>
      <c r="E2365" s="1">
        <f>AVERAGE(C2366:C2372)</f>
        <v>21.857142857142858</v>
      </c>
    </row>
    <row r="2366" spans="1:14" x14ac:dyDescent="0.25">
      <c r="A2366" s="11">
        <v>44010</v>
      </c>
      <c r="B2366">
        <v>46</v>
      </c>
      <c r="C2366">
        <v>18</v>
      </c>
      <c r="D2366" s="1">
        <f>AVERAGE(B2360:B2366)</f>
        <v>56.714285714285715</v>
      </c>
      <c r="E2366" s="1">
        <f>AVERAGE(C2367:C2373)</f>
        <v>20.857142857142858</v>
      </c>
    </row>
    <row r="2367" spans="1:14" x14ac:dyDescent="0.25">
      <c r="A2367" s="11">
        <v>44011</v>
      </c>
      <c r="B2367">
        <v>33</v>
      </c>
      <c r="C2367">
        <v>23</v>
      </c>
      <c r="D2367" s="1">
        <f>AVERAGE(B2361:B2367)</f>
        <v>54.428571428571431</v>
      </c>
      <c r="E2367" s="1">
        <f>AVERAGE(C2368:C2374)</f>
        <v>21.428571428571427</v>
      </c>
    </row>
    <row r="2368" spans="1:14" x14ac:dyDescent="0.25">
      <c r="A2368" s="11">
        <v>44012</v>
      </c>
      <c r="B2368">
        <v>37</v>
      </c>
      <c r="C2368">
        <v>26</v>
      </c>
      <c r="D2368" s="1">
        <f>AVERAGE(B2362:B2368)</f>
        <v>52</v>
      </c>
      <c r="E2368" s="1">
        <f>AVERAGE(C2369:C2375)</f>
        <v>22.571428571428573</v>
      </c>
    </row>
    <row r="2369" spans="1:5" x14ac:dyDescent="0.25">
      <c r="A2369" s="11">
        <v>44013</v>
      </c>
      <c r="B2369">
        <v>37</v>
      </c>
      <c r="C2369">
        <v>21</v>
      </c>
      <c r="D2369" s="1">
        <f>AVERAGE(B2363:B2369)</f>
        <v>48.285714285714285</v>
      </c>
      <c r="E2369" s="1">
        <f>AVERAGE(C2370:C2376)</f>
        <v>23.571428571428573</v>
      </c>
    </row>
    <row r="2370" spans="1:5" x14ac:dyDescent="0.25">
      <c r="A2370" s="11">
        <v>44014</v>
      </c>
      <c r="B2370">
        <v>36</v>
      </c>
      <c r="C2370">
        <v>17</v>
      </c>
      <c r="D2370" s="1">
        <f>AVERAGE(B2364:B2370)</f>
        <v>44.857142857142854</v>
      </c>
      <c r="E2370" s="1">
        <f>AVERAGE(C2371:C2377)</f>
        <v>26.142857142857142</v>
      </c>
    </row>
    <row r="2371" spans="1:5" x14ac:dyDescent="0.25">
      <c r="A2371" s="11">
        <v>44015</v>
      </c>
      <c r="B2371">
        <v>33</v>
      </c>
      <c r="C2371">
        <v>22</v>
      </c>
      <c r="D2371" s="1">
        <f>AVERAGE(B2365:B2371)</f>
        <v>40.857142857142854</v>
      </c>
      <c r="E2371" s="1">
        <f>AVERAGE(C2372:C2378)</f>
        <v>26.571428571428573</v>
      </c>
    </row>
    <row r="2372" spans="1:5" x14ac:dyDescent="0.25">
      <c r="A2372" s="11">
        <v>44016</v>
      </c>
      <c r="B2372">
        <v>38</v>
      </c>
      <c r="C2372">
        <v>26</v>
      </c>
      <c r="D2372" s="1">
        <f>AVERAGE(B2366:B2372)</f>
        <v>37.142857142857146</v>
      </c>
      <c r="E2372" s="1">
        <f>AVERAGE(C2373:C2379)</f>
        <v>27.142857142857142</v>
      </c>
    </row>
    <row r="2373" spans="1:5" x14ac:dyDescent="0.25">
      <c r="A2373" s="11">
        <v>44017</v>
      </c>
      <c r="B2373">
        <v>40</v>
      </c>
      <c r="C2373">
        <v>11</v>
      </c>
      <c r="D2373" s="1">
        <f>AVERAGE(B2367:B2373)</f>
        <v>36.285714285714285</v>
      </c>
      <c r="E2373" s="1">
        <f>AVERAGE(C2374:C2380)</f>
        <v>28.857142857142858</v>
      </c>
    </row>
    <row r="2374" spans="1:5" x14ac:dyDescent="0.25">
      <c r="A2374" s="11">
        <v>44018</v>
      </c>
      <c r="B2374">
        <v>22</v>
      </c>
      <c r="C2374">
        <v>27</v>
      </c>
      <c r="D2374" s="1">
        <f>AVERAGE(B2368:B2374)</f>
        <v>34.714285714285715</v>
      </c>
      <c r="E2374" s="1">
        <f>AVERAGE(C2375:C2381)</f>
        <v>28.428571428571427</v>
      </c>
    </row>
    <row r="2375" spans="1:5" x14ac:dyDescent="0.25">
      <c r="A2375" s="11">
        <v>44019</v>
      </c>
      <c r="B2375">
        <v>41</v>
      </c>
      <c r="C2375">
        <v>34</v>
      </c>
      <c r="D2375" s="1">
        <f>AVERAGE(B2369:B2375)</f>
        <v>35.285714285714285</v>
      </c>
      <c r="E2375" s="1">
        <f>AVERAGE(C2376:C2382)</f>
        <v>26.857142857142858</v>
      </c>
    </row>
    <row r="2376" spans="1:5" x14ac:dyDescent="0.25">
      <c r="A2376" s="11">
        <v>44020</v>
      </c>
      <c r="B2376">
        <v>42</v>
      </c>
      <c r="C2376">
        <v>28</v>
      </c>
      <c r="D2376" s="1">
        <f>AVERAGE(B2370:B2376)</f>
        <v>36</v>
      </c>
      <c r="E2376" s="1">
        <f>AVERAGE(C2377:C2383)</f>
        <v>26.285714285714285</v>
      </c>
    </row>
    <row r="2377" spans="1:5" x14ac:dyDescent="0.25">
      <c r="A2377" s="11">
        <v>44021</v>
      </c>
      <c r="B2377">
        <v>38</v>
      </c>
      <c r="C2377">
        <v>35</v>
      </c>
      <c r="D2377" s="1">
        <f>AVERAGE(B2371:B2377)</f>
        <v>36.285714285714285</v>
      </c>
      <c r="E2377" s="1">
        <f>AVERAGE(C2378:C2384)</f>
        <v>24.571428571428573</v>
      </c>
    </row>
    <row r="2378" spans="1:5" x14ac:dyDescent="0.25">
      <c r="A2378" s="11">
        <v>44022</v>
      </c>
      <c r="B2378">
        <v>37</v>
      </c>
      <c r="C2378">
        <v>25</v>
      </c>
      <c r="D2378" s="1">
        <f>AVERAGE(B2372:B2378)</f>
        <v>36.857142857142854</v>
      </c>
      <c r="E2378" s="1">
        <f>AVERAGE(C2379:C2385)</f>
        <v>25.142857142857142</v>
      </c>
    </row>
    <row r="2379" spans="1:5" x14ac:dyDescent="0.25">
      <c r="A2379" s="11">
        <v>44023</v>
      </c>
      <c r="B2379">
        <v>34</v>
      </c>
      <c r="C2379">
        <v>30</v>
      </c>
      <c r="D2379" s="1">
        <f>AVERAGE(B2373:B2379)</f>
        <v>36.285714285714285</v>
      </c>
      <c r="E2379" s="1">
        <f>AVERAGE(C2380:C2386)</f>
        <v>25.142857142857142</v>
      </c>
    </row>
    <row r="2380" spans="1:5" x14ac:dyDescent="0.25">
      <c r="A2380" s="11">
        <v>44024</v>
      </c>
      <c r="B2380">
        <v>42</v>
      </c>
      <c r="C2380">
        <v>23</v>
      </c>
      <c r="D2380" s="1">
        <f>AVERAGE(B2374:B2380)</f>
        <v>36.571428571428569</v>
      </c>
      <c r="E2380" s="1">
        <f>AVERAGE(C2381:C2387)</f>
        <v>25.571428571428573</v>
      </c>
    </row>
    <row r="2381" spans="1:5" x14ac:dyDescent="0.25">
      <c r="A2381" s="11">
        <v>44025</v>
      </c>
      <c r="B2381">
        <v>42</v>
      </c>
      <c r="C2381">
        <v>24</v>
      </c>
      <c r="D2381" s="1">
        <f>AVERAGE(B2375:B2381)</f>
        <v>39.428571428571431</v>
      </c>
      <c r="E2381" s="1">
        <f>AVERAGE(C2382:C2388)</f>
        <v>27.285714285714285</v>
      </c>
    </row>
    <row r="2382" spans="1:5" x14ac:dyDescent="0.25">
      <c r="A2382" s="11">
        <v>44026</v>
      </c>
      <c r="B2382">
        <v>46</v>
      </c>
      <c r="C2382">
        <v>23</v>
      </c>
      <c r="D2382" s="1">
        <f>AVERAGE(B2376:B2382)</f>
        <v>40.142857142857146</v>
      </c>
      <c r="E2382" s="1">
        <f>AVERAGE(C2383:C2389)</f>
        <v>29.142857142857142</v>
      </c>
    </row>
    <row r="2383" spans="1:5" x14ac:dyDescent="0.25">
      <c r="A2383" s="11">
        <v>44027</v>
      </c>
      <c r="B2383">
        <v>39</v>
      </c>
      <c r="C2383">
        <v>24</v>
      </c>
      <c r="D2383" s="1">
        <f>AVERAGE(B2377:B2383)</f>
        <v>39.714285714285715</v>
      </c>
      <c r="E2383" s="1">
        <f>AVERAGE(C2384:C2390)</f>
        <v>31</v>
      </c>
    </row>
    <row r="2384" spans="1:5" x14ac:dyDescent="0.25">
      <c r="A2384" s="11">
        <v>44028</v>
      </c>
      <c r="B2384">
        <v>40</v>
      </c>
      <c r="C2384">
        <v>23</v>
      </c>
      <c r="D2384" s="1">
        <f>AVERAGE(B2378:B2384)</f>
        <v>40</v>
      </c>
      <c r="E2384" s="1">
        <f>AVERAGE(C2385:C2391)</f>
        <v>33.857142857142854</v>
      </c>
    </row>
    <row r="2385" spans="1:5" x14ac:dyDescent="0.25">
      <c r="A2385" s="11">
        <v>44029</v>
      </c>
      <c r="B2385">
        <v>39</v>
      </c>
      <c r="C2385">
        <v>29</v>
      </c>
      <c r="D2385" s="1">
        <f>AVERAGE(B2379:B2385)</f>
        <v>40.285714285714285</v>
      </c>
      <c r="E2385" s="1">
        <f>AVERAGE(C2386:C2392)</f>
        <v>34</v>
      </c>
    </row>
    <row r="2386" spans="1:5" x14ac:dyDescent="0.25">
      <c r="A2386" s="11">
        <v>44030</v>
      </c>
      <c r="B2386">
        <v>43</v>
      </c>
      <c r="C2386">
        <v>30</v>
      </c>
      <c r="D2386" s="1">
        <f>AVERAGE(B2380:B2386)</f>
        <v>41.571428571428569</v>
      </c>
      <c r="E2386" s="1">
        <f>AVERAGE(C2387:C2393)</f>
        <v>33.285714285714285</v>
      </c>
    </row>
    <row r="2387" spans="1:5" x14ac:dyDescent="0.25">
      <c r="A2387" s="11">
        <v>44031</v>
      </c>
      <c r="B2387">
        <v>52</v>
      </c>
      <c r="C2387">
        <v>26</v>
      </c>
      <c r="D2387" s="1">
        <f>AVERAGE(B2381:B2387)</f>
        <v>43</v>
      </c>
      <c r="E2387" s="1">
        <f>AVERAGE(C2388:C2394)</f>
        <v>31.142857142857142</v>
      </c>
    </row>
    <row r="2388" spans="1:5" x14ac:dyDescent="0.25">
      <c r="A2388" s="11">
        <v>44032</v>
      </c>
      <c r="B2388">
        <v>39</v>
      </c>
      <c r="C2388">
        <v>36</v>
      </c>
      <c r="D2388" s="1">
        <f>AVERAGE(B2382:B2388)</f>
        <v>42.571428571428569</v>
      </c>
      <c r="E2388" s="1">
        <f>AVERAGE(C2389:C2395)</f>
        <v>29.571428571428573</v>
      </c>
    </row>
    <row r="2389" spans="1:5" x14ac:dyDescent="0.25">
      <c r="A2389" s="11">
        <v>44033</v>
      </c>
      <c r="B2389">
        <v>44</v>
      </c>
      <c r="C2389">
        <v>36</v>
      </c>
      <c r="D2389" s="1">
        <f>AVERAGE(B2383:B2389)</f>
        <v>42.285714285714285</v>
      </c>
      <c r="E2389" s="1">
        <f>AVERAGE(C2390:C2396)</f>
        <v>27.142857142857142</v>
      </c>
    </row>
    <row r="2390" spans="1:5" x14ac:dyDescent="0.25">
      <c r="A2390" s="11">
        <v>44034</v>
      </c>
      <c r="B2390">
        <v>43</v>
      </c>
      <c r="C2390">
        <v>37</v>
      </c>
      <c r="D2390" s="1">
        <f>AVERAGE(B2384:B2390)</f>
        <v>42.857142857142854</v>
      </c>
      <c r="E2390" s="1">
        <f>AVERAGE(C2391:C2397)</f>
        <v>25.142857142857142</v>
      </c>
    </row>
    <row r="2391" spans="1:5" x14ac:dyDescent="0.25">
      <c r="A2391" s="11">
        <v>44035</v>
      </c>
      <c r="B2391">
        <v>50</v>
      </c>
      <c r="C2391">
        <v>43</v>
      </c>
      <c r="D2391" s="1">
        <f>AVERAGE(B2385:B2391)</f>
        <v>44.285714285714285</v>
      </c>
      <c r="E2391" s="1">
        <f>AVERAGE(C2392:C2398)</f>
        <v>24.428571428571427</v>
      </c>
    </row>
    <row r="2392" spans="1:5" x14ac:dyDescent="0.25">
      <c r="A2392" s="11">
        <v>44036</v>
      </c>
      <c r="B2392">
        <v>58</v>
      </c>
      <c r="C2392">
        <v>30</v>
      </c>
      <c r="D2392" s="1">
        <f>AVERAGE(B2386:B2392)</f>
        <v>47</v>
      </c>
      <c r="E2392" s="1">
        <f>AVERAGE(C2393:C2399)</f>
        <v>27.285714285714285</v>
      </c>
    </row>
    <row r="2393" spans="1:5" x14ac:dyDescent="0.25">
      <c r="A2393" s="11">
        <v>44037</v>
      </c>
      <c r="B2393">
        <v>44</v>
      </c>
      <c r="C2393">
        <v>25</v>
      </c>
      <c r="D2393" s="1">
        <f>AVERAGE(B2387:B2393)</f>
        <v>47.142857142857146</v>
      </c>
      <c r="E2393" s="1">
        <f>AVERAGE(C2394:C2400)</f>
        <v>27</v>
      </c>
    </row>
    <row r="2394" spans="1:5" x14ac:dyDescent="0.25">
      <c r="A2394" s="11">
        <v>44038</v>
      </c>
      <c r="B2394">
        <v>39</v>
      </c>
      <c r="C2394">
        <v>11</v>
      </c>
      <c r="D2394" s="1">
        <f>AVERAGE(B2388:B2394)</f>
        <v>45.285714285714285</v>
      </c>
      <c r="E2394" s="1">
        <f>AVERAGE(C2395:C2401)</f>
        <v>27.285714285714285</v>
      </c>
    </row>
    <row r="2395" spans="1:5" x14ac:dyDescent="0.25">
      <c r="A2395" s="11">
        <v>44039</v>
      </c>
      <c r="B2395">
        <v>42</v>
      </c>
      <c r="C2395">
        <v>25</v>
      </c>
      <c r="D2395" s="1">
        <f>AVERAGE(B2389:B2395)</f>
        <v>45.714285714285715</v>
      </c>
      <c r="E2395" s="1">
        <f>AVERAGE(C2396:C2402)</f>
        <v>26.142857142857142</v>
      </c>
    </row>
    <row r="2396" spans="1:5" x14ac:dyDescent="0.25">
      <c r="A2396" s="11">
        <v>44040</v>
      </c>
      <c r="B2396">
        <v>49</v>
      </c>
      <c r="C2396">
        <v>19</v>
      </c>
      <c r="D2396" s="1">
        <f>AVERAGE(B2390:B2396)</f>
        <v>46.428571428571431</v>
      </c>
      <c r="E2396" s="1">
        <f>AVERAGE(C2397:C2403)</f>
        <v>26.571428571428573</v>
      </c>
    </row>
    <row r="2397" spans="1:5" x14ac:dyDescent="0.25">
      <c r="A2397" s="11">
        <v>44041</v>
      </c>
      <c r="B2397">
        <v>45</v>
      </c>
      <c r="C2397">
        <v>23</v>
      </c>
      <c r="D2397" s="1">
        <f>AVERAGE(B2391:B2397)</f>
        <v>46.714285714285715</v>
      </c>
      <c r="E2397" s="1">
        <f>AVERAGE(C2398:C2404)</f>
        <v>27</v>
      </c>
    </row>
    <row r="2398" spans="1:5" x14ac:dyDescent="0.25">
      <c r="A2398" s="11">
        <v>44042</v>
      </c>
      <c r="B2398">
        <v>40</v>
      </c>
      <c r="C2398">
        <v>38</v>
      </c>
      <c r="D2398" s="1">
        <f>AVERAGE(B2392:B2398)</f>
        <v>45.285714285714285</v>
      </c>
      <c r="E2398" s="1">
        <f>AVERAGE(C2399:C2405)</f>
        <v>26.714285714285715</v>
      </c>
    </row>
    <row r="2399" spans="1:5" x14ac:dyDescent="0.25">
      <c r="A2399" s="11">
        <v>44043</v>
      </c>
      <c r="B2399">
        <v>58</v>
      </c>
      <c r="C2399">
        <v>50</v>
      </c>
      <c r="D2399" s="1">
        <f>AVERAGE(B2393:B2399)</f>
        <v>45.285714285714285</v>
      </c>
      <c r="E2399" s="1">
        <f>AVERAGE(C2400:C2406)</f>
        <v>25.285714285714285</v>
      </c>
    </row>
    <row r="2400" spans="1:5" x14ac:dyDescent="0.25">
      <c r="A2400" s="11">
        <v>44044</v>
      </c>
      <c r="B2400">
        <v>68</v>
      </c>
      <c r="C2400">
        <v>23</v>
      </c>
      <c r="D2400" s="1">
        <f>AVERAGE(B2394:B2400)</f>
        <v>48.714285714285715</v>
      </c>
      <c r="E2400" s="1">
        <f>AVERAGE(C2401:C2407)</f>
        <v>28.285714285714285</v>
      </c>
    </row>
    <row r="2401" spans="1:5" x14ac:dyDescent="0.25">
      <c r="A2401" s="11">
        <v>44045</v>
      </c>
      <c r="B2401">
        <v>53</v>
      </c>
      <c r="C2401">
        <v>13</v>
      </c>
      <c r="D2401" s="1">
        <f>AVERAGE(B2395:B2401)</f>
        <v>50.714285714285715</v>
      </c>
      <c r="E2401" s="1">
        <f>AVERAGE(C2402:C2408)</f>
        <v>32.285714285714285</v>
      </c>
    </row>
    <row r="2402" spans="1:5" x14ac:dyDescent="0.25">
      <c r="A2402" s="11">
        <v>44046</v>
      </c>
      <c r="B2402">
        <v>41</v>
      </c>
      <c r="C2402">
        <v>17</v>
      </c>
      <c r="D2402" s="1">
        <f>AVERAGE(B2396:B2402)</f>
        <v>50.571428571428569</v>
      </c>
      <c r="E2402" s="1">
        <f>AVERAGE(C2403:C2409)</f>
        <v>34.142857142857146</v>
      </c>
    </row>
    <row r="2403" spans="1:5" x14ac:dyDescent="0.25">
      <c r="A2403" s="11">
        <v>44047</v>
      </c>
      <c r="B2403">
        <v>44</v>
      </c>
      <c r="C2403">
        <v>22</v>
      </c>
      <c r="D2403" s="1">
        <f>AVERAGE(B2397:B2403)</f>
        <v>49.857142857142854</v>
      </c>
      <c r="E2403" s="1">
        <f>AVERAGE(C2404:C2410)</f>
        <v>38</v>
      </c>
    </row>
    <row r="2404" spans="1:5" x14ac:dyDescent="0.25">
      <c r="A2404" s="11">
        <v>44048</v>
      </c>
      <c r="B2404">
        <v>50</v>
      </c>
      <c r="C2404">
        <v>26</v>
      </c>
      <c r="D2404" s="1">
        <f>AVERAGE(B2398:B2404)</f>
        <v>50.571428571428569</v>
      </c>
      <c r="E2404" s="1">
        <f>AVERAGE(C2405:C2411)</f>
        <v>39.428571428571431</v>
      </c>
    </row>
    <row r="2405" spans="1:5" x14ac:dyDescent="0.25">
      <c r="A2405" s="11">
        <v>44049</v>
      </c>
      <c r="B2405">
        <v>58</v>
      </c>
      <c r="C2405">
        <v>36</v>
      </c>
      <c r="D2405" s="1">
        <f>AVERAGE(B2399:B2405)</f>
        <v>53.142857142857146</v>
      </c>
      <c r="E2405" s="1">
        <f>AVERAGE(C2406:C2412)</f>
        <v>38.857142857142854</v>
      </c>
    </row>
    <row r="2406" spans="1:5" x14ac:dyDescent="0.25">
      <c r="A2406" s="11">
        <v>44050</v>
      </c>
      <c r="B2406">
        <v>60</v>
      </c>
      <c r="C2406">
        <v>40</v>
      </c>
      <c r="D2406" s="1">
        <f>AVERAGE(B2400:B2406)</f>
        <v>53.428571428571431</v>
      </c>
      <c r="E2406" s="1">
        <f>AVERAGE(C2407:C2413)</f>
        <v>36.142857142857146</v>
      </c>
    </row>
    <row r="2407" spans="1:5" x14ac:dyDescent="0.25">
      <c r="A2407" s="11">
        <v>44051</v>
      </c>
      <c r="B2407">
        <v>61</v>
      </c>
      <c r="C2407">
        <v>44</v>
      </c>
      <c r="D2407" s="1">
        <f>AVERAGE(B2401:B2407)</f>
        <v>52.428571428571431</v>
      </c>
      <c r="E2407" s="1">
        <f>AVERAGE(C2408:C2414)</f>
        <v>32.714285714285715</v>
      </c>
    </row>
    <row r="2408" spans="1:5" x14ac:dyDescent="0.25">
      <c r="A2408" s="11">
        <v>44052</v>
      </c>
      <c r="B2408">
        <v>65</v>
      </c>
      <c r="C2408">
        <v>41</v>
      </c>
      <c r="D2408" s="1">
        <f>AVERAGE(B2402:B2408)</f>
        <v>54.142857142857146</v>
      </c>
      <c r="E2408" s="1">
        <f>AVERAGE(C2409:C2415)</f>
        <v>30</v>
      </c>
    </row>
    <row r="2409" spans="1:5" x14ac:dyDescent="0.25">
      <c r="A2409" s="11">
        <v>44053</v>
      </c>
      <c r="B2409">
        <v>70</v>
      </c>
      <c r="C2409">
        <v>30</v>
      </c>
      <c r="D2409" s="1">
        <f>AVERAGE(B2403:B2409)</f>
        <v>58.285714285714285</v>
      </c>
      <c r="E2409" s="1">
        <f>AVERAGE(C2410:C2416)</f>
        <v>29.142857142857142</v>
      </c>
    </row>
    <row r="2410" spans="1:5" x14ac:dyDescent="0.25">
      <c r="A2410" s="11">
        <v>44054</v>
      </c>
      <c r="B2410">
        <v>55</v>
      </c>
      <c r="C2410">
        <v>49</v>
      </c>
      <c r="D2410" s="1">
        <f>AVERAGE(B2404:B2410)</f>
        <v>59.857142857142854</v>
      </c>
      <c r="E2410" s="1">
        <f>AVERAGE(C2411:C2417)</f>
        <v>25.285714285714285</v>
      </c>
    </row>
    <row r="2411" spans="1:5" x14ac:dyDescent="0.25">
      <c r="A2411" s="11">
        <v>44055</v>
      </c>
      <c r="B2411">
        <v>73</v>
      </c>
      <c r="C2411">
        <v>36</v>
      </c>
      <c r="D2411" s="1">
        <f>AVERAGE(B2405:B2411)</f>
        <v>63.142857142857146</v>
      </c>
      <c r="E2411" s="1">
        <f>AVERAGE(C2412:C2418)</f>
        <v>23.571428571428573</v>
      </c>
    </row>
    <row r="2412" spans="1:5" x14ac:dyDescent="0.25">
      <c r="A2412" s="11">
        <v>44056</v>
      </c>
      <c r="B2412">
        <v>60</v>
      </c>
      <c r="C2412">
        <v>32</v>
      </c>
      <c r="D2412" s="1">
        <f>AVERAGE(B2406:B2412)</f>
        <v>63.428571428571431</v>
      </c>
      <c r="E2412" s="1">
        <f>AVERAGE(C2413:C2419)</f>
        <v>22.428571428571427</v>
      </c>
    </row>
    <row r="2413" spans="1:5" x14ac:dyDescent="0.25">
      <c r="A2413" s="11">
        <v>44057</v>
      </c>
      <c r="B2413">
        <v>48</v>
      </c>
      <c r="C2413">
        <v>21</v>
      </c>
      <c r="D2413" s="1">
        <f>AVERAGE(B2407:B2413)</f>
        <v>61.714285714285715</v>
      </c>
      <c r="E2413" s="1">
        <f>AVERAGE(C2414:C2420)</f>
        <v>23.285714285714285</v>
      </c>
    </row>
    <row r="2414" spans="1:5" x14ac:dyDescent="0.25">
      <c r="A2414" s="11">
        <v>44058</v>
      </c>
      <c r="B2414">
        <v>48</v>
      </c>
      <c r="C2414">
        <v>20</v>
      </c>
      <c r="D2414" s="1">
        <f>AVERAGE(B2408:B2414)</f>
        <v>59.857142857142854</v>
      </c>
      <c r="E2414" s="1">
        <f>AVERAGE(C2415:C2421)</f>
        <v>23.857142857142858</v>
      </c>
    </row>
    <row r="2415" spans="1:5" x14ac:dyDescent="0.25">
      <c r="A2415" s="11">
        <v>44059</v>
      </c>
      <c r="B2415">
        <v>44</v>
      </c>
      <c r="C2415">
        <v>22</v>
      </c>
      <c r="D2415" s="1">
        <f>AVERAGE(B2409:B2415)</f>
        <v>56.857142857142854</v>
      </c>
      <c r="E2415" s="1">
        <f>AVERAGE(C2416:C2422)</f>
        <v>23.285714285714285</v>
      </c>
    </row>
    <row r="2416" spans="1:5" x14ac:dyDescent="0.25">
      <c r="A2416" s="11">
        <v>44060</v>
      </c>
      <c r="B2416">
        <v>52</v>
      </c>
      <c r="C2416">
        <v>24</v>
      </c>
      <c r="D2416" s="1">
        <f>AVERAGE(B2410:B2416)</f>
        <v>54.285714285714285</v>
      </c>
      <c r="E2416" s="1">
        <f>AVERAGE(C2417:C2423)</f>
        <v>24.714285714285715</v>
      </c>
    </row>
    <row r="2417" spans="1:5" x14ac:dyDescent="0.25">
      <c r="A2417" s="11">
        <v>44061</v>
      </c>
      <c r="B2417">
        <v>41</v>
      </c>
      <c r="C2417">
        <v>22</v>
      </c>
      <c r="D2417" s="1">
        <f>AVERAGE(B2411:B2417)</f>
        <v>52.285714285714285</v>
      </c>
      <c r="E2417" s="1">
        <f>AVERAGE(C2418:C2424)</f>
        <v>25.857142857142858</v>
      </c>
    </row>
    <row r="2418" spans="1:5" x14ac:dyDescent="0.25">
      <c r="A2418" s="11">
        <v>44062</v>
      </c>
      <c r="B2418">
        <v>35</v>
      </c>
      <c r="C2418">
        <v>24</v>
      </c>
      <c r="D2418" s="1">
        <f>AVERAGE(B2412:B2418)</f>
        <v>46.857142857142854</v>
      </c>
      <c r="E2418" s="1">
        <f>AVERAGE(C2419:C2425)</f>
        <v>26.285714285714285</v>
      </c>
    </row>
    <row r="2419" spans="1:5" x14ac:dyDescent="0.25">
      <c r="A2419" s="11">
        <v>44063</v>
      </c>
      <c r="B2419">
        <v>32</v>
      </c>
      <c r="C2419">
        <v>24</v>
      </c>
      <c r="D2419" s="1">
        <f>AVERAGE(B2413:B2419)</f>
        <v>42.857142857142854</v>
      </c>
      <c r="E2419" s="1">
        <f>AVERAGE(C2420:C2426)</f>
        <v>28</v>
      </c>
    </row>
    <row r="2420" spans="1:5" x14ac:dyDescent="0.25">
      <c r="A2420" s="11">
        <v>44064</v>
      </c>
      <c r="B2420">
        <v>35</v>
      </c>
      <c r="C2420">
        <v>27</v>
      </c>
      <c r="D2420" s="1">
        <f>AVERAGE(B2414:B2420)</f>
        <v>41</v>
      </c>
      <c r="E2420" s="1">
        <f>AVERAGE(C2421:C2427)</f>
        <v>27</v>
      </c>
    </row>
    <row r="2421" spans="1:5" x14ac:dyDescent="0.25">
      <c r="A2421" s="11">
        <v>44065</v>
      </c>
      <c r="B2421">
        <v>41</v>
      </c>
      <c r="C2421">
        <v>24</v>
      </c>
      <c r="D2421" s="1">
        <f>AVERAGE(B2415:B2421)</f>
        <v>40</v>
      </c>
      <c r="E2421" s="1">
        <f>AVERAGE(C2422:C2428)</f>
        <v>26</v>
      </c>
    </row>
    <row r="2422" spans="1:5" x14ac:dyDescent="0.25">
      <c r="A2422" s="11">
        <v>44066</v>
      </c>
      <c r="B2422">
        <v>32</v>
      </c>
      <c r="C2422">
        <v>18</v>
      </c>
      <c r="D2422" s="1">
        <f>AVERAGE(B2416:B2422)</f>
        <v>38.285714285714285</v>
      </c>
      <c r="E2422" s="1">
        <f>AVERAGE(C2423:C2429)</f>
        <v>25.714285714285715</v>
      </c>
    </row>
    <row r="2423" spans="1:5" x14ac:dyDescent="0.25">
      <c r="A2423" s="11">
        <v>44067</v>
      </c>
      <c r="B2423">
        <v>26</v>
      </c>
      <c r="C2423">
        <v>34</v>
      </c>
      <c r="D2423" s="1">
        <f>AVERAGE(B2417:B2423)</f>
        <v>34.571428571428569</v>
      </c>
      <c r="E2423" s="1">
        <f>AVERAGE(C2424:C2430)</f>
        <v>24.428571428571427</v>
      </c>
    </row>
    <row r="2424" spans="1:5" x14ac:dyDescent="0.25">
      <c r="A2424" s="11">
        <v>44068</v>
      </c>
      <c r="B2424">
        <v>36</v>
      </c>
      <c r="C2424">
        <v>30</v>
      </c>
      <c r="D2424" s="1">
        <f>AVERAGE(B2418:B2424)</f>
        <v>33.857142857142854</v>
      </c>
      <c r="E2424" s="1">
        <f>AVERAGE(C2425:C2431)</f>
        <v>24.285714285714285</v>
      </c>
    </row>
    <row r="2425" spans="1:5" x14ac:dyDescent="0.25">
      <c r="A2425" s="11">
        <v>44069</v>
      </c>
      <c r="B2425">
        <v>42</v>
      </c>
      <c r="C2425">
        <v>27</v>
      </c>
      <c r="D2425" s="1">
        <f>AVERAGE(B2419:B2425)</f>
        <v>34.857142857142854</v>
      </c>
      <c r="E2425" s="1">
        <f>AVERAGE(C2426:C2432)</f>
        <v>25</v>
      </c>
    </row>
    <row r="2426" spans="1:5" x14ac:dyDescent="0.25">
      <c r="A2426" s="11">
        <v>44070</v>
      </c>
      <c r="B2426">
        <v>36</v>
      </c>
      <c r="C2426">
        <v>36</v>
      </c>
      <c r="D2426" s="1">
        <f>AVERAGE(B2420:B2426)</f>
        <v>35.428571428571431</v>
      </c>
      <c r="E2426" s="1">
        <f>AVERAGE(C2427:C2433)</f>
        <v>25.142857142857142</v>
      </c>
    </row>
    <row r="2427" spans="1:5" x14ac:dyDescent="0.25">
      <c r="A2427" s="11">
        <v>44071</v>
      </c>
      <c r="B2427">
        <v>49</v>
      </c>
      <c r="C2427">
        <v>20</v>
      </c>
      <c r="D2427" s="1">
        <f>AVERAGE(B2421:B2427)</f>
        <v>37.428571428571431</v>
      </c>
      <c r="E2427" s="1">
        <f>AVERAGE(C2428:C2434)</f>
        <v>26.857142857142858</v>
      </c>
    </row>
    <row r="2428" spans="1:5" x14ac:dyDescent="0.25">
      <c r="A2428" s="11">
        <v>44072</v>
      </c>
      <c r="B2428">
        <v>30</v>
      </c>
      <c r="C2428">
        <v>17</v>
      </c>
      <c r="D2428" s="1">
        <f>AVERAGE(B2422:B2428)</f>
        <v>35.857142857142854</v>
      </c>
      <c r="E2428" s="1">
        <f>AVERAGE(C2429:C2435)</f>
        <v>27.571428571428573</v>
      </c>
    </row>
    <row r="2429" spans="1:5" x14ac:dyDescent="0.25">
      <c r="A2429" s="11">
        <v>44073</v>
      </c>
      <c r="B2429">
        <v>30</v>
      </c>
      <c r="C2429">
        <v>16</v>
      </c>
      <c r="D2429" s="1">
        <f>AVERAGE(B2423:B2429)</f>
        <v>35.571428571428569</v>
      </c>
      <c r="E2429" s="1">
        <f>AVERAGE(C2430:C2436)</f>
        <v>28</v>
      </c>
    </row>
    <row r="2430" spans="1:5" x14ac:dyDescent="0.25">
      <c r="A2430" s="11">
        <v>44074</v>
      </c>
      <c r="B2430">
        <v>30</v>
      </c>
      <c r="C2430">
        <v>25</v>
      </c>
      <c r="D2430" s="1">
        <f>AVERAGE(B2424:B2430)</f>
        <v>36.142857142857146</v>
      </c>
      <c r="E2430" s="1">
        <f>AVERAGE(C2431:C2437)</f>
        <v>28.142857142857142</v>
      </c>
    </row>
    <row r="2431" spans="1:5" x14ac:dyDescent="0.25">
      <c r="A2431" s="11">
        <v>44075</v>
      </c>
      <c r="B2431">
        <v>36</v>
      </c>
      <c r="C2431">
        <v>29</v>
      </c>
      <c r="D2431" s="1">
        <f>AVERAGE(B2425:B2431)</f>
        <v>36.142857142857146</v>
      </c>
      <c r="E2431" s="1">
        <f>AVERAGE(C2432:C2438)</f>
        <v>28.714285714285715</v>
      </c>
    </row>
    <row r="2432" spans="1:5" x14ac:dyDescent="0.25">
      <c r="A2432" s="11">
        <v>44076</v>
      </c>
      <c r="B2432">
        <v>51</v>
      </c>
      <c r="C2432">
        <v>32</v>
      </c>
      <c r="D2432" s="1">
        <f>AVERAGE(B2426:B2432)</f>
        <v>37.428571428571431</v>
      </c>
      <c r="E2432" s="1">
        <f>AVERAGE(C2433:C2439)</f>
        <v>28.714285714285715</v>
      </c>
    </row>
    <row r="2433" spans="1:5" x14ac:dyDescent="0.25">
      <c r="A2433" s="11">
        <v>44077</v>
      </c>
      <c r="B2433">
        <v>50</v>
      </c>
      <c r="C2433">
        <v>37</v>
      </c>
      <c r="D2433" s="1">
        <f>AVERAGE(B2427:B2433)</f>
        <v>39.428571428571431</v>
      </c>
      <c r="E2433" s="1">
        <f>AVERAGE(C2434:C2440)</f>
        <v>28.571428571428573</v>
      </c>
    </row>
    <row r="2434" spans="1:5" x14ac:dyDescent="0.25">
      <c r="A2434" s="11">
        <v>44078</v>
      </c>
      <c r="B2434">
        <v>52</v>
      </c>
      <c r="C2434">
        <v>32</v>
      </c>
      <c r="D2434" s="1">
        <f>AVERAGE(B2428:B2434)</f>
        <v>39.857142857142854</v>
      </c>
      <c r="E2434" s="1">
        <f>AVERAGE(C2435:C2441)</f>
        <v>29.285714285714285</v>
      </c>
    </row>
    <row r="2435" spans="1:5" x14ac:dyDescent="0.25">
      <c r="A2435" s="11">
        <v>44079</v>
      </c>
      <c r="B2435">
        <v>46</v>
      </c>
      <c r="C2435">
        <v>22</v>
      </c>
      <c r="D2435" s="1">
        <f>AVERAGE(B2429:B2435)</f>
        <v>42.142857142857146</v>
      </c>
      <c r="E2435" s="1">
        <f>AVERAGE(C2436:C2442)</f>
        <v>31.285714285714285</v>
      </c>
    </row>
    <row r="2436" spans="1:5" x14ac:dyDescent="0.25">
      <c r="A2436" s="11">
        <v>44080</v>
      </c>
      <c r="B2436">
        <v>37</v>
      </c>
      <c r="C2436">
        <v>19</v>
      </c>
      <c r="D2436" s="1">
        <f>AVERAGE(B2430:B2436)</f>
        <v>43.142857142857146</v>
      </c>
      <c r="E2436" s="1">
        <f>AVERAGE(C2437:C2443)</f>
        <v>34.285714285714285</v>
      </c>
    </row>
    <row r="2437" spans="1:5" x14ac:dyDescent="0.25">
      <c r="A2437" s="11">
        <v>44081</v>
      </c>
      <c r="B2437">
        <v>44</v>
      </c>
      <c r="C2437">
        <v>26</v>
      </c>
      <c r="D2437" s="1">
        <f>AVERAGE(B2431:B2437)</f>
        <v>45.142857142857146</v>
      </c>
      <c r="E2437" s="1">
        <f>AVERAGE(C2438:C2444)</f>
        <v>38</v>
      </c>
    </row>
    <row r="2438" spans="1:5" x14ac:dyDescent="0.25">
      <c r="A2438" s="11">
        <v>44082</v>
      </c>
      <c r="B2438">
        <v>44</v>
      </c>
      <c r="C2438">
        <v>33</v>
      </c>
      <c r="D2438" s="1">
        <f>AVERAGE(B2432:B2438)</f>
        <v>46.285714285714285</v>
      </c>
      <c r="E2438" s="1">
        <f>AVERAGE(C2439:C2445)</f>
        <v>43</v>
      </c>
    </row>
    <row r="2439" spans="1:5" x14ac:dyDescent="0.25">
      <c r="A2439" s="11">
        <v>44083</v>
      </c>
      <c r="B2439">
        <v>53</v>
      </c>
      <c r="C2439">
        <v>32</v>
      </c>
      <c r="D2439" s="1">
        <f>AVERAGE(B2433:B2439)</f>
        <v>46.571428571428569</v>
      </c>
      <c r="E2439" s="1">
        <f>AVERAGE(C2440:C2446)</f>
        <v>45.714285714285715</v>
      </c>
    </row>
    <row r="2440" spans="1:5" x14ac:dyDescent="0.25">
      <c r="A2440" s="11">
        <v>44084</v>
      </c>
      <c r="B2440">
        <v>47</v>
      </c>
      <c r="C2440">
        <v>36</v>
      </c>
      <c r="D2440" s="1">
        <f>AVERAGE(B2434:B2440)</f>
        <v>46.142857142857146</v>
      </c>
      <c r="E2440" s="1">
        <f>AVERAGE(C2441:C2447)</f>
        <v>46.428571428571431</v>
      </c>
    </row>
    <row r="2441" spans="1:5" x14ac:dyDescent="0.25">
      <c r="A2441" s="11">
        <v>44085</v>
      </c>
      <c r="B2441">
        <v>45</v>
      </c>
      <c r="C2441">
        <v>37</v>
      </c>
      <c r="D2441" s="1">
        <f>AVERAGE(B2435:B2441)</f>
        <v>45.142857142857146</v>
      </c>
      <c r="E2441" s="1">
        <f>AVERAGE(C2442:C2448)</f>
        <v>46.857142857142854</v>
      </c>
    </row>
    <row r="2442" spans="1:5" x14ac:dyDescent="0.25">
      <c r="A2442" s="11">
        <v>44086</v>
      </c>
      <c r="B2442">
        <v>51</v>
      </c>
      <c r="C2442">
        <v>36</v>
      </c>
      <c r="D2442" s="1">
        <f>AVERAGE(B2436:B2442)</f>
        <v>45.857142857142854</v>
      </c>
      <c r="E2442" s="1">
        <f>AVERAGE(C2443:C2449)</f>
        <v>48.142857142857146</v>
      </c>
    </row>
    <row r="2443" spans="1:5" x14ac:dyDescent="0.25">
      <c r="A2443" s="11">
        <v>44087</v>
      </c>
      <c r="B2443">
        <v>52</v>
      </c>
      <c r="C2443">
        <v>40</v>
      </c>
      <c r="D2443" s="1">
        <f>AVERAGE(B2437:B2443)</f>
        <v>48</v>
      </c>
      <c r="E2443" s="1">
        <f>AVERAGE(C2444:C2450)</f>
        <v>46.571428571428569</v>
      </c>
    </row>
    <row r="2444" spans="1:5" x14ac:dyDescent="0.25">
      <c r="A2444" s="11">
        <v>44088</v>
      </c>
      <c r="B2444">
        <v>63</v>
      </c>
      <c r="C2444">
        <v>52</v>
      </c>
      <c r="D2444" s="1">
        <f>AVERAGE(B2438:B2444)</f>
        <v>50.714285714285715</v>
      </c>
      <c r="E2444" s="1">
        <f>AVERAGE(C2445:C2451)</f>
        <v>45.285714285714285</v>
      </c>
    </row>
    <row r="2445" spans="1:5" x14ac:dyDescent="0.25">
      <c r="A2445" s="11">
        <v>44089</v>
      </c>
      <c r="B2445">
        <v>87</v>
      </c>
      <c r="C2445">
        <v>68</v>
      </c>
      <c r="D2445" s="1">
        <f>AVERAGE(B2439:B2445)</f>
        <v>56.857142857142854</v>
      </c>
      <c r="E2445" s="1">
        <f>AVERAGE(C2446:C2452)</f>
        <v>42.142857142857146</v>
      </c>
    </row>
    <row r="2446" spans="1:5" x14ac:dyDescent="0.25">
      <c r="A2446" s="11">
        <v>44090</v>
      </c>
      <c r="B2446">
        <v>90</v>
      </c>
      <c r="C2446">
        <v>51</v>
      </c>
      <c r="D2446" s="1">
        <f>AVERAGE(B2440:B2446)</f>
        <v>62.142857142857146</v>
      </c>
      <c r="E2446" s="1">
        <f>AVERAGE(C2447:C2453)</f>
        <v>38.428571428571431</v>
      </c>
    </row>
    <row r="2447" spans="1:5" x14ac:dyDescent="0.25">
      <c r="A2447" s="11">
        <v>44091</v>
      </c>
      <c r="B2447">
        <v>79</v>
      </c>
      <c r="C2447">
        <v>41</v>
      </c>
      <c r="D2447" s="1">
        <f>AVERAGE(B2441:B2447)</f>
        <v>66.714285714285708</v>
      </c>
      <c r="E2447" s="1">
        <f>AVERAGE(C2448:C2454)</f>
        <v>35</v>
      </c>
    </row>
    <row r="2448" spans="1:5" x14ac:dyDescent="0.25">
      <c r="A2448" s="11">
        <v>44092</v>
      </c>
      <c r="B2448">
        <v>59</v>
      </c>
      <c r="C2448">
        <v>40</v>
      </c>
      <c r="D2448" s="1">
        <f>AVERAGE(B2442:B2448)</f>
        <v>68.714285714285708</v>
      </c>
      <c r="E2448" s="1">
        <f>AVERAGE(C2449:C2455)</f>
        <v>31.285714285714285</v>
      </c>
    </row>
    <row r="2449" spans="1:5" x14ac:dyDescent="0.25">
      <c r="A2449" s="11">
        <v>44093</v>
      </c>
      <c r="B2449">
        <v>62</v>
      </c>
      <c r="C2449">
        <v>45</v>
      </c>
      <c r="D2449" s="1">
        <f>AVERAGE(B2443:B2449)</f>
        <v>70.285714285714292</v>
      </c>
      <c r="E2449" s="1">
        <f>AVERAGE(C2450:C2456)</f>
        <v>27.714285714285715</v>
      </c>
    </row>
    <row r="2450" spans="1:5" x14ac:dyDescent="0.25">
      <c r="A2450" s="11">
        <v>44094</v>
      </c>
      <c r="B2450">
        <v>68</v>
      </c>
      <c r="C2450">
        <v>29</v>
      </c>
      <c r="D2450" s="1">
        <f>AVERAGE(B2444:B2450)</f>
        <v>72.571428571428569</v>
      </c>
      <c r="E2450" s="1">
        <f>AVERAGE(C2451:C2457)</f>
        <v>25.285714285714285</v>
      </c>
    </row>
    <row r="2451" spans="1:5" x14ac:dyDescent="0.25">
      <c r="A2451" s="11">
        <v>44095</v>
      </c>
      <c r="B2451">
        <v>65</v>
      </c>
      <c r="C2451">
        <v>43</v>
      </c>
      <c r="D2451" s="1">
        <f>AVERAGE(B2445:B2451)</f>
        <v>72.857142857142861</v>
      </c>
      <c r="E2451" s="1">
        <f>AVERAGE(C2452:C2458)</f>
        <v>21.571428571428573</v>
      </c>
    </row>
    <row r="2452" spans="1:5" x14ac:dyDescent="0.25">
      <c r="A2452" s="11">
        <v>44096</v>
      </c>
      <c r="B2452">
        <v>64</v>
      </c>
      <c r="C2452">
        <v>46</v>
      </c>
      <c r="D2452" s="1">
        <f>AVERAGE(B2446:B2452)</f>
        <v>69.571428571428569</v>
      </c>
      <c r="E2452" s="1">
        <f>AVERAGE(C2453:C2459)</f>
        <v>18.285714285714285</v>
      </c>
    </row>
    <row r="2453" spans="1:5" x14ac:dyDescent="0.25">
      <c r="A2453" s="11">
        <v>44097</v>
      </c>
      <c r="B2453">
        <v>66</v>
      </c>
      <c r="C2453">
        <v>25</v>
      </c>
      <c r="D2453" s="1">
        <f>AVERAGE(B2447:B2453)</f>
        <v>66.142857142857139</v>
      </c>
      <c r="E2453" s="1">
        <f>AVERAGE(C2454:C2460)</f>
        <v>18.142857142857142</v>
      </c>
    </row>
    <row r="2454" spans="1:5" x14ac:dyDescent="0.25">
      <c r="A2454" s="11">
        <v>44098</v>
      </c>
      <c r="B2454">
        <v>46</v>
      </c>
      <c r="C2454">
        <v>17</v>
      </c>
      <c r="D2454" s="1">
        <f>AVERAGE(B2448:B2454)</f>
        <v>61.428571428571431</v>
      </c>
      <c r="E2454" s="1">
        <f>AVERAGE(C2455:C2461)</f>
        <v>19</v>
      </c>
    </row>
    <row r="2455" spans="1:5" x14ac:dyDescent="0.25">
      <c r="A2455" s="11">
        <v>44099</v>
      </c>
      <c r="B2455">
        <v>29</v>
      </c>
      <c r="C2455">
        <v>14</v>
      </c>
      <c r="D2455" s="1">
        <f>AVERAGE(B2449:B2455)</f>
        <v>57.142857142857146</v>
      </c>
      <c r="E2455" s="1">
        <f>AVERAGE(C2456:C2462)</f>
        <v>19.571428571428573</v>
      </c>
    </row>
    <row r="2456" spans="1:5" x14ac:dyDescent="0.25">
      <c r="A2456" s="11">
        <v>44100</v>
      </c>
      <c r="B2456">
        <v>25</v>
      </c>
      <c r="C2456">
        <v>20</v>
      </c>
      <c r="D2456" s="1">
        <f>AVERAGE(B2450:B2456)</f>
        <v>51.857142857142854</v>
      </c>
      <c r="E2456" s="1">
        <f>AVERAGE(C2457:C2463)</f>
        <v>19.285714285714285</v>
      </c>
    </row>
    <row r="2457" spans="1:5" x14ac:dyDescent="0.25">
      <c r="A2457" s="11">
        <v>44101</v>
      </c>
      <c r="B2457">
        <v>32</v>
      </c>
      <c r="C2457">
        <v>12</v>
      </c>
      <c r="D2457" s="1">
        <f>AVERAGE(B2451:B2457)</f>
        <v>46.714285714285715</v>
      </c>
      <c r="E2457" s="1">
        <f>AVERAGE(C2458:C2464)</f>
        <v>19.571428571428573</v>
      </c>
    </row>
    <row r="2458" spans="1:5" x14ac:dyDescent="0.25">
      <c r="A2458" s="11">
        <v>44102</v>
      </c>
      <c r="B2458">
        <v>34</v>
      </c>
      <c r="C2458">
        <v>17</v>
      </c>
      <c r="D2458" s="1">
        <f>AVERAGE(B2452:B2458)</f>
        <v>42.285714285714285</v>
      </c>
      <c r="E2458" s="1">
        <f>AVERAGE(C2459:C2465)</f>
        <v>18.142857142857142</v>
      </c>
    </row>
    <row r="2459" spans="1:5" x14ac:dyDescent="0.25">
      <c r="A2459" s="11">
        <v>44103</v>
      </c>
      <c r="B2459">
        <v>35</v>
      </c>
      <c r="C2459">
        <v>23</v>
      </c>
      <c r="D2459" s="1">
        <f>AVERAGE(B2453:B2459)</f>
        <v>38.142857142857146</v>
      </c>
      <c r="E2459" s="1">
        <f>AVERAGE(C2460:C2466)</f>
        <v>17.285714285714285</v>
      </c>
    </row>
    <row r="2460" spans="1:5" x14ac:dyDescent="0.25">
      <c r="A2460" s="11">
        <v>44104</v>
      </c>
      <c r="B2460">
        <v>52</v>
      </c>
      <c r="C2460">
        <v>24</v>
      </c>
      <c r="D2460" s="1">
        <f>AVERAGE(B2454:B2460)</f>
        <v>36.142857142857146</v>
      </c>
      <c r="E2460" s="1">
        <f>AVERAGE(C2461:C2467)</f>
        <v>16.428571428571427</v>
      </c>
    </row>
    <row r="2461" spans="1:5" x14ac:dyDescent="0.25">
      <c r="A2461" s="11">
        <v>44105</v>
      </c>
      <c r="B2461">
        <v>58</v>
      </c>
      <c r="C2461">
        <v>23</v>
      </c>
      <c r="D2461" s="1">
        <f>AVERAGE(B2455:B2461)</f>
        <v>37.857142857142854</v>
      </c>
      <c r="E2461" s="1">
        <f>AVERAGE(C2462:C2468)</f>
        <v>16.142857142857142</v>
      </c>
    </row>
    <row r="2462" spans="1:5" x14ac:dyDescent="0.25">
      <c r="A2462" s="11">
        <v>44106</v>
      </c>
      <c r="B2462">
        <v>41</v>
      </c>
      <c r="C2462">
        <v>18</v>
      </c>
      <c r="D2462" s="1">
        <f>AVERAGE(B2456:B2462)</f>
        <v>39.571428571428569</v>
      </c>
      <c r="E2462" s="1">
        <f>AVERAGE(C2463:C2469)</f>
        <v>16</v>
      </c>
    </row>
    <row r="2463" spans="1:5" x14ac:dyDescent="0.25">
      <c r="A2463" s="11">
        <v>44107</v>
      </c>
      <c r="B2463">
        <v>41</v>
      </c>
      <c r="C2463">
        <v>18</v>
      </c>
      <c r="D2463" s="1">
        <f>AVERAGE(B2457:B2463)</f>
        <v>41.857142857142854</v>
      </c>
      <c r="E2463" s="1">
        <f>AVERAGE(C2464:C2470)</f>
        <v>16.428571428571427</v>
      </c>
    </row>
    <row r="2464" spans="1:5" x14ac:dyDescent="0.25">
      <c r="A2464" s="11">
        <v>44108</v>
      </c>
      <c r="B2464">
        <v>53</v>
      </c>
      <c r="C2464">
        <v>14</v>
      </c>
      <c r="D2464" s="1">
        <f>AVERAGE(B2458:B2464)</f>
        <v>44.857142857142854</v>
      </c>
      <c r="E2464" s="1">
        <f>AVERAGE(C2465:C2471)</f>
        <v>16.714285714285715</v>
      </c>
    </row>
    <row r="2465" spans="1:5" x14ac:dyDescent="0.25">
      <c r="A2465" s="11">
        <v>44109</v>
      </c>
      <c r="B2465">
        <v>50</v>
      </c>
      <c r="C2465">
        <v>7</v>
      </c>
      <c r="D2465" s="1">
        <f>AVERAGE(B2459:B2465)</f>
        <v>47.142857142857146</v>
      </c>
      <c r="E2465" s="1">
        <f>AVERAGE(C2466:C2472)</f>
        <v>20</v>
      </c>
    </row>
    <row r="2466" spans="1:5" x14ac:dyDescent="0.25">
      <c r="A2466" s="11">
        <v>44110</v>
      </c>
      <c r="B2466">
        <v>49</v>
      </c>
      <c r="C2466">
        <v>17</v>
      </c>
      <c r="D2466" s="1">
        <f>AVERAGE(B2460:B2466)</f>
        <v>49.142857142857146</v>
      </c>
      <c r="E2466" s="1">
        <f>AVERAGE(C2467:C2473)</f>
        <v>19.142857142857142</v>
      </c>
    </row>
    <row r="2467" spans="1:5" x14ac:dyDescent="0.25">
      <c r="A2467" s="11">
        <v>44111</v>
      </c>
      <c r="B2467">
        <v>52</v>
      </c>
      <c r="C2467">
        <v>18</v>
      </c>
      <c r="D2467" s="1">
        <f>AVERAGE(B2461:B2467)</f>
        <v>49.142857142857146</v>
      </c>
      <c r="E2467" s="1">
        <f>AVERAGE(C2468:C2474)</f>
        <v>18.571428571428573</v>
      </c>
    </row>
    <row r="2468" spans="1:5" x14ac:dyDescent="0.25">
      <c r="A2468" s="11">
        <v>44112</v>
      </c>
      <c r="B2468">
        <v>57</v>
      </c>
      <c r="C2468">
        <v>21</v>
      </c>
      <c r="D2468" s="1">
        <f>AVERAGE(B2462:B2468)</f>
        <v>49</v>
      </c>
      <c r="E2468" s="1">
        <f>AVERAGE(C2469:C2475)</f>
        <v>17.857142857142858</v>
      </c>
    </row>
    <row r="2469" spans="1:5" x14ac:dyDescent="0.25">
      <c r="A2469" s="11">
        <v>44113</v>
      </c>
      <c r="B2469">
        <v>44</v>
      </c>
      <c r="C2469">
        <v>17</v>
      </c>
      <c r="D2469" s="1">
        <f>AVERAGE(B2463:B2469)</f>
        <v>49.428571428571431</v>
      </c>
      <c r="E2469" s="1">
        <f>AVERAGE(C2470:C2476)</f>
        <v>17.857142857142858</v>
      </c>
    </row>
    <row r="2470" spans="1:5" x14ac:dyDescent="0.25">
      <c r="A2470" s="11">
        <v>44114</v>
      </c>
      <c r="B2470">
        <v>41</v>
      </c>
      <c r="C2470">
        <v>21</v>
      </c>
      <c r="D2470" s="1">
        <f>AVERAGE(B2464:B2470)</f>
        <v>49.428571428571431</v>
      </c>
      <c r="E2470" s="1">
        <f>AVERAGE(C2471:C2477)</f>
        <v>19.142857142857142</v>
      </c>
    </row>
    <row r="2471" spans="1:5" x14ac:dyDescent="0.25">
      <c r="A2471" s="11">
        <v>44115</v>
      </c>
      <c r="B2471">
        <v>44</v>
      </c>
      <c r="C2471">
        <v>16</v>
      </c>
      <c r="D2471" s="1">
        <f>AVERAGE(B2465:B2471)</f>
        <v>48.142857142857146</v>
      </c>
      <c r="E2471" s="1">
        <f>AVERAGE(C2472:C2478)</f>
        <v>21.285714285714285</v>
      </c>
    </row>
    <row r="2472" spans="1:5" x14ac:dyDescent="0.25">
      <c r="A2472" s="11">
        <v>44116</v>
      </c>
      <c r="B2472">
        <v>37</v>
      </c>
      <c r="C2472">
        <v>30</v>
      </c>
      <c r="D2472" s="1">
        <f>AVERAGE(B2466:B2472)</f>
        <v>46.285714285714285</v>
      </c>
      <c r="E2472" s="1">
        <f>AVERAGE(C2473:C2479)</f>
        <v>23.714285714285715</v>
      </c>
    </row>
    <row r="2473" spans="1:5" x14ac:dyDescent="0.25">
      <c r="A2473" s="11">
        <v>44117</v>
      </c>
      <c r="B2473">
        <v>56</v>
      </c>
      <c r="C2473">
        <v>11</v>
      </c>
      <c r="D2473" s="1">
        <f>AVERAGE(B2467:B2473)</f>
        <v>47.285714285714285</v>
      </c>
      <c r="E2473" s="1">
        <f>AVERAGE(C2474:C2480)</f>
        <v>26.714285714285715</v>
      </c>
    </row>
    <row r="2474" spans="1:5" x14ac:dyDescent="0.25">
      <c r="A2474" s="11">
        <v>44118</v>
      </c>
      <c r="B2474">
        <v>36</v>
      </c>
      <c r="C2474">
        <v>14</v>
      </c>
      <c r="D2474" s="1">
        <f>AVERAGE(B2468:B2474)</f>
        <v>45</v>
      </c>
      <c r="E2474" s="1">
        <f>AVERAGE(C2475:C2481)</f>
        <v>28.428571428571427</v>
      </c>
    </row>
    <row r="2475" spans="1:5" x14ac:dyDescent="0.25">
      <c r="A2475" s="11">
        <v>44119</v>
      </c>
      <c r="B2475">
        <v>57</v>
      </c>
      <c r="C2475">
        <v>16</v>
      </c>
      <c r="D2475" s="1">
        <f>AVERAGE(B2469:B2475)</f>
        <v>45</v>
      </c>
      <c r="E2475" s="1">
        <f>AVERAGE(C2476:C2482)</f>
        <v>31.571428571428573</v>
      </c>
    </row>
    <row r="2476" spans="1:5" x14ac:dyDescent="0.25">
      <c r="A2476" s="11">
        <v>44120</v>
      </c>
      <c r="B2476">
        <v>48</v>
      </c>
      <c r="C2476">
        <v>17</v>
      </c>
      <c r="D2476" s="1">
        <f>AVERAGE(B2470:B2476)</f>
        <v>45.571428571428569</v>
      </c>
      <c r="E2476" s="1">
        <f>AVERAGE(C2477:C2483)</f>
        <v>33.142857142857146</v>
      </c>
    </row>
    <row r="2477" spans="1:5" x14ac:dyDescent="0.25">
      <c r="A2477" s="11">
        <v>44121</v>
      </c>
      <c r="B2477">
        <v>54</v>
      </c>
      <c r="C2477">
        <v>30</v>
      </c>
      <c r="D2477" s="1">
        <f>AVERAGE(B2471:B2477)</f>
        <v>47.428571428571431</v>
      </c>
      <c r="E2477" s="1">
        <f>AVERAGE(C2478:C2484)</f>
        <v>31.142857142857142</v>
      </c>
    </row>
    <row r="2478" spans="1:5" x14ac:dyDescent="0.25">
      <c r="A2478" s="11">
        <v>44122</v>
      </c>
      <c r="B2478">
        <v>71</v>
      </c>
      <c r="C2478">
        <v>31</v>
      </c>
      <c r="D2478" s="1">
        <f>AVERAGE(B2472:B2478)</f>
        <v>51.285714285714285</v>
      </c>
      <c r="E2478" s="1">
        <f>AVERAGE(C2479:C2485)</f>
        <v>28.571428571428573</v>
      </c>
    </row>
    <row r="2479" spans="1:5" x14ac:dyDescent="0.25">
      <c r="A2479" s="11">
        <v>44123</v>
      </c>
      <c r="B2479">
        <v>70</v>
      </c>
      <c r="C2479">
        <v>47</v>
      </c>
      <c r="D2479" s="1">
        <f>AVERAGE(B2473:B2479)</f>
        <v>56</v>
      </c>
      <c r="E2479" s="1">
        <f>AVERAGE(C2480:C2486)</f>
        <v>24.857142857142858</v>
      </c>
    </row>
    <row r="2480" spans="1:5" x14ac:dyDescent="0.25">
      <c r="A2480" s="11">
        <v>44124</v>
      </c>
      <c r="B2480">
        <v>72</v>
      </c>
      <c r="C2480">
        <v>32</v>
      </c>
      <c r="D2480" s="1">
        <f>AVERAGE(B2474:B2480)</f>
        <v>58.285714285714285</v>
      </c>
      <c r="E2480" s="1">
        <f>AVERAGE(C2481:C2487)</f>
        <v>23.714285714285715</v>
      </c>
    </row>
    <row r="2481" spans="1:5" x14ac:dyDescent="0.25">
      <c r="A2481" s="11">
        <v>44125</v>
      </c>
      <c r="B2481">
        <v>49</v>
      </c>
      <c r="C2481">
        <v>26</v>
      </c>
      <c r="D2481" s="1">
        <f>AVERAGE(B2475:B2481)</f>
        <v>60.142857142857146</v>
      </c>
      <c r="E2481" s="1">
        <f>AVERAGE(C2482:C2488)</f>
        <v>23.285714285714285</v>
      </c>
    </row>
    <row r="2482" spans="1:5" x14ac:dyDescent="0.25">
      <c r="A2482" s="11">
        <v>44126</v>
      </c>
      <c r="B2482">
        <v>44</v>
      </c>
      <c r="C2482">
        <v>38</v>
      </c>
      <c r="D2482" s="1">
        <f>AVERAGE(B2476:B2482)</f>
        <v>58.285714285714285</v>
      </c>
      <c r="E2482" s="1">
        <f>AVERAGE(C2483:C2489)</f>
        <v>21.571428571428573</v>
      </c>
    </row>
    <row r="2483" spans="1:5" x14ac:dyDescent="0.25">
      <c r="A2483" s="11">
        <v>44127</v>
      </c>
      <c r="B2483">
        <v>51</v>
      </c>
      <c r="C2483">
        <v>28</v>
      </c>
      <c r="D2483" s="1">
        <f>AVERAGE(B2477:B2483)</f>
        <v>58.714285714285715</v>
      </c>
      <c r="E2483" s="1">
        <f>AVERAGE(C2484:C2490)</f>
        <v>21.285714285714285</v>
      </c>
    </row>
    <row r="2484" spans="1:5" x14ac:dyDescent="0.25">
      <c r="A2484" s="11">
        <v>44128</v>
      </c>
      <c r="B2484">
        <v>39</v>
      </c>
      <c r="C2484">
        <v>16</v>
      </c>
      <c r="D2484" s="1">
        <f>AVERAGE(B2478:B2484)</f>
        <v>56.571428571428569</v>
      </c>
      <c r="E2484" s="1">
        <f>AVERAGE(C2485:C2491)</f>
        <v>22.142857142857142</v>
      </c>
    </row>
    <row r="2485" spans="1:5" x14ac:dyDescent="0.25">
      <c r="A2485" s="11">
        <v>44129</v>
      </c>
      <c r="B2485">
        <v>37</v>
      </c>
      <c r="C2485">
        <v>13</v>
      </c>
      <c r="D2485" s="1">
        <f>AVERAGE(B2479:B2485)</f>
        <v>51.714285714285715</v>
      </c>
      <c r="E2485" s="1">
        <f>AVERAGE(C2486:C2492)</f>
        <v>21.571428571428573</v>
      </c>
    </row>
    <row r="2486" spans="1:5" x14ac:dyDescent="0.25">
      <c r="A2486" s="11">
        <v>44130</v>
      </c>
      <c r="B2486">
        <v>38</v>
      </c>
      <c r="C2486">
        <v>21</v>
      </c>
      <c r="D2486" s="1">
        <f>AVERAGE(B2480:B2486)</f>
        <v>47.142857142857146</v>
      </c>
      <c r="E2486" s="1">
        <f>AVERAGE(C2487:C2493)</f>
        <v>20.142857142857142</v>
      </c>
    </row>
    <row r="2487" spans="1:5" x14ac:dyDescent="0.25">
      <c r="A2487" s="11">
        <v>44131</v>
      </c>
      <c r="B2487">
        <v>38</v>
      </c>
      <c r="C2487">
        <v>24</v>
      </c>
      <c r="D2487" s="1">
        <f>AVERAGE(B2481:B2487)</f>
        <v>42.285714285714285</v>
      </c>
      <c r="E2487" s="1">
        <f>AVERAGE(C2488:C2494)</f>
        <v>19.714285714285715</v>
      </c>
    </row>
    <row r="2488" spans="1:5" x14ac:dyDescent="0.25">
      <c r="A2488" s="11">
        <v>44132</v>
      </c>
      <c r="B2488">
        <v>30</v>
      </c>
      <c r="C2488">
        <v>23</v>
      </c>
      <c r="D2488" s="1">
        <f>AVERAGE(B2482:B2488)</f>
        <v>39.571428571428569</v>
      </c>
      <c r="E2488" s="1">
        <f>AVERAGE(C2489:C2495)</f>
        <v>21</v>
      </c>
    </row>
    <row r="2489" spans="1:5" x14ac:dyDescent="0.25">
      <c r="A2489" s="11">
        <v>44133</v>
      </c>
      <c r="B2489">
        <v>40</v>
      </c>
      <c r="C2489">
        <v>26</v>
      </c>
      <c r="D2489" s="1">
        <f>AVERAGE(B2483:B2489)</f>
        <v>39</v>
      </c>
      <c r="E2489" s="1">
        <f>AVERAGE(C2490:C2496)</f>
        <v>21.428571428571427</v>
      </c>
    </row>
    <row r="2490" spans="1:5" x14ac:dyDescent="0.25">
      <c r="A2490" s="11">
        <v>44134</v>
      </c>
      <c r="B2490">
        <v>30</v>
      </c>
      <c r="C2490">
        <v>26</v>
      </c>
      <c r="D2490" s="1">
        <f>AVERAGE(B2484:B2490)</f>
        <v>36</v>
      </c>
      <c r="E2490" s="1">
        <f>AVERAGE(C2491:C2497)</f>
        <v>22.571428571428573</v>
      </c>
    </row>
    <row r="2491" spans="1:5" x14ac:dyDescent="0.25">
      <c r="A2491" s="11">
        <v>44135</v>
      </c>
      <c r="B2491">
        <v>47</v>
      </c>
      <c r="C2491">
        <v>22</v>
      </c>
      <c r="D2491" s="1">
        <f>AVERAGE(B2485:B2491)</f>
        <v>37.142857142857146</v>
      </c>
      <c r="E2491" s="1">
        <f>AVERAGE(C2492:C2498)</f>
        <v>24.857142857142858</v>
      </c>
    </row>
    <row r="2492" spans="1:5" x14ac:dyDescent="0.25">
      <c r="A2492" s="11">
        <v>44136</v>
      </c>
      <c r="B2492">
        <v>53</v>
      </c>
      <c r="C2492">
        <v>9</v>
      </c>
      <c r="D2492" s="1">
        <f>AVERAGE(B2486:B2492)</f>
        <v>39.428571428571431</v>
      </c>
      <c r="E2492" s="1">
        <f>AVERAGE(C2493:C2499)</f>
        <v>27.571428571428573</v>
      </c>
    </row>
    <row r="2493" spans="1:5" x14ac:dyDescent="0.25">
      <c r="A2493" s="11">
        <v>44137</v>
      </c>
      <c r="B2493">
        <v>18</v>
      </c>
      <c r="C2493">
        <v>11</v>
      </c>
      <c r="D2493" s="1">
        <f>AVERAGE(B2487:B2493)</f>
        <v>36.571428571428569</v>
      </c>
      <c r="E2493" s="1">
        <f>AVERAGE(C2494:C2500)</f>
        <v>31.428571428571427</v>
      </c>
    </row>
    <row r="2494" spans="1:5" x14ac:dyDescent="0.25">
      <c r="A2494" s="11">
        <v>44138</v>
      </c>
      <c r="B2494">
        <v>30</v>
      </c>
      <c r="C2494">
        <v>21</v>
      </c>
      <c r="D2494" s="1">
        <f>AVERAGE(B2488:B2494)</f>
        <v>35.428571428571431</v>
      </c>
      <c r="E2494" s="1">
        <f>AVERAGE(C2495:C2501)</f>
        <v>32.142857142857146</v>
      </c>
    </row>
    <row r="2495" spans="1:5" x14ac:dyDescent="0.25">
      <c r="A2495" s="11">
        <v>44139</v>
      </c>
      <c r="B2495">
        <v>41</v>
      </c>
      <c r="C2495">
        <v>32</v>
      </c>
      <c r="D2495" s="1">
        <f>AVERAGE(B2489:B2495)</f>
        <v>37</v>
      </c>
      <c r="E2495" s="1">
        <f>AVERAGE(C2496:C2502)</f>
        <v>30.428571428571427</v>
      </c>
    </row>
    <row r="2496" spans="1:5" x14ac:dyDescent="0.25">
      <c r="A2496" s="11">
        <v>44140</v>
      </c>
      <c r="B2496">
        <v>60</v>
      </c>
      <c r="C2496">
        <v>29</v>
      </c>
      <c r="D2496" s="1">
        <f>AVERAGE(B2490:B2496)</f>
        <v>39.857142857142854</v>
      </c>
      <c r="E2496" s="1">
        <f>AVERAGE(C2497:C2503)</f>
        <v>29.857142857142858</v>
      </c>
    </row>
    <row r="2497" spans="1:5" x14ac:dyDescent="0.25">
      <c r="A2497" s="11">
        <v>44141</v>
      </c>
      <c r="B2497">
        <v>68</v>
      </c>
      <c r="C2497">
        <v>34</v>
      </c>
      <c r="D2497" s="1">
        <f>AVERAGE(B2491:B2497)</f>
        <v>45.285714285714285</v>
      </c>
      <c r="E2497" s="1">
        <f>AVERAGE(C2498:C2504)</f>
        <v>29.285714285714285</v>
      </c>
    </row>
    <row r="2498" spans="1:5" x14ac:dyDescent="0.25">
      <c r="A2498" s="11">
        <v>44142</v>
      </c>
      <c r="B2498">
        <v>69</v>
      </c>
      <c r="C2498">
        <v>38</v>
      </c>
      <c r="D2498" s="1">
        <f>AVERAGE(B2492:B2498)</f>
        <v>48.428571428571431</v>
      </c>
      <c r="E2498" s="1">
        <f>AVERAGE(C2499:C2505)</f>
        <v>27</v>
      </c>
    </row>
    <row r="2499" spans="1:5" x14ac:dyDescent="0.25">
      <c r="A2499" s="11">
        <v>44143</v>
      </c>
      <c r="B2499">
        <v>74</v>
      </c>
      <c r="C2499">
        <v>28</v>
      </c>
      <c r="D2499" s="1">
        <f>AVERAGE(B2493:B2499)</f>
        <v>51.428571428571431</v>
      </c>
      <c r="E2499" s="1">
        <f>AVERAGE(C2500:C2506)</f>
        <v>25.571428571428573</v>
      </c>
    </row>
    <row r="2500" spans="1:5" x14ac:dyDescent="0.25">
      <c r="A2500" s="11">
        <v>44144</v>
      </c>
      <c r="B2500">
        <v>55</v>
      </c>
      <c r="C2500">
        <v>38</v>
      </c>
      <c r="D2500" s="1">
        <f>AVERAGE(B2494:B2500)</f>
        <v>56.714285714285715</v>
      </c>
      <c r="E2500" s="1">
        <f>AVERAGE(C2501:C2507)</f>
        <v>24.285714285714285</v>
      </c>
    </row>
    <row r="2501" spans="1:5" x14ac:dyDescent="0.25">
      <c r="A2501" s="11">
        <v>44145</v>
      </c>
      <c r="B2501">
        <v>63</v>
      </c>
      <c r="C2501">
        <v>26</v>
      </c>
      <c r="D2501" s="1">
        <f>AVERAGE(B2495:B2501)</f>
        <v>61.428571428571431</v>
      </c>
      <c r="E2501" s="1">
        <f>AVERAGE(C2502:C2508)</f>
        <v>24.857142857142858</v>
      </c>
    </row>
    <row r="2502" spans="1:5" x14ac:dyDescent="0.25">
      <c r="A2502" s="11">
        <v>44146</v>
      </c>
      <c r="B2502">
        <v>56</v>
      </c>
      <c r="C2502">
        <v>20</v>
      </c>
      <c r="D2502" s="1">
        <f>AVERAGE(B2496:B2502)</f>
        <v>63.571428571428569</v>
      </c>
      <c r="E2502" s="1">
        <f>AVERAGE(C2503:C2509)</f>
        <v>27</v>
      </c>
    </row>
    <row r="2503" spans="1:5" x14ac:dyDescent="0.25">
      <c r="A2503" s="11">
        <v>44147</v>
      </c>
      <c r="B2503">
        <v>55</v>
      </c>
      <c r="C2503">
        <v>25</v>
      </c>
      <c r="D2503" s="1">
        <f>AVERAGE(B2497:B2503)</f>
        <v>62.857142857142854</v>
      </c>
      <c r="E2503" s="1">
        <f>AVERAGE(C2504:C2510)</f>
        <v>26.714285714285715</v>
      </c>
    </row>
    <row r="2504" spans="1:5" x14ac:dyDescent="0.25">
      <c r="A2504" s="11">
        <v>44148</v>
      </c>
      <c r="B2504">
        <v>53</v>
      </c>
      <c r="C2504">
        <v>30</v>
      </c>
      <c r="D2504" s="1">
        <f>AVERAGE(B2498:B2504)</f>
        <v>60.714285714285715</v>
      </c>
      <c r="E2504" s="1">
        <f>AVERAGE(C2505:C2511)</f>
        <v>27.857142857142858</v>
      </c>
    </row>
    <row r="2505" spans="1:5" x14ac:dyDescent="0.25">
      <c r="A2505" s="11">
        <v>44149</v>
      </c>
      <c r="B2505">
        <v>60</v>
      </c>
      <c r="C2505">
        <v>22</v>
      </c>
      <c r="D2505" s="1">
        <f>AVERAGE(B2499:B2505)</f>
        <v>59.428571428571431</v>
      </c>
      <c r="E2505" s="1">
        <f>AVERAGE(C2506:C2512)</f>
        <v>29.285714285714285</v>
      </c>
    </row>
    <row r="2506" spans="1:5" x14ac:dyDescent="0.25">
      <c r="A2506" s="11">
        <v>44150</v>
      </c>
      <c r="B2506">
        <v>51</v>
      </c>
      <c r="C2506">
        <v>18</v>
      </c>
      <c r="D2506" s="1">
        <f>AVERAGE(B2500:B2506)</f>
        <v>56.142857142857146</v>
      </c>
      <c r="E2506" s="1">
        <f>AVERAGE(C2507:C2513)</f>
        <v>31.714285714285715</v>
      </c>
    </row>
    <row r="2507" spans="1:5" x14ac:dyDescent="0.25">
      <c r="A2507" s="11">
        <v>44151</v>
      </c>
      <c r="B2507">
        <v>39</v>
      </c>
      <c r="C2507">
        <v>29</v>
      </c>
      <c r="D2507" s="1">
        <f>AVERAGE(B2501:B2507)</f>
        <v>53.857142857142854</v>
      </c>
      <c r="E2507" s="1">
        <f>AVERAGE(C2508:C2514)</f>
        <v>33.571428571428569</v>
      </c>
    </row>
    <row r="2508" spans="1:5" x14ac:dyDescent="0.25">
      <c r="A2508" s="11">
        <v>44152</v>
      </c>
      <c r="B2508">
        <v>35</v>
      </c>
      <c r="C2508">
        <v>30</v>
      </c>
      <c r="D2508" s="1">
        <f>AVERAGE(B2502:B2508)</f>
        <v>49.857142857142854</v>
      </c>
      <c r="E2508" s="1">
        <f>AVERAGE(C2509:C2515)</f>
        <v>35.142857142857146</v>
      </c>
    </row>
    <row r="2509" spans="1:5" x14ac:dyDescent="0.25">
      <c r="A2509" s="11">
        <v>44153</v>
      </c>
      <c r="B2509">
        <v>47</v>
      </c>
      <c r="C2509">
        <v>35</v>
      </c>
      <c r="D2509" s="1">
        <f>AVERAGE(B2503:B2509)</f>
        <v>48.571428571428569</v>
      </c>
      <c r="E2509" s="1">
        <f>AVERAGE(C2510:C2516)</f>
        <v>36.714285714285715</v>
      </c>
    </row>
    <row r="2510" spans="1:5" x14ac:dyDescent="0.25">
      <c r="A2510" s="11">
        <v>44154</v>
      </c>
      <c r="B2510">
        <v>58</v>
      </c>
      <c r="C2510">
        <v>23</v>
      </c>
      <c r="D2510" s="1">
        <f>AVERAGE(B2504:B2510)</f>
        <v>49</v>
      </c>
      <c r="E2510" s="1">
        <f>AVERAGE(C2511:C2517)</f>
        <v>41.857142857142854</v>
      </c>
    </row>
    <row r="2511" spans="1:5" x14ac:dyDescent="0.25">
      <c r="A2511" s="11">
        <v>44155</v>
      </c>
      <c r="B2511">
        <v>37</v>
      </c>
      <c r="C2511">
        <v>38</v>
      </c>
      <c r="D2511" s="1">
        <f>AVERAGE(B2505:B2511)</f>
        <v>46.714285714285715</v>
      </c>
      <c r="E2511" s="1">
        <f>AVERAGE(C2512:C2518)</f>
        <v>44.428571428571431</v>
      </c>
    </row>
    <row r="2512" spans="1:5" x14ac:dyDescent="0.25">
      <c r="A2512" s="11">
        <v>44156</v>
      </c>
      <c r="B2512">
        <v>65</v>
      </c>
      <c r="C2512">
        <v>32</v>
      </c>
      <c r="D2512" s="1">
        <f>AVERAGE(B2506:B2512)</f>
        <v>47.428571428571431</v>
      </c>
      <c r="E2512" s="1">
        <f>AVERAGE(C2513:C2519)</f>
        <v>46.857142857142854</v>
      </c>
    </row>
    <row r="2513" spans="1:5" x14ac:dyDescent="0.25">
      <c r="A2513" s="11">
        <v>44157</v>
      </c>
      <c r="B2513">
        <v>65</v>
      </c>
      <c r="C2513">
        <v>35</v>
      </c>
      <c r="D2513" s="1">
        <f>AVERAGE(B2507:B2513)</f>
        <v>49.428571428571431</v>
      </c>
      <c r="E2513" s="1">
        <f>AVERAGE(C2514:C2520)</f>
        <v>46.714285714285715</v>
      </c>
    </row>
    <row r="2514" spans="1:5" x14ac:dyDescent="0.25">
      <c r="A2514" s="11">
        <v>44158</v>
      </c>
      <c r="B2514">
        <v>82</v>
      </c>
      <c r="C2514">
        <v>42</v>
      </c>
      <c r="D2514" s="1">
        <f>AVERAGE(B2508:B2514)</f>
        <v>55.571428571428569</v>
      </c>
      <c r="E2514" s="1">
        <f>AVERAGE(C2515:C2521)</f>
        <v>46.714285714285715</v>
      </c>
    </row>
    <row r="2515" spans="1:5" x14ac:dyDescent="0.25">
      <c r="A2515" s="11">
        <v>44159</v>
      </c>
      <c r="B2515">
        <v>83</v>
      </c>
      <c r="C2515">
        <v>41</v>
      </c>
      <c r="D2515" s="1">
        <f>AVERAGE(B2509:B2515)</f>
        <v>62.428571428571431</v>
      </c>
      <c r="E2515" s="1">
        <f>AVERAGE(C2516:C2522)</f>
        <v>45.428571428571431</v>
      </c>
    </row>
    <row r="2516" spans="1:5" x14ac:dyDescent="0.25">
      <c r="A2516" s="11">
        <v>44160</v>
      </c>
      <c r="B2516">
        <v>73</v>
      </c>
      <c r="C2516">
        <v>46</v>
      </c>
      <c r="D2516" s="1">
        <f>AVERAGE(B2510:B2516)</f>
        <v>66.142857142857139</v>
      </c>
      <c r="E2516" s="1">
        <f>AVERAGE(C2517:C2523)</f>
        <v>43.857142857142854</v>
      </c>
    </row>
    <row r="2517" spans="1:5" x14ac:dyDescent="0.25">
      <c r="A2517" s="11">
        <v>44161</v>
      </c>
      <c r="B2517">
        <v>87</v>
      </c>
      <c r="C2517">
        <v>59</v>
      </c>
      <c r="D2517" s="1">
        <f>AVERAGE(B2511:B2517)</f>
        <v>70.285714285714292</v>
      </c>
      <c r="E2517" s="1">
        <f>AVERAGE(C2518:C2524)</f>
        <v>38.571428571428569</v>
      </c>
    </row>
    <row r="2518" spans="1:5" x14ac:dyDescent="0.25">
      <c r="A2518" s="11">
        <v>44162</v>
      </c>
      <c r="B2518">
        <v>109</v>
      </c>
      <c r="C2518">
        <v>56</v>
      </c>
      <c r="D2518" s="1">
        <f>AVERAGE(B2512:B2518)</f>
        <v>80.571428571428569</v>
      </c>
      <c r="E2518" s="1">
        <f>AVERAGE(C2519:C2525)</f>
        <v>33.285714285714285</v>
      </c>
    </row>
    <row r="2519" spans="1:5" x14ac:dyDescent="0.25">
      <c r="A2519" s="11">
        <v>44163</v>
      </c>
      <c r="B2519">
        <v>110</v>
      </c>
      <c r="C2519">
        <v>49</v>
      </c>
      <c r="D2519" s="1">
        <f>AVERAGE(B2513:B2519)</f>
        <v>87</v>
      </c>
      <c r="E2519" s="1">
        <f>AVERAGE(C2520:C2526)</f>
        <v>28.285714285714285</v>
      </c>
    </row>
    <row r="2520" spans="1:5" x14ac:dyDescent="0.25">
      <c r="A2520" s="11">
        <v>44164</v>
      </c>
      <c r="B2520">
        <v>102</v>
      </c>
      <c r="C2520">
        <v>34</v>
      </c>
      <c r="D2520" s="1">
        <f>AVERAGE(B2514:B2520)</f>
        <v>92.285714285714292</v>
      </c>
      <c r="E2520" s="1">
        <f>AVERAGE(C2521:C2527)</f>
        <v>26.714285714285715</v>
      </c>
    </row>
    <row r="2521" spans="1:5" x14ac:dyDescent="0.25">
      <c r="A2521" s="11">
        <v>44165</v>
      </c>
      <c r="B2521">
        <v>80</v>
      </c>
      <c r="C2521">
        <v>42</v>
      </c>
      <c r="D2521" s="1">
        <f>AVERAGE(B2515:B2521)</f>
        <v>92</v>
      </c>
      <c r="E2521" s="1">
        <f>AVERAGE(C2522:C2528)</f>
        <v>25.857142857142858</v>
      </c>
    </row>
    <row r="2522" spans="1:5" x14ac:dyDescent="0.25">
      <c r="A2522" s="11">
        <v>44166</v>
      </c>
      <c r="B2522">
        <v>93</v>
      </c>
      <c r="C2522">
        <v>32</v>
      </c>
      <c r="D2522" s="1">
        <f>AVERAGE(B2516:B2522)</f>
        <v>93.428571428571431</v>
      </c>
      <c r="E2522" s="1">
        <f>AVERAGE(C2523:C2529)</f>
        <v>25.142857142857142</v>
      </c>
    </row>
    <row r="2523" spans="1:5" x14ac:dyDescent="0.25">
      <c r="A2523" s="11">
        <v>44167</v>
      </c>
      <c r="B2523">
        <v>50</v>
      </c>
      <c r="C2523">
        <v>35</v>
      </c>
      <c r="D2523" s="1">
        <f>AVERAGE(B2517:B2523)</f>
        <v>90.142857142857139</v>
      </c>
      <c r="E2523" s="1">
        <f>AVERAGE(C2524:C2530)</f>
        <v>24.571428571428573</v>
      </c>
    </row>
    <row r="2524" spans="1:5" x14ac:dyDescent="0.25">
      <c r="A2524" s="11">
        <v>44168</v>
      </c>
      <c r="B2524">
        <v>52</v>
      </c>
      <c r="C2524">
        <v>22</v>
      </c>
      <c r="D2524" s="1">
        <f>AVERAGE(B2518:B2524)</f>
        <v>85.142857142857139</v>
      </c>
      <c r="E2524" s="1">
        <f>AVERAGE(C2525:C2531)</f>
        <v>23.571428571428573</v>
      </c>
    </row>
    <row r="2525" spans="1:5" x14ac:dyDescent="0.25">
      <c r="A2525" s="11">
        <v>44169</v>
      </c>
      <c r="B2525">
        <v>42</v>
      </c>
      <c r="C2525">
        <v>19</v>
      </c>
      <c r="D2525" s="1">
        <f>AVERAGE(B2519:B2525)</f>
        <v>75.571428571428569</v>
      </c>
      <c r="E2525" s="1">
        <f>AVERAGE(C2526:C2532)</f>
        <v>22.142857142857142</v>
      </c>
    </row>
    <row r="2526" spans="1:5" x14ac:dyDescent="0.25">
      <c r="A2526" s="11">
        <v>44170</v>
      </c>
      <c r="B2526">
        <v>41</v>
      </c>
      <c r="C2526">
        <v>14</v>
      </c>
      <c r="D2526" s="1">
        <f>AVERAGE(B2520:B2526)</f>
        <v>65.714285714285708</v>
      </c>
      <c r="E2526" s="1">
        <f>AVERAGE(C2527:C2533)</f>
        <v>22.714285714285715</v>
      </c>
    </row>
    <row r="2527" spans="1:5" x14ac:dyDescent="0.25">
      <c r="A2527" s="11">
        <v>44171</v>
      </c>
      <c r="B2527">
        <v>44</v>
      </c>
      <c r="C2527">
        <v>23</v>
      </c>
      <c r="D2527" s="1">
        <f>AVERAGE(B2521:B2527)</f>
        <v>57.428571428571431</v>
      </c>
      <c r="E2527" s="1">
        <f>AVERAGE(C2528:C2534)</f>
        <v>21.142857142857142</v>
      </c>
    </row>
    <row r="2528" spans="1:5" x14ac:dyDescent="0.25">
      <c r="A2528" s="11">
        <v>44172</v>
      </c>
      <c r="B2528">
        <v>53</v>
      </c>
      <c r="C2528">
        <v>36</v>
      </c>
      <c r="D2528" s="1">
        <f>AVERAGE(B2522:B2528)</f>
        <v>53.571428571428569</v>
      </c>
      <c r="E2528" s="1">
        <f>AVERAGE(C2529:C2535)</f>
        <v>17.428571428571427</v>
      </c>
    </row>
    <row r="2529" spans="1:5" x14ac:dyDescent="0.25">
      <c r="A2529" s="11">
        <v>44173</v>
      </c>
      <c r="B2529">
        <v>84</v>
      </c>
      <c r="C2529">
        <v>27</v>
      </c>
      <c r="D2529" s="1">
        <f>AVERAGE(B2523:B2529)</f>
        <v>52.285714285714285</v>
      </c>
      <c r="E2529" s="1">
        <f>AVERAGE(C2530:C2536)</f>
        <v>16.857142857142858</v>
      </c>
    </row>
    <row r="2530" spans="1:5" x14ac:dyDescent="0.25">
      <c r="A2530" s="11">
        <v>44174</v>
      </c>
      <c r="B2530">
        <v>69</v>
      </c>
      <c r="C2530">
        <v>31</v>
      </c>
      <c r="D2530" s="1">
        <f>AVERAGE(B2524:B2530)</f>
        <v>55</v>
      </c>
      <c r="E2530" s="1">
        <f>AVERAGE(C2531:C2537)</f>
        <v>16</v>
      </c>
    </row>
    <row r="2531" spans="1:5" x14ac:dyDescent="0.25">
      <c r="A2531" s="11">
        <v>44175</v>
      </c>
      <c r="B2531">
        <v>73</v>
      </c>
      <c r="C2531">
        <v>15</v>
      </c>
      <c r="D2531" s="1">
        <f>AVERAGE(B2525:B2531)</f>
        <v>58</v>
      </c>
      <c r="E2531" s="1">
        <f>AVERAGE(C2532:C2538)</f>
        <v>18.142857142857142</v>
      </c>
    </row>
    <row r="2532" spans="1:5" x14ac:dyDescent="0.25">
      <c r="A2532" s="11">
        <v>44176</v>
      </c>
      <c r="B2532">
        <v>49</v>
      </c>
      <c r="C2532">
        <v>9</v>
      </c>
      <c r="D2532" s="1">
        <f>AVERAGE(B2526:B2532)</f>
        <v>59</v>
      </c>
      <c r="E2532" s="1">
        <f>AVERAGE(C2533:C2539)</f>
        <v>20.857142857142858</v>
      </c>
    </row>
    <row r="2533" spans="1:5" x14ac:dyDescent="0.25">
      <c r="A2533" s="11">
        <v>44177</v>
      </c>
      <c r="B2533">
        <v>43</v>
      </c>
      <c r="C2533">
        <v>18</v>
      </c>
      <c r="D2533" s="1">
        <f>AVERAGE(B2527:B2533)</f>
        <v>59.285714285714285</v>
      </c>
      <c r="E2533" s="1">
        <f>AVERAGE(C2534:C2540)</f>
        <v>21.714285714285715</v>
      </c>
    </row>
    <row r="2534" spans="1:5" x14ac:dyDescent="0.25">
      <c r="A2534" s="11">
        <v>44178</v>
      </c>
      <c r="B2534">
        <v>49</v>
      </c>
      <c r="C2534">
        <v>12</v>
      </c>
      <c r="D2534" s="1">
        <f>AVERAGE(B2528:B2534)</f>
        <v>60</v>
      </c>
      <c r="E2534" s="1">
        <f>AVERAGE(C2535:C2541)</f>
        <v>23.571428571428573</v>
      </c>
    </row>
    <row r="2535" spans="1:5" x14ac:dyDescent="0.25">
      <c r="A2535" s="11">
        <v>44179</v>
      </c>
      <c r="B2535">
        <v>38</v>
      </c>
      <c r="C2535">
        <v>10</v>
      </c>
      <c r="D2535" s="1">
        <f>AVERAGE(B2529:B2535)</f>
        <v>57.857142857142854</v>
      </c>
      <c r="E2535" s="1">
        <f>AVERAGE(C2536:C2542)</f>
        <v>24.285714285714285</v>
      </c>
    </row>
    <row r="2536" spans="1:5" x14ac:dyDescent="0.25">
      <c r="A2536" s="11">
        <v>44180</v>
      </c>
      <c r="B2536">
        <v>37</v>
      </c>
      <c r="C2536">
        <v>23</v>
      </c>
      <c r="D2536" s="1">
        <f>AVERAGE(B2530:B2536)</f>
        <v>51.142857142857146</v>
      </c>
      <c r="E2536" s="1">
        <f>AVERAGE(C2537:C2543)</f>
        <v>23</v>
      </c>
    </row>
    <row r="2537" spans="1:5" x14ac:dyDescent="0.25">
      <c r="A2537" s="11">
        <v>44181</v>
      </c>
      <c r="B2537">
        <v>44</v>
      </c>
      <c r="C2537">
        <v>25</v>
      </c>
      <c r="D2537" s="1">
        <f>AVERAGE(B2531:B2537)</f>
        <v>47.571428571428569</v>
      </c>
      <c r="E2537" s="1">
        <f>AVERAGE(C2538:C2544)</f>
        <v>22</v>
      </c>
    </row>
    <row r="2538" spans="1:5" x14ac:dyDescent="0.25">
      <c r="A2538" s="11">
        <v>44182</v>
      </c>
      <c r="B2538">
        <v>50</v>
      </c>
      <c r="C2538">
        <v>30</v>
      </c>
      <c r="D2538" s="1">
        <f>AVERAGE(B2532:B2538)</f>
        <v>44.285714285714285</v>
      </c>
      <c r="E2538" s="1">
        <f>AVERAGE(C2539:C2545)</f>
        <v>20.142857142857142</v>
      </c>
    </row>
    <row r="2539" spans="1:5" x14ac:dyDescent="0.25">
      <c r="A2539" s="11">
        <v>44183</v>
      </c>
      <c r="B2539">
        <v>55</v>
      </c>
      <c r="C2539">
        <v>28</v>
      </c>
      <c r="D2539" s="1">
        <f>AVERAGE(B2533:B2539)</f>
        <v>45.142857142857146</v>
      </c>
      <c r="E2539" s="1">
        <f>AVERAGE(C2540:C2546)</f>
        <v>18.714285714285715</v>
      </c>
    </row>
    <row r="2540" spans="1:5" x14ac:dyDescent="0.25">
      <c r="A2540" s="11">
        <v>44184</v>
      </c>
      <c r="B2540">
        <v>55</v>
      </c>
      <c r="C2540">
        <v>24</v>
      </c>
      <c r="D2540" s="1">
        <f>AVERAGE(B2534:B2540)</f>
        <v>46.857142857142854</v>
      </c>
      <c r="E2540" s="1">
        <f>AVERAGE(C2541:C2547)</f>
        <v>18.714285714285715</v>
      </c>
    </row>
    <row r="2541" spans="1:5" x14ac:dyDescent="0.25">
      <c r="A2541" s="11">
        <v>44185</v>
      </c>
      <c r="B2541">
        <v>59</v>
      </c>
      <c r="C2541">
        <v>25</v>
      </c>
      <c r="D2541" s="1">
        <f>AVERAGE(B2535:B2541)</f>
        <v>48.285714285714285</v>
      </c>
      <c r="E2541" s="1">
        <f>AVERAGE(C2542:C2548)</f>
        <v>16.428571428571427</v>
      </c>
    </row>
    <row r="2542" spans="1:5" x14ac:dyDescent="0.25">
      <c r="A2542" s="11">
        <v>44186</v>
      </c>
      <c r="B2542">
        <v>46</v>
      </c>
      <c r="C2542">
        <v>15</v>
      </c>
      <c r="D2542" s="1">
        <f>AVERAGE(B2536:B2542)</f>
        <v>49.428571428571431</v>
      </c>
      <c r="E2542" s="1">
        <f>AVERAGE(C2543:C2549)</f>
        <v>16.142857142857142</v>
      </c>
    </row>
    <row r="2543" spans="1:5" x14ac:dyDescent="0.25">
      <c r="A2543" s="11">
        <v>44187</v>
      </c>
      <c r="B2543">
        <v>41</v>
      </c>
      <c r="C2543">
        <v>14</v>
      </c>
      <c r="D2543" s="1">
        <f>AVERAGE(B2537:B2543)</f>
        <v>50</v>
      </c>
      <c r="E2543" s="1">
        <f>AVERAGE(C2544:C2550)</f>
        <v>16.142857142857142</v>
      </c>
    </row>
    <row r="2544" spans="1:5" x14ac:dyDescent="0.25">
      <c r="A2544" s="11">
        <v>44188</v>
      </c>
      <c r="B2544">
        <v>26</v>
      </c>
      <c r="C2544">
        <v>18</v>
      </c>
      <c r="D2544" s="1">
        <f>AVERAGE(B2538:B2544)</f>
        <v>47.428571428571431</v>
      </c>
      <c r="E2544" s="1">
        <f>AVERAGE(C2545:C2551)</f>
        <v>16.428571428571427</v>
      </c>
    </row>
    <row r="2545" spans="1:5" x14ac:dyDescent="0.25">
      <c r="A2545" s="11">
        <v>44189</v>
      </c>
      <c r="B2545">
        <v>43</v>
      </c>
      <c r="C2545">
        <v>17</v>
      </c>
      <c r="D2545" s="1">
        <f>AVERAGE(B2539:B2545)</f>
        <v>46.428571428571431</v>
      </c>
      <c r="E2545" s="1">
        <f>AVERAGE(C2546:C2552)</f>
        <v>17.428571428571427</v>
      </c>
    </row>
    <row r="2546" spans="1:5" x14ac:dyDescent="0.25">
      <c r="A2546" s="11">
        <v>44190</v>
      </c>
      <c r="B2546">
        <v>43</v>
      </c>
      <c r="C2546">
        <v>18</v>
      </c>
      <c r="D2546" s="1">
        <f>AVERAGE(B2540:B2546)</f>
        <v>44.714285714285715</v>
      </c>
      <c r="E2546" s="1">
        <f>AVERAGE(C2547:C2553)</f>
        <v>20.428571428571427</v>
      </c>
    </row>
    <row r="2547" spans="1:5" x14ac:dyDescent="0.25">
      <c r="A2547" s="11">
        <v>44191</v>
      </c>
      <c r="B2547">
        <v>44</v>
      </c>
      <c r="C2547">
        <v>24</v>
      </c>
      <c r="D2547" s="1">
        <f>AVERAGE(B2541:B2547)</f>
        <v>43.142857142857146</v>
      </c>
      <c r="E2547" s="1">
        <f>AVERAGE(C2548:C2554)</f>
        <v>24.142857142857142</v>
      </c>
    </row>
    <row r="2548" spans="1:5" x14ac:dyDescent="0.25">
      <c r="A2548" s="11">
        <v>44192</v>
      </c>
      <c r="B2548">
        <v>55</v>
      </c>
      <c r="C2548">
        <v>9</v>
      </c>
      <c r="D2548" s="1">
        <f>AVERAGE(B2542:B2548)</f>
        <v>42.571428571428569</v>
      </c>
      <c r="E2548" s="1">
        <f>AVERAGE(C2549:C2555)</f>
        <v>29.142857142857142</v>
      </c>
    </row>
    <row r="2549" spans="1:5" x14ac:dyDescent="0.25">
      <c r="A2549" s="11">
        <v>44193</v>
      </c>
      <c r="B2549">
        <v>34</v>
      </c>
      <c r="C2549">
        <v>13</v>
      </c>
      <c r="D2549" s="1">
        <f>AVERAGE(B2543:B2549)</f>
        <v>40.857142857142854</v>
      </c>
      <c r="E2549" s="1">
        <f>AVERAGE(C2550:C2556)</f>
        <v>32.142857142857146</v>
      </c>
    </row>
    <row r="2550" spans="1:5" x14ac:dyDescent="0.25">
      <c r="A2550" s="11">
        <v>44194</v>
      </c>
      <c r="B2550">
        <v>39</v>
      </c>
      <c r="C2550">
        <v>14</v>
      </c>
      <c r="D2550" s="1">
        <f>AVERAGE(B2544:B2550)</f>
        <v>40.571428571428569</v>
      </c>
      <c r="E2550" s="1">
        <f>AVERAGE(C2551:C2557)</f>
        <v>35.142857142857146</v>
      </c>
    </row>
    <row r="2551" spans="1:5" x14ac:dyDescent="0.25">
      <c r="A2551" s="11">
        <v>44195</v>
      </c>
      <c r="B2551">
        <v>31</v>
      </c>
      <c r="C2551">
        <v>20</v>
      </c>
      <c r="D2551" s="1">
        <f>AVERAGE(B2545:B2551)</f>
        <v>41.285714285714285</v>
      </c>
      <c r="E2551" s="1">
        <f>AVERAGE(C2552:C2558)</f>
        <v>37.857142857142854</v>
      </c>
    </row>
    <row r="2552" spans="1:5" x14ac:dyDescent="0.25">
      <c r="A2552" s="11">
        <v>44196</v>
      </c>
      <c r="B2552">
        <v>51</v>
      </c>
      <c r="C2552">
        <v>24</v>
      </c>
      <c r="D2552" s="1">
        <f>AVERAGE(B2546:B2552)</f>
        <v>42.428571428571431</v>
      </c>
      <c r="E2552" s="1">
        <f>AVERAGE(C2553:C2559)</f>
        <v>39.857142857142854</v>
      </c>
    </row>
    <row r="2553" spans="1:5" x14ac:dyDescent="0.25">
      <c r="A2553" s="11">
        <v>44197</v>
      </c>
      <c r="B2553">
        <v>61</v>
      </c>
      <c r="C2553">
        <v>39</v>
      </c>
      <c r="D2553" s="1">
        <f>AVERAGE(B2547:B2553)</f>
        <v>45</v>
      </c>
      <c r="E2553" s="1">
        <f>AVERAGE(C2554:C2560)</f>
        <v>40</v>
      </c>
    </row>
    <row r="2554" spans="1:5" x14ac:dyDescent="0.25">
      <c r="A2554" s="11">
        <v>44198</v>
      </c>
      <c r="B2554">
        <v>94</v>
      </c>
      <c r="C2554">
        <v>50</v>
      </c>
      <c r="D2554" s="1">
        <f>AVERAGE(B2548:B2554)</f>
        <v>52.142857142857146</v>
      </c>
      <c r="E2554" s="1">
        <f>AVERAGE(C2555:C2561)</f>
        <v>38.857142857142854</v>
      </c>
    </row>
    <row r="2555" spans="1:5" x14ac:dyDescent="0.25">
      <c r="A2555" s="11">
        <v>44199</v>
      </c>
      <c r="B2555">
        <v>125</v>
      </c>
      <c r="C2555">
        <v>44</v>
      </c>
      <c r="D2555" s="1">
        <f>AVERAGE(B2549:B2555)</f>
        <v>62.142857142857146</v>
      </c>
      <c r="E2555" s="1">
        <f>AVERAGE(C2556:C2562)</f>
        <v>38.285714285714285</v>
      </c>
    </row>
    <row r="2556" spans="1:5" x14ac:dyDescent="0.25">
      <c r="A2556" s="11">
        <v>44200</v>
      </c>
      <c r="B2556">
        <v>109</v>
      </c>
      <c r="C2556">
        <v>34</v>
      </c>
      <c r="D2556" s="1">
        <f>AVERAGE(B2550:B2556)</f>
        <v>72.857142857142861</v>
      </c>
      <c r="E2556" s="1">
        <f>AVERAGE(C2557:C2563)</f>
        <v>40</v>
      </c>
    </row>
    <row r="2557" spans="1:5" x14ac:dyDescent="0.25">
      <c r="A2557" s="11">
        <v>44201</v>
      </c>
      <c r="B2557">
        <v>76</v>
      </c>
      <c r="C2557">
        <v>35</v>
      </c>
      <c r="D2557" s="1">
        <f>AVERAGE(B2551:B2557)</f>
        <v>78.142857142857139</v>
      </c>
      <c r="E2557" s="1">
        <f>AVERAGE(C2558:C2564)</f>
        <v>37.571428571428569</v>
      </c>
    </row>
    <row r="2558" spans="1:5" x14ac:dyDescent="0.25">
      <c r="A2558" s="11">
        <v>44202</v>
      </c>
      <c r="B2558">
        <v>86</v>
      </c>
      <c r="C2558">
        <v>39</v>
      </c>
      <c r="D2558" s="1">
        <f>AVERAGE(B2552:B2558)</f>
        <v>86</v>
      </c>
      <c r="E2558" s="1">
        <f>AVERAGE(C2559:C2565)</f>
        <v>34.571428571428569</v>
      </c>
    </row>
    <row r="2559" spans="1:5" x14ac:dyDescent="0.25">
      <c r="A2559" s="11">
        <v>44203</v>
      </c>
      <c r="B2559">
        <v>90</v>
      </c>
      <c r="C2559">
        <v>38</v>
      </c>
      <c r="D2559" s="1">
        <f>AVERAGE(B2553:B2559)</f>
        <v>91.571428571428569</v>
      </c>
      <c r="E2559" s="1">
        <f>AVERAGE(C2560:C2566)</f>
        <v>31.142857142857142</v>
      </c>
    </row>
    <row r="2560" spans="1:5" x14ac:dyDescent="0.25">
      <c r="A2560" s="11">
        <v>44204</v>
      </c>
      <c r="B2560">
        <v>77</v>
      </c>
      <c r="C2560">
        <v>40</v>
      </c>
      <c r="D2560" s="1">
        <f>AVERAGE(B2554:B2560)</f>
        <v>93.857142857142861</v>
      </c>
      <c r="E2560" s="1">
        <f>AVERAGE(C2561:C2567)</f>
        <v>31.714285714285715</v>
      </c>
    </row>
    <row r="2561" spans="1:5" x14ac:dyDescent="0.25">
      <c r="A2561" s="11">
        <v>44205</v>
      </c>
      <c r="B2561">
        <v>68</v>
      </c>
      <c r="C2561">
        <v>42</v>
      </c>
      <c r="D2561" s="1">
        <f>AVERAGE(B2555:B2561)</f>
        <v>90.142857142857139</v>
      </c>
      <c r="E2561" s="1">
        <f>AVERAGE(C2562:C2568)</f>
        <v>29.857142857142858</v>
      </c>
    </row>
    <row r="2562" spans="1:5" x14ac:dyDescent="0.25">
      <c r="A2562" s="11">
        <v>44206</v>
      </c>
      <c r="B2562">
        <v>90</v>
      </c>
      <c r="C2562">
        <v>40</v>
      </c>
      <c r="D2562" s="1">
        <f>AVERAGE(B2556:B2562)</f>
        <v>85.142857142857139</v>
      </c>
      <c r="E2562" s="1">
        <f>AVERAGE(C2563:C2569)</f>
        <v>27.571428571428573</v>
      </c>
    </row>
    <row r="2563" spans="1:5" x14ac:dyDescent="0.25">
      <c r="A2563" s="11">
        <v>44207</v>
      </c>
      <c r="B2563">
        <v>85</v>
      </c>
      <c r="C2563">
        <v>46</v>
      </c>
      <c r="D2563" s="1">
        <f>AVERAGE(B2557:B2563)</f>
        <v>81.714285714285708</v>
      </c>
      <c r="E2563" s="1">
        <f>AVERAGE(C2564:C2570)</f>
        <v>26.142857142857142</v>
      </c>
    </row>
    <row r="2564" spans="1:5" x14ac:dyDescent="0.25">
      <c r="A2564" s="11">
        <v>44208</v>
      </c>
      <c r="B2564">
        <v>91</v>
      </c>
      <c r="C2564">
        <v>18</v>
      </c>
      <c r="D2564" s="1">
        <f>AVERAGE(B2558:B2564)</f>
        <v>83.857142857142861</v>
      </c>
      <c r="E2564" s="1">
        <f>AVERAGE(C2565:C2571)</f>
        <v>26.714285714285715</v>
      </c>
    </row>
    <row r="2565" spans="1:5" x14ac:dyDescent="0.25">
      <c r="A2565" s="11">
        <v>44209</v>
      </c>
      <c r="B2565">
        <v>47</v>
      </c>
      <c r="C2565">
        <v>18</v>
      </c>
      <c r="D2565" s="1">
        <f>AVERAGE(B2559:B2565)</f>
        <v>78.285714285714292</v>
      </c>
      <c r="E2565" s="1">
        <f>AVERAGE(C2566:C2572)</f>
        <v>27.857142857142858</v>
      </c>
    </row>
    <row r="2566" spans="1:5" x14ac:dyDescent="0.25">
      <c r="A2566" s="11">
        <v>44210</v>
      </c>
      <c r="B2566">
        <v>49</v>
      </c>
      <c r="C2566">
        <v>14</v>
      </c>
      <c r="D2566" s="1">
        <f>AVERAGE(B2560:B2566)</f>
        <v>72.428571428571431</v>
      </c>
      <c r="E2566" s="1">
        <f>AVERAGE(C2567:C2573)</f>
        <v>28.571428571428573</v>
      </c>
    </row>
    <row r="2567" spans="1:5" x14ac:dyDescent="0.25">
      <c r="A2567" s="11">
        <v>44211</v>
      </c>
      <c r="B2567">
        <v>33</v>
      </c>
      <c r="C2567">
        <v>44</v>
      </c>
      <c r="D2567" s="1">
        <f>AVERAGE(B2561:B2567)</f>
        <v>66.142857142857139</v>
      </c>
      <c r="E2567" s="1">
        <f>AVERAGE(C2568:C2574)</f>
        <v>25</v>
      </c>
    </row>
    <row r="2568" spans="1:5" x14ac:dyDescent="0.25">
      <c r="A2568" s="11">
        <v>44212</v>
      </c>
      <c r="B2568">
        <v>70</v>
      </c>
      <c r="C2568">
        <v>29</v>
      </c>
      <c r="D2568" s="1">
        <f>AVERAGE(B2562:B2568)</f>
        <v>66.428571428571431</v>
      </c>
      <c r="E2568" s="1">
        <f>AVERAGE(C2569:C2575)</f>
        <v>22.142857142857142</v>
      </c>
    </row>
    <row r="2569" spans="1:5" x14ac:dyDescent="0.25">
      <c r="A2569" s="11">
        <v>44213</v>
      </c>
      <c r="B2569">
        <v>72</v>
      </c>
      <c r="C2569">
        <v>24</v>
      </c>
      <c r="D2569" s="1">
        <f>AVERAGE(B2563:B2569)</f>
        <v>63.857142857142854</v>
      </c>
      <c r="E2569" s="1">
        <f>AVERAGE(C2570:C2576)</f>
        <v>21.428571428571427</v>
      </c>
    </row>
    <row r="2570" spans="1:5" x14ac:dyDescent="0.25">
      <c r="A2570" s="11">
        <v>44214</v>
      </c>
      <c r="B2570">
        <v>57</v>
      </c>
      <c r="C2570">
        <v>36</v>
      </c>
      <c r="D2570" s="1">
        <f>AVERAGE(B2564:B2570)</f>
        <v>59.857142857142854</v>
      </c>
      <c r="E2570" s="1">
        <f>AVERAGE(C2571:C2577)</f>
        <v>18.714285714285715</v>
      </c>
    </row>
    <row r="2571" spans="1:5" x14ac:dyDescent="0.25">
      <c r="A2571" s="11">
        <v>44215</v>
      </c>
      <c r="B2571">
        <v>57</v>
      </c>
      <c r="C2571">
        <v>22</v>
      </c>
      <c r="D2571" s="1">
        <f>AVERAGE(B2565:B2571)</f>
        <v>55</v>
      </c>
      <c r="E2571" s="1">
        <f>AVERAGE(C2572:C2578)</f>
        <v>19.857142857142858</v>
      </c>
    </row>
    <row r="2572" spans="1:5" x14ac:dyDescent="0.25">
      <c r="A2572" s="11">
        <v>44216</v>
      </c>
      <c r="B2572">
        <v>43</v>
      </c>
      <c r="C2572">
        <v>26</v>
      </c>
      <c r="D2572" s="1">
        <f>AVERAGE(B2566:B2572)</f>
        <v>54.428571428571431</v>
      </c>
      <c r="E2572" s="1">
        <f>AVERAGE(C2573:C2579)</f>
        <v>19.857142857142858</v>
      </c>
    </row>
    <row r="2573" spans="1:5" x14ac:dyDescent="0.25">
      <c r="A2573" s="11">
        <v>44217</v>
      </c>
      <c r="B2573">
        <v>43</v>
      </c>
      <c r="C2573">
        <v>19</v>
      </c>
      <c r="D2573" s="1">
        <f>AVERAGE(B2567:B2573)</f>
        <v>53.571428571428569</v>
      </c>
      <c r="E2573" s="1">
        <f>AVERAGE(C2574:C2580)</f>
        <v>18.428571428571427</v>
      </c>
    </row>
    <row r="2574" spans="1:5" x14ac:dyDescent="0.25">
      <c r="A2574" s="11">
        <v>44218</v>
      </c>
      <c r="B2574">
        <v>30</v>
      </c>
      <c r="C2574">
        <v>19</v>
      </c>
      <c r="D2574" s="1">
        <f>AVERAGE(B2568:B2574)</f>
        <v>53.142857142857146</v>
      </c>
      <c r="E2574" s="1">
        <f>AVERAGE(C2575:C2581)</f>
        <v>18.857142857142858</v>
      </c>
    </row>
    <row r="2575" spans="1:5" x14ac:dyDescent="0.25">
      <c r="A2575" s="11">
        <v>44219</v>
      </c>
      <c r="B2575">
        <v>43</v>
      </c>
      <c r="C2575">
        <v>9</v>
      </c>
      <c r="D2575" s="1">
        <f>AVERAGE(B2569:B2575)</f>
        <v>49.285714285714285</v>
      </c>
      <c r="E2575" s="1">
        <f>AVERAGE(C2576:C2582)</f>
        <v>21.285714285714285</v>
      </c>
    </row>
    <row r="2576" spans="1:5" x14ac:dyDescent="0.25">
      <c r="A2576" s="11">
        <v>44220</v>
      </c>
      <c r="B2576">
        <v>48</v>
      </c>
      <c r="C2576">
        <v>19</v>
      </c>
      <c r="D2576" s="1">
        <f>AVERAGE(B2570:B2576)</f>
        <v>45.857142857142854</v>
      </c>
      <c r="E2576" s="1">
        <f>AVERAGE(C2577:C2583)</f>
        <v>21.571428571428573</v>
      </c>
    </row>
    <row r="2577" spans="1:5" x14ac:dyDescent="0.25">
      <c r="A2577" s="11">
        <v>44221</v>
      </c>
      <c r="B2577">
        <v>59</v>
      </c>
      <c r="C2577">
        <v>17</v>
      </c>
      <c r="D2577" s="1">
        <f>AVERAGE(B2571:B2577)</f>
        <v>46.142857142857146</v>
      </c>
      <c r="E2577" s="1">
        <f>AVERAGE(C2578:C2584)</f>
        <v>20.571428571428573</v>
      </c>
    </row>
    <row r="2578" spans="1:5" x14ac:dyDescent="0.25">
      <c r="A2578" s="11">
        <v>44222</v>
      </c>
      <c r="B2578">
        <v>41</v>
      </c>
      <c r="C2578">
        <v>30</v>
      </c>
      <c r="D2578" s="1">
        <f>AVERAGE(B2572:B2578)</f>
        <v>43.857142857142854</v>
      </c>
      <c r="E2578" s="1">
        <f>AVERAGE(C2579:C2585)</f>
        <v>18.714285714285715</v>
      </c>
    </row>
    <row r="2579" spans="1:5" x14ac:dyDescent="0.25">
      <c r="A2579" s="11">
        <v>44223</v>
      </c>
      <c r="B2579">
        <v>58</v>
      </c>
      <c r="C2579">
        <v>26</v>
      </c>
      <c r="D2579" s="1">
        <f>AVERAGE(B2573:B2579)</f>
        <v>46</v>
      </c>
      <c r="E2579" s="1">
        <f>AVERAGE(C2580:C2586)</f>
        <v>17.428571428571427</v>
      </c>
    </row>
    <row r="2580" spans="1:5" x14ac:dyDescent="0.25">
      <c r="A2580" s="11">
        <v>44224</v>
      </c>
      <c r="B2580">
        <v>62</v>
      </c>
      <c r="C2580">
        <v>9</v>
      </c>
      <c r="D2580" s="1">
        <f>AVERAGE(B2574:B2580)</f>
        <v>48.714285714285715</v>
      </c>
      <c r="E2580" s="1">
        <f>AVERAGE(C2581:C2587)</f>
        <v>20.285714285714285</v>
      </c>
    </row>
    <row r="2581" spans="1:5" x14ac:dyDescent="0.25">
      <c r="A2581" s="11">
        <v>44225</v>
      </c>
      <c r="B2581">
        <v>40</v>
      </c>
      <c r="C2581">
        <v>22</v>
      </c>
      <c r="D2581" s="1">
        <f>AVERAGE(B2575:B2581)</f>
        <v>50.142857142857146</v>
      </c>
      <c r="E2581" s="1">
        <f>AVERAGE(C2582:C2588)</f>
        <v>22.714285714285715</v>
      </c>
    </row>
    <row r="2582" spans="1:5" x14ac:dyDescent="0.25">
      <c r="A2582" s="11">
        <v>44226</v>
      </c>
      <c r="B2582">
        <v>43</v>
      </c>
      <c r="C2582">
        <v>26</v>
      </c>
      <c r="D2582" s="1">
        <f>AVERAGE(B2576:B2582)</f>
        <v>50.142857142857146</v>
      </c>
      <c r="E2582" s="1">
        <f>AVERAGE(C2583:C2589)</f>
        <v>21.857142857142858</v>
      </c>
    </row>
    <row r="2583" spans="1:5" x14ac:dyDescent="0.25">
      <c r="A2583" s="11">
        <v>44227</v>
      </c>
      <c r="B2583">
        <v>44</v>
      </c>
      <c r="C2583">
        <v>21</v>
      </c>
      <c r="D2583" s="1">
        <f>AVERAGE(B2577:B2583)</f>
        <v>49.571428571428569</v>
      </c>
      <c r="E2583" s="1">
        <f>AVERAGE(C2584:C2590)</f>
        <v>21</v>
      </c>
    </row>
    <row r="2584" spans="1:5" x14ac:dyDescent="0.25">
      <c r="A2584" s="11">
        <v>44228</v>
      </c>
      <c r="B2584">
        <v>59</v>
      </c>
      <c r="C2584">
        <v>10</v>
      </c>
      <c r="D2584" s="1">
        <f>AVERAGE(B2578:B2584)</f>
        <v>49.571428571428569</v>
      </c>
      <c r="E2584" s="1">
        <f>AVERAGE(C2585:C2591)</f>
        <v>25.428571428571427</v>
      </c>
    </row>
    <row r="2585" spans="1:5" x14ac:dyDescent="0.25">
      <c r="A2585" s="11">
        <v>44229</v>
      </c>
      <c r="B2585">
        <v>46</v>
      </c>
      <c r="C2585">
        <v>17</v>
      </c>
      <c r="D2585" s="1">
        <f>AVERAGE(B2579:B2585)</f>
        <v>50.285714285714285</v>
      </c>
      <c r="E2585" s="1">
        <f>AVERAGE(C2586:C2592)</f>
        <v>28.571428571428573</v>
      </c>
    </row>
    <row r="2586" spans="1:5" x14ac:dyDescent="0.25">
      <c r="A2586" s="11">
        <v>44230</v>
      </c>
      <c r="B2586">
        <v>45</v>
      </c>
      <c r="C2586">
        <v>17</v>
      </c>
      <c r="D2586" s="1">
        <f>AVERAGE(B2580:B2586)</f>
        <v>48.428571428571431</v>
      </c>
      <c r="E2586" s="1">
        <f>AVERAGE(C2587:C2593)</f>
        <v>30.857142857142858</v>
      </c>
    </row>
    <row r="2587" spans="1:5" x14ac:dyDescent="0.25">
      <c r="A2587" s="11">
        <v>44231</v>
      </c>
      <c r="B2587">
        <v>34</v>
      </c>
      <c r="C2587">
        <v>29</v>
      </c>
      <c r="D2587" s="1">
        <f>AVERAGE(B2581:B2587)</f>
        <v>44.428571428571431</v>
      </c>
      <c r="E2587" s="1">
        <f>AVERAGE(C2588:C2594)</f>
        <v>32.428571428571431</v>
      </c>
    </row>
    <row r="2588" spans="1:5" x14ac:dyDescent="0.25">
      <c r="A2588" s="11">
        <v>44232</v>
      </c>
      <c r="B2588">
        <v>47</v>
      </c>
      <c r="C2588">
        <v>39</v>
      </c>
      <c r="D2588" s="1">
        <f>AVERAGE(B2582:B2588)</f>
        <v>45.428571428571431</v>
      </c>
      <c r="E2588" s="1">
        <f>AVERAGE(C2589:C2595)</f>
        <v>32.142857142857146</v>
      </c>
    </row>
    <row r="2589" spans="1:5" x14ac:dyDescent="0.25">
      <c r="A2589" s="11">
        <v>44233</v>
      </c>
      <c r="B2589">
        <v>66</v>
      </c>
      <c r="C2589">
        <v>20</v>
      </c>
      <c r="D2589" s="1">
        <f>AVERAGE(B2583:B2589)</f>
        <v>48.714285714285715</v>
      </c>
      <c r="E2589" s="1">
        <f>AVERAGE(C2590:C2596)</f>
        <v>32.857142857142854</v>
      </c>
    </row>
    <row r="2590" spans="1:5" x14ac:dyDescent="0.25">
      <c r="A2590" s="11">
        <v>44234</v>
      </c>
      <c r="B2590">
        <v>57</v>
      </c>
      <c r="C2590">
        <v>15</v>
      </c>
      <c r="D2590" s="1">
        <f>AVERAGE(B2584:B2590)</f>
        <v>50.571428571428569</v>
      </c>
      <c r="E2590" s="1">
        <f>AVERAGE(C2591:C2597)</f>
        <v>33.857142857142854</v>
      </c>
    </row>
    <row r="2591" spans="1:5" x14ac:dyDescent="0.25">
      <c r="A2591" s="11">
        <v>44235</v>
      </c>
      <c r="B2591">
        <v>56</v>
      </c>
      <c r="C2591">
        <v>41</v>
      </c>
      <c r="D2591" s="1">
        <f>AVERAGE(B2585:B2591)</f>
        <v>50.142857142857146</v>
      </c>
      <c r="E2591" s="1">
        <f>AVERAGE(C2592:C2598)</f>
        <v>32.714285714285715</v>
      </c>
    </row>
    <row r="2592" spans="1:5" x14ac:dyDescent="0.25">
      <c r="A2592" s="11">
        <v>44236</v>
      </c>
      <c r="B2592">
        <v>96</v>
      </c>
      <c r="C2592">
        <v>39</v>
      </c>
      <c r="D2592" s="1">
        <f>AVERAGE(B2586:B2592)</f>
        <v>57.285714285714285</v>
      </c>
      <c r="E2592" s="1">
        <f>AVERAGE(C2593:C2599)</f>
        <v>30.142857142857142</v>
      </c>
    </row>
    <row r="2593" spans="1:5" x14ac:dyDescent="0.25">
      <c r="A2593" s="11">
        <v>44237</v>
      </c>
      <c r="B2593">
        <v>98</v>
      </c>
      <c r="C2593">
        <v>33</v>
      </c>
      <c r="D2593" s="1">
        <f>AVERAGE(B2587:B2593)</f>
        <v>64.857142857142861</v>
      </c>
      <c r="E2593" s="1">
        <f>AVERAGE(C2594:C2600)</f>
        <v>29.571428571428573</v>
      </c>
    </row>
    <row r="2594" spans="1:5" x14ac:dyDescent="0.25">
      <c r="A2594" s="11">
        <v>44238</v>
      </c>
      <c r="B2594">
        <v>84</v>
      </c>
      <c r="C2594">
        <v>40</v>
      </c>
      <c r="D2594" s="1">
        <f>AVERAGE(B2588:B2594)</f>
        <v>72</v>
      </c>
      <c r="E2594" s="1">
        <f>AVERAGE(C2595:C2601)</f>
        <v>28</v>
      </c>
    </row>
    <row r="2595" spans="1:5" x14ac:dyDescent="0.25">
      <c r="A2595" s="11">
        <v>44239</v>
      </c>
      <c r="B2595">
        <v>98</v>
      </c>
      <c r="C2595">
        <v>37</v>
      </c>
      <c r="D2595" s="1">
        <f>AVERAGE(B2589:B2595)</f>
        <v>79.285714285714292</v>
      </c>
      <c r="E2595" s="1">
        <f>AVERAGE(C2596:C2602)</f>
        <v>27</v>
      </c>
    </row>
    <row r="2596" spans="1:5" x14ac:dyDescent="0.25">
      <c r="A2596" s="11">
        <v>44240</v>
      </c>
      <c r="B2596">
        <v>64</v>
      </c>
      <c r="C2596">
        <v>25</v>
      </c>
      <c r="D2596" s="1">
        <f>AVERAGE(B2590:B2596)</f>
        <v>79</v>
      </c>
      <c r="E2596" s="1">
        <f>AVERAGE(C2597:C2603)</f>
        <v>28.571428571428573</v>
      </c>
    </row>
    <row r="2597" spans="1:5" x14ac:dyDescent="0.25">
      <c r="A2597" s="11">
        <v>44241</v>
      </c>
      <c r="B2597">
        <v>59</v>
      </c>
      <c r="C2597">
        <v>22</v>
      </c>
      <c r="D2597" s="1">
        <f>AVERAGE(B2591:B2597)</f>
        <v>79.285714285714292</v>
      </c>
      <c r="E2597" s="1">
        <f>AVERAGE(C2598:C2604)</f>
        <v>27.714285714285715</v>
      </c>
    </row>
    <row r="2598" spans="1:5" x14ac:dyDescent="0.25">
      <c r="A2598" s="11">
        <v>44242</v>
      </c>
      <c r="B2598">
        <v>64</v>
      </c>
      <c r="C2598">
        <v>33</v>
      </c>
      <c r="D2598" s="1">
        <f>AVERAGE(B2592:B2598)</f>
        <v>80.428571428571431</v>
      </c>
      <c r="E2598" s="1">
        <f>AVERAGE(C2599:C2605)</f>
        <v>29.285714285714285</v>
      </c>
    </row>
    <row r="2599" spans="1:5" x14ac:dyDescent="0.25">
      <c r="A2599" s="11">
        <v>44243</v>
      </c>
      <c r="B2599">
        <v>61</v>
      </c>
      <c r="C2599">
        <v>21</v>
      </c>
      <c r="D2599" s="1">
        <f>AVERAGE(B2593:B2599)</f>
        <v>75.428571428571431</v>
      </c>
      <c r="E2599" s="1">
        <f>AVERAGE(C2600:C2606)</f>
        <v>31.285714285714285</v>
      </c>
    </row>
    <row r="2600" spans="1:5" x14ac:dyDescent="0.25">
      <c r="A2600" s="11">
        <v>44244</v>
      </c>
      <c r="B2600">
        <v>50</v>
      </c>
      <c r="C2600">
        <v>29</v>
      </c>
      <c r="D2600" s="1">
        <f>AVERAGE(B2594:B2600)</f>
        <v>68.571428571428569</v>
      </c>
      <c r="E2600" s="1">
        <f>AVERAGE(C2601:C2607)</f>
        <v>34.857142857142854</v>
      </c>
    </row>
    <row r="2601" spans="1:5" x14ac:dyDescent="0.25">
      <c r="A2601" s="11">
        <v>44245</v>
      </c>
      <c r="B2601">
        <v>53</v>
      </c>
      <c r="C2601">
        <v>29</v>
      </c>
      <c r="D2601" s="1">
        <f>AVERAGE(B2595:B2601)</f>
        <v>64.142857142857139</v>
      </c>
      <c r="E2601" s="1">
        <f>AVERAGE(C2602:C2608)</f>
        <v>38.428571428571431</v>
      </c>
    </row>
    <row r="2602" spans="1:5" x14ac:dyDescent="0.25">
      <c r="A2602" s="11">
        <v>44246</v>
      </c>
      <c r="B2602">
        <v>49</v>
      </c>
      <c r="C2602">
        <v>30</v>
      </c>
      <c r="D2602" s="1">
        <f>AVERAGE(B2596:B2602)</f>
        <v>57.142857142857146</v>
      </c>
      <c r="E2602" s="1">
        <f>AVERAGE(C2603:C2609)</f>
        <v>36.714285714285715</v>
      </c>
    </row>
    <row r="2603" spans="1:5" x14ac:dyDescent="0.25">
      <c r="A2603" s="11">
        <v>44247</v>
      </c>
      <c r="B2603">
        <v>55</v>
      </c>
      <c r="C2603">
        <v>36</v>
      </c>
      <c r="D2603" s="1">
        <f>AVERAGE(B2597:B2603)</f>
        <v>55.857142857142854</v>
      </c>
      <c r="E2603" s="1">
        <f>AVERAGE(C2604:C2610)</f>
        <v>34.428571428571431</v>
      </c>
    </row>
    <row r="2604" spans="1:5" x14ac:dyDescent="0.25">
      <c r="A2604" s="11">
        <v>44248</v>
      </c>
      <c r="B2604">
        <v>55</v>
      </c>
      <c r="C2604">
        <v>16</v>
      </c>
      <c r="D2604" s="1">
        <f>AVERAGE(B2598:B2604)</f>
        <v>55.285714285714285</v>
      </c>
      <c r="E2604" s="1">
        <f>AVERAGE(C2605:C2611)</f>
        <v>36.714285714285715</v>
      </c>
    </row>
    <row r="2605" spans="1:5" x14ac:dyDescent="0.25">
      <c r="A2605" s="11">
        <v>44249</v>
      </c>
      <c r="B2605">
        <v>39</v>
      </c>
      <c r="C2605">
        <v>44</v>
      </c>
      <c r="D2605" s="1">
        <f>AVERAGE(B2599:B2605)</f>
        <v>51.714285714285715</v>
      </c>
      <c r="E2605" s="1">
        <f>AVERAGE(C2606:C2612)</f>
        <v>36</v>
      </c>
    </row>
    <row r="2606" spans="1:5" x14ac:dyDescent="0.25">
      <c r="A2606" s="11">
        <v>44250</v>
      </c>
      <c r="B2606">
        <v>68</v>
      </c>
      <c r="C2606">
        <v>35</v>
      </c>
      <c r="D2606" s="1">
        <f>AVERAGE(B2600:B2606)</f>
        <v>52.714285714285715</v>
      </c>
      <c r="E2606" s="1">
        <f>AVERAGE(C2607:C2613)</f>
        <v>40.428571428571431</v>
      </c>
    </row>
    <row r="2607" spans="1:5" x14ac:dyDescent="0.25">
      <c r="A2607" s="11">
        <v>44251</v>
      </c>
      <c r="B2607">
        <v>63</v>
      </c>
      <c r="C2607">
        <v>54</v>
      </c>
      <c r="D2607" s="1">
        <f>AVERAGE(B2601:B2607)</f>
        <v>54.571428571428569</v>
      </c>
      <c r="E2607" s="1">
        <f>AVERAGE(C2608:C2614)</f>
        <v>42.285714285714285</v>
      </c>
    </row>
    <row r="2608" spans="1:5" x14ac:dyDescent="0.25">
      <c r="A2608" s="11">
        <v>44252</v>
      </c>
      <c r="B2608">
        <v>77</v>
      </c>
      <c r="C2608">
        <v>54</v>
      </c>
      <c r="D2608" s="1">
        <f>AVERAGE(B2602:B2608)</f>
        <v>58</v>
      </c>
      <c r="E2608" s="1">
        <f>AVERAGE(C2609:C2615)</f>
        <v>45.285714285714285</v>
      </c>
    </row>
    <row r="2609" spans="1:5" x14ac:dyDescent="0.25">
      <c r="A2609" s="11">
        <v>44253</v>
      </c>
      <c r="B2609">
        <v>78</v>
      </c>
      <c r="C2609">
        <v>18</v>
      </c>
      <c r="D2609" s="1">
        <f>AVERAGE(B2603:B2609)</f>
        <v>62.142857142857146</v>
      </c>
      <c r="E2609" s="1">
        <f>AVERAGE(C2610:C2616)</f>
        <v>46.428571428571431</v>
      </c>
    </row>
    <row r="2610" spans="1:5" x14ac:dyDescent="0.25">
      <c r="A2610" s="11">
        <v>44254</v>
      </c>
      <c r="B2610">
        <v>49</v>
      </c>
      <c r="C2610">
        <v>20</v>
      </c>
      <c r="D2610" s="1">
        <f>AVERAGE(B2604:B2610)</f>
        <v>61.285714285714285</v>
      </c>
      <c r="E2610" s="1">
        <f>AVERAGE(C2611:C2617)</f>
        <v>46.285714285714285</v>
      </c>
    </row>
    <row r="2611" spans="1:5" x14ac:dyDescent="0.25">
      <c r="A2611" s="11">
        <v>44255</v>
      </c>
      <c r="B2611">
        <v>56</v>
      </c>
      <c r="C2611">
        <v>32</v>
      </c>
      <c r="D2611" s="1">
        <f>AVERAGE(B2605:B2611)</f>
        <v>61.428571428571431</v>
      </c>
      <c r="E2611" s="1">
        <f>AVERAGE(C2612:C2618)</f>
        <v>45.142857142857146</v>
      </c>
    </row>
    <row r="2612" spans="1:5" x14ac:dyDescent="0.25">
      <c r="A2612" s="11">
        <v>44256</v>
      </c>
      <c r="B2612">
        <v>79</v>
      </c>
      <c r="C2612">
        <v>39</v>
      </c>
      <c r="D2612" s="1">
        <f>AVERAGE(B2606:B2612)</f>
        <v>67.142857142857139</v>
      </c>
      <c r="E2612" s="1">
        <f>AVERAGE(C2613:C2619)</f>
        <v>44.714285714285715</v>
      </c>
    </row>
    <row r="2613" spans="1:5" x14ac:dyDescent="0.25">
      <c r="A2613" s="11">
        <v>44257</v>
      </c>
      <c r="B2613">
        <v>75</v>
      </c>
      <c r="C2613">
        <v>66</v>
      </c>
      <c r="D2613" s="1">
        <f>AVERAGE(B2607:B2613)</f>
        <v>68.142857142857139</v>
      </c>
      <c r="E2613" s="1">
        <f>AVERAGE(C2614:C2620)</f>
        <v>40</v>
      </c>
    </row>
    <row r="2614" spans="1:5" x14ac:dyDescent="0.25">
      <c r="A2614" s="11">
        <v>44258</v>
      </c>
      <c r="B2614">
        <v>122</v>
      </c>
      <c r="C2614">
        <v>67</v>
      </c>
      <c r="D2614" s="1">
        <f>AVERAGE(B2608:B2614)</f>
        <v>76.571428571428569</v>
      </c>
      <c r="E2614" s="1">
        <f>AVERAGE(C2615:C2621)</f>
        <v>36.714285714285715</v>
      </c>
    </row>
    <row r="2615" spans="1:5" x14ac:dyDescent="0.25">
      <c r="A2615" s="11">
        <v>44259</v>
      </c>
      <c r="B2615">
        <v>108</v>
      </c>
      <c r="C2615">
        <v>75</v>
      </c>
      <c r="D2615" s="1">
        <f>AVERAGE(B2609:B2615)</f>
        <v>81</v>
      </c>
      <c r="E2615" s="1">
        <f>AVERAGE(C2616:C2622)</f>
        <v>28.428571428571427</v>
      </c>
    </row>
    <row r="2616" spans="1:5" x14ac:dyDescent="0.25">
      <c r="A2616" s="11">
        <v>44260</v>
      </c>
      <c r="B2616">
        <v>65</v>
      </c>
      <c r="C2616">
        <v>26</v>
      </c>
      <c r="D2616" s="1">
        <f>AVERAGE(B2610:B2616)</f>
        <v>79.142857142857139</v>
      </c>
      <c r="E2616" s="1">
        <f>AVERAGE(C2617:C2623)</f>
        <v>28</v>
      </c>
    </row>
    <row r="2617" spans="1:5" x14ac:dyDescent="0.25">
      <c r="A2617" s="11">
        <v>44261</v>
      </c>
      <c r="B2617">
        <v>57</v>
      </c>
      <c r="C2617">
        <v>19</v>
      </c>
      <c r="D2617" s="1">
        <f>AVERAGE(B2611:B2617)</f>
        <v>80.285714285714292</v>
      </c>
      <c r="E2617" s="1">
        <f>AVERAGE(C2618:C2624)</f>
        <v>27</v>
      </c>
    </row>
    <row r="2618" spans="1:5" x14ac:dyDescent="0.25">
      <c r="A2618" s="11">
        <v>44262</v>
      </c>
      <c r="B2618">
        <v>55</v>
      </c>
      <c r="C2618">
        <v>24</v>
      </c>
      <c r="D2618" s="1">
        <f>AVERAGE(B2612:B2618)</f>
        <v>80.142857142857139</v>
      </c>
      <c r="E2618" s="1">
        <f>AVERAGE(C2619:C2625)</f>
        <v>25.714285714285715</v>
      </c>
    </row>
    <row r="2619" spans="1:5" x14ac:dyDescent="0.25">
      <c r="A2619" s="11">
        <v>44263</v>
      </c>
      <c r="B2619">
        <v>80</v>
      </c>
      <c r="C2619">
        <v>36</v>
      </c>
      <c r="D2619" s="1">
        <f>AVERAGE(B2613:B2619)</f>
        <v>80.285714285714292</v>
      </c>
      <c r="E2619" s="1">
        <f>AVERAGE(C2620:C2626)</f>
        <v>23.428571428571427</v>
      </c>
    </row>
    <row r="2620" spans="1:5" x14ac:dyDescent="0.25">
      <c r="A2620" s="11">
        <v>44264</v>
      </c>
      <c r="B2620">
        <v>91</v>
      </c>
      <c r="C2620">
        <v>33</v>
      </c>
      <c r="D2620" s="1">
        <f>AVERAGE(B2614:B2620)</f>
        <v>82.571428571428569</v>
      </c>
      <c r="E2620" s="1">
        <f>AVERAGE(C2621:C2627)</f>
        <v>22.285714285714285</v>
      </c>
    </row>
    <row r="2621" spans="1:5" x14ac:dyDescent="0.25">
      <c r="A2621" s="11">
        <v>44265</v>
      </c>
      <c r="B2621">
        <v>83</v>
      </c>
      <c r="C2621">
        <v>44</v>
      </c>
      <c r="D2621" s="1">
        <f>AVERAGE(B2615:B2621)</f>
        <v>77</v>
      </c>
      <c r="E2621" s="1">
        <f>AVERAGE(C2622:C2628)</f>
        <v>19.428571428571427</v>
      </c>
    </row>
    <row r="2622" spans="1:5" x14ac:dyDescent="0.25">
      <c r="A2622" s="11">
        <v>44266</v>
      </c>
      <c r="B2622">
        <v>98</v>
      </c>
      <c r="C2622">
        <v>17</v>
      </c>
      <c r="D2622" s="1">
        <f>AVERAGE(B2616:B2622)</f>
        <v>75.571428571428569</v>
      </c>
      <c r="E2622" s="1">
        <f>AVERAGE(C2623:C2629)</f>
        <v>19.714285714285715</v>
      </c>
    </row>
    <row r="2623" spans="1:5" x14ac:dyDescent="0.25">
      <c r="A2623" s="11">
        <v>44267</v>
      </c>
      <c r="B2623">
        <v>29</v>
      </c>
      <c r="C2623">
        <v>23</v>
      </c>
      <c r="D2623" s="1">
        <f>AVERAGE(B2617:B2623)</f>
        <v>70.428571428571431</v>
      </c>
      <c r="E2623" s="1">
        <f>AVERAGE(C2624:C2630)</f>
        <v>19.571428571428573</v>
      </c>
    </row>
    <row r="2624" spans="1:5" x14ac:dyDescent="0.25">
      <c r="A2624" s="11">
        <v>44268</v>
      </c>
      <c r="B2624">
        <v>35</v>
      </c>
      <c r="C2624">
        <v>12</v>
      </c>
      <c r="D2624" s="1">
        <f>AVERAGE(B2618:B2624)</f>
        <v>67.285714285714292</v>
      </c>
      <c r="E2624" s="1">
        <f>AVERAGE(C2625:C2631)</f>
        <v>22</v>
      </c>
    </row>
    <row r="2625" spans="1:5" x14ac:dyDescent="0.25">
      <c r="A2625" s="11">
        <v>44269</v>
      </c>
      <c r="B2625">
        <v>35</v>
      </c>
      <c r="C2625">
        <v>15</v>
      </c>
      <c r="D2625" s="1">
        <f>AVERAGE(B2619:B2625)</f>
        <v>64.428571428571431</v>
      </c>
      <c r="E2625" s="1">
        <f>AVERAGE(C2626:C2632)</f>
        <v>23.571428571428573</v>
      </c>
    </row>
    <row r="2626" spans="1:5" x14ac:dyDescent="0.25">
      <c r="A2626" s="11">
        <v>44270</v>
      </c>
      <c r="B2626">
        <v>34</v>
      </c>
      <c r="C2626">
        <v>20</v>
      </c>
      <c r="D2626" s="1">
        <f>AVERAGE(B2620:B2626)</f>
        <v>57.857142857142854</v>
      </c>
      <c r="E2626" s="1">
        <f>AVERAGE(C2627:C2633)</f>
        <v>24.571428571428573</v>
      </c>
    </row>
    <row r="2627" spans="1:5" x14ac:dyDescent="0.25">
      <c r="A2627" s="11">
        <v>44271</v>
      </c>
      <c r="B2627">
        <v>36</v>
      </c>
      <c r="C2627">
        <v>25</v>
      </c>
      <c r="D2627" s="1">
        <f>AVERAGE(B2621:B2627)</f>
        <v>50</v>
      </c>
      <c r="E2627" s="1">
        <f>AVERAGE(C2628:C2634)</f>
        <v>27.142857142857142</v>
      </c>
    </row>
    <row r="2628" spans="1:5" x14ac:dyDescent="0.25">
      <c r="A2628" s="11">
        <v>44272</v>
      </c>
      <c r="B2628">
        <v>59</v>
      </c>
      <c r="C2628">
        <v>24</v>
      </c>
      <c r="D2628" s="1">
        <f>AVERAGE(B2622:B2628)</f>
        <v>46.571428571428569</v>
      </c>
      <c r="E2628" s="1">
        <f>AVERAGE(C2629:C2635)</f>
        <v>30.428571428571427</v>
      </c>
    </row>
    <row r="2629" spans="1:5" x14ac:dyDescent="0.25">
      <c r="A2629" s="11">
        <v>44273</v>
      </c>
      <c r="B2629">
        <v>42</v>
      </c>
      <c r="C2629">
        <v>19</v>
      </c>
      <c r="D2629" s="1">
        <f>AVERAGE(B2623:B2629)</f>
        <v>38.571428571428569</v>
      </c>
      <c r="E2629" s="1">
        <f>AVERAGE(C2630:C2636)</f>
        <v>32.428571428571431</v>
      </c>
    </row>
    <row r="2630" spans="1:5" x14ac:dyDescent="0.25">
      <c r="A2630" s="11">
        <v>44274</v>
      </c>
      <c r="B2630">
        <v>38</v>
      </c>
      <c r="C2630">
        <v>22</v>
      </c>
      <c r="D2630" s="1">
        <f>AVERAGE(B2624:B2630)</f>
        <v>39.857142857142854</v>
      </c>
      <c r="E2630" s="1">
        <f>AVERAGE(C2631:C2637)</f>
        <v>33.571428571428569</v>
      </c>
    </row>
    <row r="2631" spans="1:5" x14ac:dyDescent="0.25">
      <c r="A2631" s="11">
        <v>44275</v>
      </c>
      <c r="B2631">
        <v>48</v>
      </c>
      <c r="C2631">
        <v>29</v>
      </c>
      <c r="D2631" s="1">
        <f>AVERAGE(B2625:B2631)</f>
        <v>41.714285714285715</v>
      </c>
      <c r="E2631" s="1">
        <f>AVERAGE(C2632:C2638)</f>
        <v>32</v>
      </c>
    </row>
    <row r="2632" spans="1:5" x14ac:dyDescent="0.25">
      <c r="A2632" s="11">
        <v>44276</v>
      </c>
      <c r="B2632">
        <v>69</v>
      </c>
      <c r="C2632">
        <v>26</v>
      </c>
      <c r="D2632" s="1">
        <f>AVERAGE(B2626:B2632)</f>
        <v>46.571428571428569</v>
      </c>
      <c r="E2632" s="1">
        <f>AVERAGE(C2633:C2639)</f>
        <v>32.428571428571431</v>
      </c>
    </row>
    <row r="2633" spans="1:5" x14ac:dyDescent="0.25">
      <c r="A2633" s="11">
        <v>44277</v>
      </c>
      <c r="B2633">
        <v>63</v>
      </c>
      <c r="C2633">
        <v>27</v>
      </c>
      <c r="D2633" s="1">
        <f>AVERAGE(B2627:B2633)</f>
        <v>50.714285714285715</v>
      </c>
      <c r="E2633" s="1">
        <f>AVERAGE(C2634:C2640)</f>
        <v>34.428571428571431</v>
      </c>
    </row>
    <row r="2634" spans="1:5" x14ac:dyDescent="0.25">
      <c r="A2634" s="11">
        <v>44278</v>
      </c>
      <c r="B2634">
        <v>48</v>
      </c>
      <c r="C2634">
        <v>43</v>
      </c>
      <c r="D2634" s="1">
        <f>AVERAGE(B2628:B2634)</f>
        <v>52.428571428571431</v>
      </c>
      <c r="E2634" s="1">
        <f>AVERAGE(C2635:C2641)</f>
        <v>35.285714285714285</v>
      </c>
    </row>
    <row r="2635" spans="1:5" x14ac:dyDescent="0.25">
      <c r="A2635" s="11">
        <v>44279</v>
      </c>
      <c r="B2635">
        <v>87</v>
      </c>
      <c r="C2635">
        <v>47</v>
      </c>
      <c r="D2635" s="1">
        <f>AVERAGE(B2629:B2635)</f>
        <v>56.428571428571431</v>
      </c>
      <c r="E2635" s="1">
        <f>AVERAGE(C2636:C2642)</f>
        <v>37.571428571428569</v>
      </c>
    </row>
    <row r="2636" spans="1:5" x14ac:dyDescent="0.25">
      <c r="A2636" s="11">
        <v>44280</v>
      </c>
      <c r="B2636">
        <v>97</v>
      </c>
      <c r="C2636">
        <v>33</v>
      </c>
      <c r="D2636" s="1">
        <f>AVERAGE(B2630:B2636)</f>
        <v>64.285714285714292</v>
      </c>
      <c r="E2636" s="1">
        <f>AVERAGE(C2637:C2643)</f>
        <v>42.857142857142854</v>
      </c>
    </row>
    <row r="2637" spans="1:5" x14ac:dyDescent="0.25">
      <c r="A2637" s="11">
        <v>44281</v>
      </c>
      <c r="B2637">
        <v>69</v>
      </c>
      <c r="C2637">
        <v>30</v>
      </c>
      <c r="D2637" s="1">
        <f>AVERAGE(B2631:B2637)</f>
        <v>68.714285714285708</v>
      </c>
      <c r="E2637" s="1">
        <f>AVERAGE(C2638:C2644)</f>
        <v>45.714285714285715</v>
      </c>
    </row>
    <row r="2638" spans="1:5" x14ac:dyDescent="0.25">
      <c r="A2638" s="11">
        <v>44282</v>
      </c>
      <c r="B2638">
        <v>51</v>
      </c>
      <c r="C2638">
        <v>18</v>
      </c>
      <c r="D2638" s="1">
        <f>AVERAGE(B2632:B2638)</f>
        <v>69.142857142857139</v>
      </c>
      <c r="E2638" s="1">
        <f>AVERAGE(C2639:C2645)</f>
        <v>50.428571428571431</v>
      </c>
    </row>
    <row r="2639" spans="1:5" x14ac:dyDescent="0.25">
      <c r="A2639" s="11">
        <v>44283</v>
      </c>
      <c r="B2639">
        <v>35</v>
      </c>
      <c r="C2639">
        <v>29</v>
      </c>
      <c r="D2639" s="1">
        <f>AVERAGE(B2633:B2639)</f>
        <v>64.285714285714292</v>
      </c>
      <c r="E2639" s="1">
        <f>AVERAGE(C2640:C2646)</f>
        <v>54.428571428571431</v>
      </c>
    </row>
    <row r="2640" spans="1:5" x14ac:dyDescent="0.25">
      <c r="A2640" s="11">
        <v>44284</v>
      </c>
      <c r="B2640">
        <v>55</v>
      </c>
      <c r="C2640">
        <v>41</v>
      </c>
      <c r="D2640" s="1">
        <f>AVERAGE(B2634:B2640)</f>
        <v>63.142857142857146</v>
      </c>
      <c r="E2640" s="1">
        <f>AVERAGE(C2641:C2647)</f>
        <v>52.571428571428569</v>
      </c>
    </row>
    <row r="2641" spans="1:5" x14ac:dyDescent="0.25">
      <c r="A2641" s="11">
        <v>44285</v>
      </c>
      <c r="B2641">
        <v>69</v>
      </c>
      <c r="C2641">
        <v>49</v>
      </c>
      <c r="D2641" s="1">
        <f>AVERAGE(B2635:B2641)</f>
        <v>66.142857142857139</v>
      </c>
      <c r="E2641" s="1">
        <f>AVERAGE(C2642:C2648)</f>
        <v>48.571428571428569</v>
      </c>
    </row>
    <row r="2642" spans="1:5" x14ac:dyDescent="0.25">
      <c r="A2642" s="11">
        <v>44286</v>
      </c>
      <c r="B2642">
        <v>70</v>
      </c>
      <c r="C2642">
        <v>63</v>
      </c>
      <c r="D2642" s="1">
        <f>AVERAGE(B2636:B2642)</f>
        <v>63.714285714285715</v>
      </c>
      <c r="E2642" s="1">
        <f>AVERAGE(C2643:C2649)</f>
        <v>42.285714285714285</v>
      </c>
    </row>
    <row r="2643" spans="1:5" x14ac:dyDescent="0.25">
      <c r="A2643" s="11">
        <v>44287</v>
      </c>
      <c r="B2643">
        <v>92</v>
      </c>
      <c r="C2643">
        <v>70</v>
      </c>
      <c r="D2643" s="1">
        <f>AVERAGE(B2637:B2643)</f>
        <v>63</v>
      </c>
      <c r="E2643" s="1">
        <f>AVERAGE(C2644:C2650)</f>
        <v>37.142857142857146</v>
      </c>
    </row>
    <row r="2644" spans="1:5" x14ac:dyDescent="0.25">
      <c r="A2644" s="11">
        <v>44288</v>
      </c>
      <c r="B2644">
        <v>111</v>
      </c>
      <c r="C2644">
        <v>50</v>
      </c>
      <c r="D2644" s="1">
        <f>AVERAGE(B2638:B2644)</f>
        <v>69</v>
      </c>
      <c r="E2644" s="1">
        <f>AVERAGE(C2645:C2651)</f>
        <v>36.428571428571431</v>
      </c>
    </row>
    <row r="2645" spans="1:5" x14ac:dyDescent="0.25">
      <c r="A2645" s="11">
        <v>44289</v>
      </c>
      <c r="B2645">
        <v>70</v>
      </c>
      <c r="C2645">
        <v>51</v>
      </c>
      <c r="D2645" s="1">
        <f>AVERAGE(B2639:B2645)</f>
        <v>71.714285714285708</v>
      </c>
      <c r="E2645" s="1">
        <f>AVERAGE(C2646:C2652)</f>
        <v>31.857142857142858</v>
      </c>
    </row>
    <row r="2646" spans="1:5" x14ac:dyDescent="0.25">
      <c r="A2646" s="11">
        <v>44290</v>
      </c>
      <c r="B2646">
        <v>61</v>
      </c>
      <c r="C2646">
        <v>57</v>
      </c>
      <c r="D2646" s="1">
        <f>AVERAGE(B2640:B2646)</f>
        <v>75.428571428571431</v>
      </c>
      <c r="E2646" s="1">
        <f>AVERAGE(C2647:C2653)</f>
        <v>25.857142857142858</v>
      </c>
    </row>
    <row r="2647" spans="1:5" x14ac:dyDescent="0.25">
      <c r="A2647" s="11">
        <v>44291</v>
      </c>
      <c r="B2647">
        <v>70</v>
      </c>
      <c r="C2647">
        <v>28</v>
      </c>
      <c r="D2647" s="1">
        <f>AVERAGE(B2641:B2647)</f>
        <v>77.571428571428569</v>
      </c>
      <c r="E2647" s="1">
        <f>AVERAGE(C2648:C2654)</f>
        <v>24.714285714285715</v>
      </c>
    </row>
    <row r="2648" spans="1:5" x14ac:dyDescent="0.25">
      <c r="A2648" s="11">
        <v>44292</v>
      </c>
      <c r="B2648">
        <v>59</v>
      </c>
      <c r="C2648">
        <v>21</v>
      </c>
      <c r="D2648" s="1">
        <f>AVERAGE(B2642:B2648)</f>
        <v>76.142857142857139</v>
      </c>
      <c r="E2648" s="1">
        <f>AVERAGE(C2649:C2655)</f>
        <v>25.428571428571427</v>
      </c>
    </row>
    <row r="2649" spans="1:5" x14ac:dyDescent="0.25">
      <c r="A2649" s="11">
        <v>44293</v>
      </c>
      <c r="B2649">
        <v>39</v>
      </c>
      <c r="C2649">
        <v>19</v>
      </c>
      <c r="D2649" s="1">
        <f>AVERAGE(B2643:B2649)</f>
        <v>71.714285714285708</v>
      </c>
      <c r="E2649" s="1">
        <f>AVERAGE(C2650:C2656)</f>
        <v>27.428571428571427</v>
      </c>
    </row>
    <row r="2650" spans="1:5" x14ac:dyDescent="0.25">
      <c r="A2650" s="11">
        <v>44294</v>
      </c>
      <c r="B2650">
        <v>37</v>
      </c>
      <c r="C2650">
        <v>34</v>
      </c>
      <c r="D2650" s="1">
        <f>AVERAGE(B2644:B2650)</f>
        <v>63.857142857142854</v>
      </c>
      <c r="E2650" s="1">
        <f>AVERAGE(C2651:C2657)</f>
        <v>27.428571428571427</v>
      </c>
    </row>
    <row r="2651" spans="1:5" x14ac:dyDescent="0.25">
      <c r="A2651" s="11">
        <v>44295</v>
      </c>
      <c r="B2651">
        <v>53</v>
      </c>
      <c r="C2651">
        <v>45</v>
      </c>
      <c r="D2651" s="1">
        <f>AVERAGE(B2645:B2651)</f>
        <v>55.571428571428569</v>
      </c>
      <c r="E2651" s="1">
        <f>AVERAGE(C2652:C2658)</f>
        <v>27.285714285714285</v>
      </c>
    </row>
    <row r="2652" spans="1:5" x14ac:dyDescent="0.25">
      <c r="A2652" s="11">
        <v>44296</v>
      </c>
      <c r="B2652">
        <v>78</v>
      </c>
      <c r="C2652">
        <v>19</v>
      </c>
      <c r="D2652" s="1">
        <f>AVERAGE(B2646:B2652)</f>
        <v>56.714285714285715</v>
      </c>
      <c r="E2652" s="1">
        <f>AVERAGE(C2653:C2659)</f>
        <v>28.571428571428573</v>
      </c>
    </row>
    <row r="2653" spans="1:5" x14ac:dyDescent="0.25">
      <c r="A2653" s="11">
        <v>44297</v>
      </c>
      <c r="B2653">
        <v>47</v>
      </c>
      <c r="C2653">
        <v>15</v>
      </c>
      <c r="D2653" s="1">
        <f>AVERAGE(B2647:B2653)</f>
        <v>54.714285714285715</v>
      </c>
      <c r="E2653" s="1">
        <f>AVERAGE(C2654:C2660)</f>
        <v>31.142857142857142</v>
      </c>
    </row>
    <row r="2654" spans="1:5" x14ac:dyDescent="0.25">
      <c r="A2654" s="11">
        <v>44298</v>
      </c>
      <c r="B2654">
        <v>42</v>
      </c>
      <c r="C2654">
        <v>20</v>
      </c>
      <c r="D2654" s="1">
        <f>AVERAGE(B2648:B2654)</f>
        <v>50.714285714285715</v>
      </c>
      <c r="E2654" s="1">
        <f>AVERAGE(C2655:C2661)</f>
        <v>34.285714285714285</v>
      </c>
    </row>
    <row r="2655" spans="1:5" x14ac:dyDescent="0.25">
      <c r="A2655" s="11">
        <v>44299</v>
      </c>
      <c r="B2655">
        <v>43</v>
      </c>
      <c r="C2655">
        <v>26</v>
      </c>
      <c r="D2655" s="1">
        <f>AVERAGE(B2649:B2655)</f>
        <v>48.428571428571431</v>
      </c>
      <c r="E2655" s="1">
        <f>AVERAGE(C2656:C2662)</f>
        <v>37</v>
      </c>
    </row>
    <row r="2656" spans="1:5" x14ac:dyDescent="0.25">
      <c r="A2656" s="11">
        <v>44300</v>
      </c>
      <c r="B2656">
        <v>67</v>
      </c>
      <c r="C2656">
        <v>33</v>
      </c>
      <c r="D2656" s="1">
        <f>AVERAGE(B2650:B2656)</f>
        <v>52.428571428571431</v>
      </c>
      <c r="E2656" s="1">
        <f>AVERAGE(C2657:C2663)</f>
        <v>39.857142857142854</v>
      </c>
    </row>
    <row r="2657" spans="1:5" x14ac:dyDescent="0.25">
      <c r="A2657" s="11">
        <v>44301</v>
      </c>
      <c r="B2657">
        <v>64</v>
      </c>
      <c r="C2657">
        <v>34</v>
      </c>
      <c r="D2657" s="1">
        <f>AVERAGE(B2651:B2657)</f>
        <v>56.285714285714285</v>
      </c>
      <c r="E2657" s="1">
        <f>AVERAGE(C2658:C2664)</f>
        <v>42.857142857142854</v>
      </c>
    </row>
    <row r="2658" spans="1:5" x14ac:dyDescent="0.25">
      <c r="A2658" s="11">
        <v>44302</v>
      </c>
      <c r="B2658">
        <v>71</v>
      </c>
      <c r="C2658">
        <v>44</v>
      </c>
      <c r="D2658" s="1">
        <f>AVERAGE(B2652:B2658)</f>
        <v>58.857142857142854</v>
      </c>
      <c r="E2658" s="1">
        <f>AVERAGE(C2659:C2665)</f>
        <v>43.714285714285715</v>
      </c>
    </row>
    <row r="2659" spans="1:5" x14ac:dyDescent="0.25">
      <c r="A2659" s="11">
        <v>44303</v>
      </c>
      <c r="B2659">
        <v>68</v>
      </c>
      <c r="C2659">
        <v>28</v>
      </c>
      <c r="D2659" s="1">
        <f>AVERAGE(B2653:B2659)</f>
        <v>57.428571428571431</v>
      </c>
      <c r="E2659" s="1">
        <f>AVERAGE(C2660:C2666)</f>
        <v>45.714285714285715</v>
      </c>
    </row>
    <row r="2660" spans="1:5" x14ac:dyDescent="0.25">
      <c r="A2660" s="11">
        <v>44304</v>
      </c>
      <c r="B2660">
        <v>73</v>
      </c>
      <c r="C2660">
        <v>33</v>
      </c>
      <c r="D2660" s="1">
        <f>AVERAGE(B2654:B2660)</f>
        <v>61.142857142857146</v>
      </c>
      <c r="E2660" s="1">
        <f>AVERAGE(C2661:C2667)</f>
        <v>49.714285714285715</v>
      </c>
    </row>
    <row r="2661" spans="1:5" x14ac:dyDescent="0.25">
      <c r="A2661" s="11">
        <v>44305</v>
      </c>
      <c r="B2661">
        <v>65</v>
      </c>
      <c r="C2661">
        <v>42</v>
      </c>
      <c r="D2661" s="1">
        <f>AVERAGE(B2655:B2661)</f>
        <v>64.428571428571431</v>
      </c>
      <c r="E2661" s="1">
        <f>AVERAGE(C2662:C2668)</f>
        <v>49.714285714285715</v>
      </c>
    </row>
    <row r="2662" spans="1:5" x14ac:dyDescent="0.25">
      <c r="A2662" s="11">
        <v>44306</v>
      </c>
      <c r="B2662">
        <v>71</v>
      </c>
      <c r="C2662">
        <v>45</v>
      </c>
      <c r="D2662" s="1">
        <f>AVERAGE(B2656:B2662)</f>
        <v>68.428571428571431</v>
      </c>
      <c r="E2662" s="1">
        <f>AVERAGE(C2663:C2669)</f>
        <v>50.142857142857146</v>
      </c>
    </row>
    <row r="2663" spans="1:5" x14ac:dyDescent="0.25">
      <c r="A2663" s="11">
        <v>44307</v>
      </c>
      <c r="B2663">
        <v>76</v>
      </c>
      <c r="C2663">
        <v>53</v>
      </c>
      <c r="D2663" s="1">
        <f>AVERAGE(B2657:B2663)</f>
        <v>69.714285714285708</v>
      </c>
      <c r="E2663" s="1">
        <f>AVERAGE(C2664:C2670)</f>
        <v>49.571428571428569</v>
      </c>
    </row>
    <row r="2664" spans="1:5" x14ac:dyDescent="0.25">
      <c r="A2664" s="11">
        <v>44308</v>
      </c>
      <c r="B2664">
        <v>110</v>
      </c>
      <c r="C2664">
        <v>55</v>
      </c>
      <c r="D2664" s="1">
        <f>AVERAGE(B2658:B2664)</f>
        <v>76.285714285714292</v>
      </c>
      <c r="E2664" s="1">
        <f>AVERAGE(C2665:C2671)</f>
        <v>47.428571428571431</v>
      </c>
    </row>
    <row r="2665" spans="1:5" x14ac:dyDescent="0.25">
      <c r="A2665" s="11">
        <v>44309</v>
      </c>
      <c r="B2665">
        <v>65</v>
      </c>
      <c r="C2665">
        <v>50</v>
      </c>
      <c r="D2665" s="1">
        <f>AVERAGE(B2659:B2665)</f>
        <v>75.428571428571431</v>
      </c>
      <c r="E2665" s="1">
        <f>AVERAGE(C2666:C2672)</f>
        <v>45.142857142857146</v>
      </c>
    </row>
    <row r="2666" spans="1:5" x14ac:dyDescent="0.25">
      <c r="A2666" s="11">
        <v>44310</v>
      </c>
      <c r="B2666">
        <v>56</v>
      </c>
      <c r="C2666">
        <v>42</v>
      </c>
      <c r="D2666" s="1">
        <f>AVERAGE(B2660:B2666)</f>
        <v>73.714285714285708</v>
      </c>
      <c r="E2666" s="1">
        <f>AVERAGE(C2667:C2673)</f>
        <v>43.142857142857146</v>
      </c>
    </row>
    <row r="2667" spans="1:5" x14ac:dyDescent="0.25">
      <c r="A2667" s="11">
        <v>44311</v>
      </c>
      <c r="B2667">
        <v>58</v>
      </c>
      <c r="C2667">
        <v>61</v>
      </c>
      <c r="D2667" s="1">
        <f>AVERAGE(B2661:B2667)</f>
        <v>71.571428571428569</v>
      </c>
      <c r="E2667" s="1">
        <f>AVERAGE(C2668:C2674)</f>
        <v>38.714285714285715</v>
      </c>
    </row>
    <row r="2668" spans="1:5" x14ac:dyDescent="0.25">
      <c r="A2668" s="11">
        <v>44312</v>
      </c>
      <c r="B2668">
        <v>56</v>
      </c>
      <c r="C2668">
        <v>42</v>
      </c>
      <c r="D2668" s="1">
        <f>AVERAGE(B2662:B2668)</f>
        <v>70.285714285714292</v>
      </c>
      <c r="E2668" s="1">
        <f>AVERAGE(C2669:C2675)</f>
        <v>37.428571428571431</v>
      </c>
    </row>
    <row r="2669" spans="1:5" x14ac:dyDescent="0.25">
      <c r="A2669" s="11">
        <v>44313</v>
      </c>
      <c r="B2669">
        <v>51</v>
      </c>
      <c r="C2669">
        <v>48</v>
      </c>
      <c r="D2669" s="1">
        <f>AVERAGE(B2663:B2669)</f>
        <v>67.428571428571431</v>
      </c>
      <c r="E2669" s="1">
        <f>AVERAGE(C2670:C2676)</f>
        <v>36</v>
      </c>
    </row>
    <row r="2670" spans="1:5" x14ac:dyDescent="0.25">
      <c r="A2670" s="11">
        <v>44314</v>
      </c>
      <c r="B2670">
        <v>70</v>
      </c>
      <c r="C2670">
        <v>49</v>
      </c>
      <c r="D2670" s="1">
        <f>AVERAGE(B2664:B2670)</f>
        <v>66.571428571428569</v>
      </c>
      <c r="E2670" s="1">
        <f>AVERAGE(C2671:C2677)</f>
        <v>32.714285714285715</v>
      </c>
    </row>
    <row r="2671" spans="1:5" x14ac:dyDescent="0.25">
      <c r="A2671" s="11">
        <v>44315</v>
      </c>
      <c r="B2671">
        <v>71</v>
      </c>
      <c r="C2671">
        <v>40</v>
      </c>
      <c r="D2671" s="1">
        <f>AVERAGE(B2665:B2671)</f>
        <v>61</v>
      </c>
      <c r="E2671" s="1">
        <f>AVERAGE(C2672:C2678)</f>
        <v>29.714285714285715</v>
      </c>
    </row>
    <row r="2672" spans="1:5" x14ac:dyDescent="0.25">
      <c r="A2672" s="11">
        <v>44316</v>
      </c>
      <c r="B2672">
        <v>76</v>
      </c>
      <c r="C2672">
        <v>34</v>
      </c>
      <c r="D2672" s="1">
        <f>AVERAGE(B2666:B2672)</f>
        <v>62.571428571428569</v>
      </c>
      <c r="E2672" s="1">
        <f>AVERAGE(C2673:C2679)</f>
        <v>27.571428571428573</v>
      </c>
    </row>
    <row r="2673" spans="1:5" x14ac:dyDescent="0.25">
      <c r="A2673" s="11">
        <v>44317</v>
      </c>
      <c r="B2673">
        <v>62</v>
      </c>
      <c r="C2673">
        <v>28</v>
      </c>
      <c r="D2673" s="1">
        <f>AVERAGE(B2667:B2673)</f>
        <v>63.428571428571431</v>
      </c>
      <c r="E2673" s="1">
        <f>AVERAGE(C2674:C2680)</f>
        <v>27.142857142857142</v>
      </c>
    </row>
    <row r="2674" spans="1:5" x14ac:dyDescent="0.25">
      <c r="A2674" s="11">
        <v>44318</v>
      </c>
      <c r="B2674">
        <v>69</v>
      </c>
      <c r="C2674">
        <v>30</v>
      </c>
      <c r="D2674" s="1">
        <f>AVERAGE(B2668:B2674)</f>
        <v>65</v>
      </c>
      <c r="E2674" s="1">
        <f>AVERAGE(C2675:C2681)</f>
        <v>27.714285714285715</v>
      </c>
    </row>
    <row r="2675" spans="1:5" x14ac:dyDescent="0.25">
      <c r="A2675" s="11">
        <v>44319</v>
      </c>
      <c r="B2675">
        <v>63</v>
      </c>
      <c r="C2675">
        <v>33</v>
      </c>
      <c r="D2675" s="1">
        <f>AVERAGE(B2669:B2675)</f>
        <v>66</v>
      </c>
      <c r="E2675" s="1">
        <f>AVERAGE(C2676:C2682)</f>
        <v>26.714285714285715</v>
      </c>
    </row>
    <row r="2676" spans="1:5" x14ac:dyDescent="0.25">
      <c r="A2676" s="11">
        <v>44320</v>
      </c>
      <c r="B2676">
        <v>60</v>
      </c>
      <c r="C2676">
        <v>38</v>
      </c>
      <c r="D2676" s="1">
        <f>AVERAGE(B2670:B2676)</f>
        <v>67.285714285714292</v>
      </c>
      <c r="E2676" s="1">
        <f>AVERAGE(C2677:C2683)</f>
        <v>25.428571428571427</v>
      </c>
    </row>
    <row r="2677" spans="1:5" x14ac:dyDescent="0.25">
      <c r="A2677" s="11">
        <v>44321</v>
      </c>
      <c r="B2677">
        <v>33</v>
      </c>
      <c r="C2677">
        <v>26</v>
      </c>
      <c r="D2677" s="1">
        <f>AVERAGE(B2671:B2677)</f>
        <v>62</v>
      </c>
      <c r="E2677" s="1">
        <f>AVERAGE(C2678:C2684)</f>
        <v>26</v>
      </c>
    </row>
    <row r="2678" spans="1:5" x14ac:dyDescent="0.25">
      <c r="A2678" s="11">
        <v>44322</v>
      </c>
      <c r="B2678">
        <v>35</v>
      </c>
      <c r="C2678">
        <v>19</v>
      </c>
      <c r="D2678" s="1">
        <f>AVERAGE(B2672:B2678)</f>
        <v>56.857142857142854</v>
      </c>
      <c r="E2678" s="1">
        <f>AVERAGE(C2679:C2685)</f>
        <v>26</v>
      </c>
    </row>
    <row r="2679" spans="1:5" x14ac:dyDescent="0.25">
      <c r="A2679" s="11">
        <v>44323</v>
      </c>
      <c r="B2679">
        <v>43</v>
      </c>
      <c r="C2679">
        <v>19</v>
      </c>
      <c r="D2679" s="1">
        <f>AVERAGE(B2673:B2679)</f>
        <v>52.142857142857146</v>
      </c>
      <c r="E2679" s="1">
        <f>AVERAGE(C2680:C2686)</f>
        <v>25.571428571428573</v>
      </c>
    </row>
    <row r="2680" spans="1:5" x14ac:dyDescent="0.25">
      <c r="A2680" s="11">
        <v>44324</v>
      </c>
      <c r="B2680">
        <v>46</v>
      </c>
      <c r="C2680">
        <v>25</v>
      </c>
      <c r="D2680" s="1">
        <f>AVERAGE(B2674:B2680)</f>
        <v>49.857142857142854</v>
      </c>
      <c r="E2680" s="1">
        <f>AVERAGE(C2681:C2687)</f>
        <v>25.666666666666668</v>
      </c>
    </row>
    <row r="2681" spans="1:5" x14ac:dyDescent="0.25">
      <c r="A2681" s="11">
        <v>44325</v>
      </c>
      <c r="B2681">
        <v>53</v>
      </c>
      <c r="C2681">
        <v>34</v>
      </c>
      <c r="D2681" s="1">
        <f>AVERAGE(B2675:B2681)</f>
        <v>47.571428571428569</v>
      </c>
      <c r="E2681" s="1">
        <f>AVERAGE(C2682:C2687)</f>
        <v>24</v>
      </c>
    </row>
    <row r="2682" spans="1:5" x14ac:dyDescent="0.25">
      <c r="A2682" s="11">
        <v>44326</v>
      </c>
      <c r="B2682">
        <v>52</v>
      </c>
      <c r="C2682">
        <v>26</v>
      </c>
      <c r="D2682" s="1">
        <f>AVERAGE(B2676:B2682)</f>
        <v>46</v>
      </c>
      <c r="E2682" s="1">
        <f>AVERAGE(C2683:C2688)</f>
        <v>23.5</v>
      </c>
    </row>
    <row r="2683" spans="1:5" x14ac:dyDescent="0.25">
      <c r="A2683" s="11">
        <v>44327</v>
      </c>
      <c r="B2683">
        <v>44</v>
      </c>
      <c r="C2683">
        <v>29</v>
      </c>
      <c r="D2683" s="1">
        <f>AVERAGE(B2677:B2683)</f>
        <v>43.714285714285715</v>
      </c>
      <c r="E2683" s="1">
        <f>AVERAGE(C2684:C2689)</f>
        <v>21.666666666666668</v>
      </c>
    </row>
    <row r="2684" spans="1:5" x14ac:dyDescent="0.25">
      <c r="A2684" s="11">
        <v>44328</v>
      </c>
      <c r="B2684">
        <v>45</v>
      </c>
      <c r="C2684">
        <v>30</v>
      </c>
      <c r="D2684" s="1">
        <f>AVERAGE(B2678:B2684)</f>
        <v>45.428571428571431</v>
      </c>
      <c r="E2684" s="1">
        <f>AVERAGE(C2685:C2690)</f>
        <v>17.5</v>
      </c>
    </row>
    <row r="2685" spans="1:5" x14ac:dyDescent="0.25">
      <c r="A2685" s="11">
        <v>44329</v>
      </c>
      <c r="B2685">
        <v>55</v>
      </c>
      <c r="C2685">
        <v>19</v>
      </c>
      <c r="D2685" s="1">
        <f>AVERAGE(B2679:B2685)</f>
        <v>48.285714285714285</v>
      </c>
      <c r="E2685" s="1">
        <f>AVERAGE(C2686:C2691)</f>
        <v>16</v>
      </c>
    </row>
    <row r="2686" spans="1:5" x14ac:dyDescent="0.25">
      <c r="A2686" s="11">
        <v>44330</v>
      </c>
      <c r="B2686">
        <v>41</v>
      </c>
      <c r="C2686">
        <v>16</v>
      </c>
      <c r="D2686" s="1">
        <f>AVERAGE(B2680:B2686)</f>
        <v>48</v>
      </c>
      <c r="E2686" s="1" t="e">
        <f>AVERAGE(C2687:C2692)</f>
        <v>#DIV/0!</v>
      </c>
    </row>
    <row r="2687" spans="1:5" x14ac:dyDescent="0.25">
      <c r="A2687" s="11">
        <v>44331</v>
      </c>
      <c r="B2687">
        <v>35</v>
      </c>
      <c r="C2687" t="s">
        <v>81</v>
      </c>
      <c r="D2687" s="1">
        <f>AVERAGE(B2681:B2687)</f>
        <v>46.428571428571431</v>
      </c>
    </row>
    <row r="2688" spans="1:5" x14ac:dyDescent="0.25">
      <c r="A2688" s="11"/>
    </row>
    <row r="2689" spans="1:1" x14ac:dyDescent="0.25">
      <c r="A2689" s="11"/>
    </row>
    <row r="2690" spans="1:1" x14ac:dyDescent="0.25">
      <c r="A2690" s="11"/>
    </row>
    <row r="2691" spans="1:1" x14ac:dyDescent="0.25">
      <c r="A2691" s="11"/>
    </row>
    <row r="2692" spans="1:1" x14ac:dyDescent="0.25">
      <c r="A2692" s="11"/>
    </row>
    <row r="2693" spans="1:1" x14ac:dyDescent="0.25">
      <c r="A2693" s="11"/>
    </row>
    <row r="2694" spans="1:1" x14ac:dyDescent="0.25">
      <c r="A2694" s="11"/>
    </row>
    <row r="2695" spans="1:1" x14ac:dyDescent="0.25">
      <c r="A2695" s="11"/>
    </row>
    <row r="2696" spans="1:1" x14ac:dyDescent="0.25">
      <c r="A2696" s="11"/>
    </row>
    <row r="2697" spans="1:1" x14ac:dyDescent="0.25">
      <c r="A2697" s="11"/>
    </row>
    <row r="2698" spans="1:1" x14ac:dyDescent="0.25">
      <c r="A2698" s="11"/>
    </row>
    <row r="2699" spans="1:1" x14ac:dyDescent="0.25">
      <c r="A2699" s="11"/>
    </row>
    <row r="2700" spans="1:1" x14ac:dyDescent="0.25">
      <c r="A2700" s="11"/>
    </row>
    <row r="2701" spans="1:1" x14ac:dyDescent="0.25">
      <c r="A2701" s="11"/>
    </row>
    <row r="2702" spans="1:1" x14ac:dyDescent="0.25">
      <c r="A2702" s="11"/>
    </row>
    <row r="2703" spans="1:1" x14ac:dyDescent="0.25">
      <c r="A2703" s="11"/>
    </row>
    <row r="2704" spans="1:1" x14ac:dyDescent="0.25">
      <c r="A2704" s="11"/>
    </row>
    <row r="2705" spans="1:1" x14ac:dyDescent="0.25">
      <c r="A2705" s="11"/>
    </row>
    <row r="2706" spans="1:1" x14ac:dyDescent="0.25">
      <c r="A2706" s="11"/>
    </row>
    <row r="2707" spans="1:1" x14ac:dyDescent="0.25">
      <c r="A2707" s="11"/>
    </row>
    <row r="2708" spans="1:1" x14ac:dyDescent="0.25">
      <c r="A2708" s="11"/>
    </row>
    <row r="2709" spans="1:1" x14ac:dyDescent="0.25">
      <c r="A2709" s="11"/>
    </row>
    <row r="2710" spans="1:1" x14ac:dyDescent="0.25">
      <c r="A2710" s="11"/>
    </row>
    <row r="2711" spans="1:1" x14ac:dyDescent="0.25">
      <c r="A2711" s="11"/>
    </row>
    <row r="2712" spans="1:1" x14ac:dyDescent="0.25">
      <c r="A2712" s="11"/>
    </row>
    <row r="2713" spans="1:1" x14ac:dyDescent="0.25">
      <c r="A2713" s="11"/>
    </row>
    <row r="2714" spans="1:1" x14ac:dyDescent="0.25">
      <c r="A2714" s="11"/>
    </row>
    <row r="2715" spans="1:1" x14ac:dyDescent="0.25">
      <c r="A2715" s="11"/>
    </row>
    <row r="2716" spans="1:1" x14ac:dyDescent="0.25">
      <c r="A2716" s="11"/>
    </row>
    <row r="2717" spans="1:1" x14ac:dyDescent="0.25">
      <c r="A2717" s="11"/>
    </row>
    <row r="2718" spans="1:1" x14ac:dyDescent="0.25">
      <c r="A2718" s="11"/>
    </row>
    <row r="2719" spans="1:1" x14ac:dyDescent="0.25">
      <c r="A2719" s="11"/>
    </row>
    <row r="2720" spans="1:1" x14ac:dyDescent="0.25">
      <c r="A2720" s="11"/>
    </row>
    <row r="2721" spans="1:1" x14ac:dyDescent="0.25">
      <c r="A2721" s="11"/>
    </row>
    <row r="2722" spans="1:1" x14ac:dyDescent="0.25">
      <c r="A2722" s="11"/>
    </row>
    <row r="2723" spans="1:1" x14ac:dyDescent="0.25">
      <c r="A2723" s="11"/>
    </row>
    <row r="2724" spans="1:1" x14ac:dyDescent="0.25">
      <c r="A2724" s="11"/>
    </row>
  </sheetData>
  <mergeCells count="2">
    <mergeCell ref="A1:N1"/>
    <mergeCell ref="P1:A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Bogota_cases</vt:lpstr>
      <vt:lpstr>BA_cases</vt:lpstr>
      <vt:lpstr>Washington_DC_cases</vt:lpstr>
      <vt:lpstr>air_quality</vt:lpstr>
      <vt:lpstr>Hito_DC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2021-05-21T08:03:19Z</dcterms:modified>
</cp:coreProperties>
</file>